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ython Project" sheetId="1" r:id="rId4"/>
    <sheet state="visible" name="Python Module" sheetId="2" r:id="rId5"/>
    <sheet state="visible" name="Descrpitive Statistics " sheetId="3" r:id="rId6"/>
    <sheet state="visible" name="EDA Week-1" sheetId="4" r:id="rId7"/>
    <sheet state="visible" name="EDA Week-2" sheetId="5" r:id="rId8"/>
    <sheet state="visible" name="Python Refresher Project" sheetId="6" r:id="rId9"/>
    <sheet state="visible" name="EDA 1 (Week - 13)" sheetId="7" r:id="rId10"/>
    <sheet state="visible" name="EDA 2 (Week - 14)" sheetId="8" r:id="rId11"/>
    <sheet state="visible" name="Mini Capstone presentation (Wee" sheetId="9" r:id="rId12"/>
    <sheet state="visible" name="SQL 1 (Week - 17)" sheetId="10" r:id="rId13"/>
    <sheet state="visible" name="SQL 2 (Week - 18)" sheetId="11" r:id="rId14"/>
    <sheet state="visible" name="SQL 3 (Week - 19)" sheetId="12" r:id="rId15"/>
    <sheet state="visible" name="Mini Capstone Presentations (We" sheetId="13" r:id="rId16"/>
    <sheet state="visible" name=" Python Refresher (Week 22)" sheetId="14" r:id="rId17"/>
    <sheet state="visible" name="Python Advnace (Week 23)" sheetId="15" r:id="rId18"/>
    <sheet state="visible" name="SQl Refresher (Week 24)" sheetId="16" r:id="rId19"/>
    <sheet state="visible" name="PySpark 1 (Week 25)" sheetId="17" r:id="rId20"/>
    <sheet state="visible" name="PySpark 2 (Week 26)" sheetId="18" r:id="rId21"/>
  </sheets>
  <definedNames/>
  <calcPr/>
</workbook>
</file>

<file path=xl/sharedStrings.xml><?xml version="1.0" encoding="utf-8"?>
<sst xmlns="http://schemas.openxmlformats.org/spreadsheetml/2006/main" count="637" uniqueCount="83">
  <si>
    <t>Rank</t>
  </si>
  <si>
    <t>Name</t>
  </si>
  <si>
    <t>Total</t>
  </si>
  <si>
    <t>Vibhakar Siddoju</t>
  </si>
  <si>
    <t>G Dharani Kumar</t>
  </si>
  <si>
    <t>Kamalakanta Nayak</t>
  </si>
  <si>
    <t>Piyush Subhash Ghungrud</t>
  </si>
  <si>
    <t>Mohit Goswami</t>
  </si>
  <si>
    <t>Jaypalsing Eknathsing Rajput</t>
  </si>
  <si>
    <t>Bakul Verma</t>
  </si>
  <si>
    <t>Rutuja Ugale</t>
  </si>
  <si>
    <t>Madhavi Kalbele</t>
  </si>
  <si>
    <t>Md Shams Irshad</t>
  </si>
  <si>
    <t>Abhishek Dharmender</t>
  </si>
  <si>
    <t>Abhishek R</t>
  </si>
  <si>
    <t>Md Ali Raza Raza</t>
  </si>
  <si>
    <t>Aman Verma</t>
  </si>
  <si>
    <t>Jagga Uday Bhaskar</t>
  </si>
  <si>
    <t>NEHA VERMA</t>
  </si>
  <si>
    <t>Divya Pillay</t>
  </si>
  <si>
    <t>Poojitha Yellappasetty</t>
  </si>
  <si>
    <t>Surya Arava</t>
  </si>
  <si>
    <t>Sibaranjan Jena</t>
  </si>
  <si>
    <t>Utkarsh Anil Panchbhai</t>
  </si>
  <si>
    <t>Chinmaya Bhatta</t>
  </si>
  <si>
    <t>Gadadhar Pradhan</t>
  </si>
  <si>
    <t>Mohammed Arshad</t>
  </si>
  <si>
    <t>Tirtharaj Sadhak</t>
  </si>
  <si>
    <t>Bharat Bablu</t>
  </si>
  <si>
    <t>Sushil Kumar</t>
  </si>
  <si>
    <t>Priya Joshi</t>
  </si>
  <si>
    <t>Sai Indira Priya Darshini Yerram</t>
  </si>
  <si>
    <t>APSHA SHAIK</t>
  </si>
  <si>
    <t>M Yaswanth</t>
  </si>
  <si>
    <t>Nainsi Jaiswal</t>
  </si>
  <si>
    <t>Punit Kumar</t>
  </si>
  <si>
    <t>Rishikumar shetvan Sahani sahani</t>
  </si>
  <si>
    <t>Surya Pranay</t>
  </si>
  <si>
    <t>Vinushna Rachakatla</t>
  </si>
  <si>
    <t>Devendra Swamy Revu</t>
  </si>
  <si>
    <t>Python Module Cumulative</t>
  </si>
  <si>
    <t xml:space="preserve">Devendra Swamy Revu
</t>
  </si>
  <si>
    <t>Cumulative</t>
  </si>
  <si>
    <t>Inclass test(22nd Jan)</t>
  </si>
  <si>
    <t>Inclass test(23rd Jan)</t>
  </si>
  <si>
    <t>Project</t>
  </si>
  <si>
    <t>Neha Verma</t>
  </si>
  <si>
    <t>Apsha Shaik</t>
  </si>
  <si>
    <t>Day 1 (12th Feb)</t>
  </si>
  <si>
    <t>Day 2(13th Feb)</t>
  </si>
  <si>
    <t>Nagalakshmi p</t>
  </si>
  <si>
    <t>Mohit</t>
  </si>
  <si>
    <t>Jaypalsing Rajput</t>
  </si>
  <si>
    <t>Abhinay</t>
  </si>
  <si>
    <t>Chinmaya</t>
  </si>
  <si>
    <t>Utkarsh Panchbhai</t>
  </si>
  <si>
    <t>AjitKumar</t>
  </si>
  <si>
    <t>Piyush Ghungrud</t>
  </si>
  <si>
    <t>Nipun Gupta</t>
  </si>
  <si>
    <t>Md Ali Raza</t>
  </si>
  <si>
    <t>Rhythm Bhavsar</t>
  </si>
  <si>
    <t>Vijaya</t>
  </si>
  <si>
    <t>Boda Kiran Kumar</t>
  </si>
  <si>
    <t>Ashish Prabhakar</t>
  </si>
  <si>
    <t>Sabita Kumari</t>
  </si>
  <si>
    <t>Sridhar</t>
  </si>
  <si>
    <t>Somya Singh</t>
  </si>
  <si>
    <t>In Class Test -1</t>
  </si>
  <si>
    <t>In Class Test-2</t>
  </si>
  <si>
    <t>Assignment</t>
  </si>
  <si>
    <t>Python Mini 
Capstone Project</t>
  </si>
  <si>
    <t>EDA Mini
Capstone project</t>
  </si>
  <si>
    <t>Mini Capstone
Presentation</t>
  </si>
  <si>
    <t>B KIRAN KUMAR</t>
  </si>
  <si>
    <t>NAGALAKSHMI POTHUGUNTLA</t>
  </si>
  <si>
    <t>Ajitkumar Bhise</t>
  </si>
  <si>
    <t>Ashish Prabhakar Patil</t>
  </si>
  <si>
    <t>Sabita kumari</t>
  </si>
  <si>
    <t>Mini Capstone Project</t>
  </si>
  <si>
    <t>Mini Capstone Presentation</t>
  </si>
  <si>
    <t>In Class Test - 1</t>
  </si>
  <si>
    <t>In Class Test - 2</t>
  </si>
  <si>
    <t>-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</si>
</sst>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%"/>
    <numFmt numFmtId="165" formatCode="0.0"/>
  </numFmts>
  <fonts count="19">
    <font>
      <sz val="10.0"/>
      <color rgb="FF000000"/>
      <name val="Arial"/>
      <scheme val="minor"/>
    </font>
    <font>
      <sz val="11.0"/>
      <color theme="1"/>
      <name val="Calibri"/>
    </font>
    <font>
      <b/>
      <sz val="18.0"/>
      <color rgb="FFFFFFFF"/>
      <name val="Montserrat"/>
    </font>
    <font>
      <color rgb="FFFFFFFF"/>
      <name val="Arial"/>
      <scheme val="minor"/>
    </font>
    <font>
      <b/>
      <sz val="14.0"/>
      <color rgb="FFFFFFFF"/>
      <name val="Montserrat"/>
    </font>
    <font>
      <sz val="12.0"/>
      <color rgb="FF000000"/>
      <name val="Montserrat"/>
    </font>
    <font>
      <sz val="12.0"/>
      <color theme="1"/>
      <name val="Montserrat"/>
    </font>
    <font>
      <sz val="12.0"/>
      <color rgb="FF4B5563"/>
      <name val="Montserrat"/>
    </font>
    <font>
      <color theme="1"/>
      <name val="Arial"/>
      <scheme val="minor"/>
    </font>
    <font>
      <color theme="1"/>
      <name val="Montserrat"/>
    </font>
    <font>
      <sz val="11.0"/>
      <color theme="1"/>
      <name val="Montserrat"/>
    </font>
    <font>
      <b/>
      <sz val="10.0"/>
      <color rgb="FFFFFFFF"/>
      <name val="Montserrat"/>
    </font>
    <font>
      <b/>
      <sz val="12.0"/>
      <color theme="0"/>
      <name val="Montserrat"/>
    </font>
    <font>
      <b/>
      <sz val="12.0"/>
      <color rgb="FFFFFFFF"/>
      <name val="Montserrat"/>
    </font>
    <font>
      <sz val="10.0"/>
      <color theme="1"/>
      <name val="Montserrat"/>
    </font>
    <font>
      <sz val="12.0"/>
      <color theme="0"/>
      <name val="Montserrat"/>
    </font>
    <font>
      <b/>
      <sz val="9.0"/>
      <color rgb="FFFFFFFF"/>
      <name val="Montserrat"/>
    </font>
    <font>
      <b/>
      <sz val="8.0"/>
      <color rgb="FFFFFFFF"/>
      <name val="Montserrat"/>
    </font>
    <font>
      <sz val="12.0"/>
      <color rgb="FFFFFFFF"/>
      <name val="Montserrat"/>
    </font>
  </fonts>
  <fills count="10">
    <fill>
      <patternFill patternType="none"/>
    </fill>
    <fill>
      <patternFill patternType="lightGray"/>
    </fill>
    <fill>
      <patternFill patternType="solid">
        <fgColor rgb="FFFCE5CD"/>
        <bgColor rgb="FFFCE5CD"/>
      </patternFill>
    </fill>
    <fill>
      <patternFill patternType="solid">
        <fgColor rgb="FFFF9900"/>
        <bgColor rgb="FFFF9900"/>
      </patternFill>
    </fill>
    <fill>
      <patternFill patternType="solid">
        <fgColor rgb="FFF3F3F3"/>
        <bgColor rgb="FFF3F3F3"/>
      </patternFill>
    </fill>
    <fill>
      <patternFill patternType="solid">
        <fgColor theme="0"/>
        <bgColor theme="0"/>
      </patternFill>
    </fill>
    <fill>
      <patternFill patternType="solid">
        <fgColor rgb="FFEFEFEF"/>
        <bgColor rgb="FFEFEFEF"/>
      </patternFill>
    </fill>
    <fill>
      <patternFill patternType="solid">
        <fgColor rgb="FFFF0000"/>
        <bgColor rgb="FFFF0000"/>
      </patternFill>
    </fill>
    <fill>
      <patternFill patternType="solid">
        <fgColor rgb="FFFFFFFF"/>
        <bgColor rgb="FFFFFFFF"/>
      </patternFill>
    </fill>
    <fill>
      <patternFill patternType="solid">
        <fgColor theme="5"/>
        <bgColor theme="5"/>
      </patternFill>
    </fill>
  </fills>
  <borders count="4">
    <border/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bottom style="thin">
        <color rgb="FFFFFFFF"/>
      </bottom>
    </border>
  </borders>
  <cellStyleXfs count="1">
    <xf borderId="0" fillId="0" fontId="0" numFmtId="0" applyAlignment="1" applyFont="1"/>
  </cellStyleXfs>
  <cellXfs count="84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vertical="bottom"/>
    </xf>
    <xf borderId="0" fillId="2" fontId="2" numFmtId="0" xfId="0" applyAlignment="1" applyFont="1">
      <alignment horizontal="center" readingOrder="0" vertical="bottom"/>
    </xf>
    <xf borderId="1" fillId="0" fontId="3" numFmtId="0" xfId="0" applyBorder="1" applyFont="1"/>
    <xf borderId="0" fillId="3" fontId="4" numFmtId="0" xfId="0" applyAlignment="1" applyFill="1" applyFont="1">
      <alignment horizontal="center" readingOrder="0" vertical="bottom"/>
    </xf>
    <xf borderId="0" fillId="3" fontId="4" numFmtId="0" xfId="0" applyAlignment="1" applyFont="1">
      <alignment horizontal="left" vertical="bottom"/>
    </xf>
    <xf borderId="0" fillId="3" fontId="4" numFmtId="0" xfId="0" applyAlignment="1" applyFont="1">
      <alignment horizontal="center" readingOrder="0"/>
    </xf>
    <xf borderId="0" fillId="4" fontId="5" numFmtId="0" xfId="0" applyAlignment="1" applyFill="1" applyFont="1">
      <alignment horizontal="center" vertical="bottom"/>
    </xf>
    <xf borderId="0" fillId="4" fontId="6" numFmtId="0" xfId="0" applyAlignment="1" applyFont="1">
      <alignment readingOrder="0" vertical="bottom"/>
    </xf>
    <xf borderId="0" fillId="4" fontId="6" numFmtId="0" xfId="0" applyAlignment="1" applyFont="1">
      <alignment horizontal="center" readingOrder="0" vertical="bottom"/>
    </xf>
    <xf borderId="2" fillId="0" fontId="3" numFmtId="0" xfId="0" applyBorder="1" applyFont="1"/>
    <xf borderId="2" fillId="5" fontId="3" numFmtId="0" xfId="0" applyBorder="1" applyFill="1" applyFont="1"/>
    <xf borderId="1" fillId="5" fontId="3" numFmtId="0" xfId="0" applyBorder="1" applyFont="1"/>
    <xf borderId="0" fillId="6" fontId="5" numFmtId="0" xfId="0" applyAlignment="1" applyFill="1" applyFont="1">
      <alignment horizontal="center" vertical="bottom"/>
    </xf>
    <xf borderId="0" fillId="6" fontId="6" numFmtId="0" xfId="0" applyAlignment="1" applyFont="1">
      <alignment readingOrder="0" vertical="bottom"/>
    </xf>
    <xf borderId="0" fillId="6" fontId="6" numFmtId="0" xfId="0" applyAlignment="1" applyFont="1">
      <alignment horizontal="center" readingOrder="0" vertical="bottom"/>
    </xf>
    <xf borderId="0" fillId="7" fontId="5" numFmtId="0" xfId="0" applyAlignment="1" applyFill="1" applyFont="1">
      <alignment horizontal="center" vertical="bottom"/>
    </xf>
    <xf borderId="0" fillId="7" fontId="6" numFmtId="0" xfId="0" applyAlignment="1" applyFont="1">
      <alignment readingOrder="0" vertical="bottom"/>
    </xf>
    <xf borderId="0" fillId="7" fontId="6" numFmtId="0" xfId="0" applyAlignment="1" applyFont="1">
      <alignment horizontal="center" readingOrder="0" vertical="bottom"/>
    </xf>
    <xf borderId="0" fillId="8" fontId="5" numFmtId="0" xfId="0" applyAlignment="1" applyFill="1" applyFont="1">
      <alignment horizontal="center" vertical="bottom"/>
    </xf>
    <xf borderId="0" fillId="8" fontId="6" numFmtId="9" xfId="0" applyAlignment="1" applyFont="1" applyNumberFormat="1">
      <alignment vertical="bottom"/>
    </xf>
    <xf borderId="0" fillId="8" fontId="6" numFmtId="164" xfId="0" applyAlignment="1" applyFont="1" applyNumberFormat="1">
      <alignment horizontal="right" vertical="bottom"/>
    </xf>
    <xf borderId="0" fillId="8" fontId="6" numFmtId="0" xfId="0" applyAlignment="1" applyFont="1">
      <alignment vertical="bottom"/>
    </xf>
    <xf borderId="2" fillId="8" fontId="3" numFmtId="0" xfId="0" applyBorder="1" applyFont="1"/>
    <xf borderId="1" fillId="8" fontId="3" numFmtId="0" xfId="0" applyBorder="1" applyFont="1"/>
    <xf borderId="0" fillId="0" fontId="5" numFmtId="0" xfId="0" applyAlignment="1" applyFont="1">
      <alignment horizontal="center" vertical="bottom"/>
    </xf>
    <xf borderId="0" fillId="0" fontId="6" numFmtId="9" xfId="0" applyAlignment="1" applyFont="1" applyNumberFormat="1">
      <alignment vertical="bottom"/>
    </xf>
    <xf borderId="0" fillId="0" fontId="6" numFmtId="164" xfId="0" applyAlignment="1" applyFont="1" applyNumberFormat="1">
      <alignment horizontal="right" vertical="bottom"/>
    </xf>
    <xf borderId="0" fillId="0" fontId="6" numFmtId="0" xfId="0" applyAlignment="1" applyFont="1">
      <alignment vertical="bottom"/>
    </xf>
    <xf borderId="0" fillId="8" fontId="6" numFmtId="164" xfId="0" applyAlignment="1" applyFont="1" applyNumberFormat="1">
      <alignment horizontal="center" vertical="bottom"/>
    </xf>
    <xf borderId="0" fillId="0" fontId="6" numFmtId="10" xfId="0" applyAlignment="1" applyFont="1" applyNumberFormat="1">
      <alignment horizontal="center" vertical="bottom"/>
    </xf>
    <xf borderId="0" fillId="0" fontId="7" numFmtId="0" xfId="0" applyAlignment="1" applyFont="1">
      <alignment vertical="bottom"/>
    </xf>
    <xf borderId="0" fillId="8" fontId="6" numFmtId="10" xfId="0" applyAlignment="1" applyFont="1" applyNumberFormat="1">
      <alignment horizontal="center" vertical="bottom"/>
    </xf>
    <xf borderId="0" fillId="8" fontId="7" numFmtId="0" xfId="0" applyAlignment="1" applyFont="1">
      <alignment vertical="bottom"/>
    </xf>
    <xf borderId="0" fillId="8" fontId="5" numFmtId="0" xfId="0" applyAlignment="1" applyFont="1">
      <alignment horizontal="center" readingOrder="0" vertical="bottom"/>
    </xf>
    <xf borderId="3" fillId="8" fontId="6" numFmtId="0" xfId="0" applyAlignment="1" applyBorder="1" applyFont="1">
      <alignment horizontal="center" readingOrder="0" vertical="bottom"/>
    </xf>
    <xf borderId="3" fillId="8" fontId="6" numFmtId="0" xfId="0" applyBorder="1" applyFont="1"/>
    <xf borderId="3" fillId="8" fontId="6" numFmtId="9" xfId="0" applyAlignment="1" applyBorder="1" applyFont="1" applyNumberFormat="1">
      <alignment horizontal="center" readingOrder="0"/>
    </xf>
    <xf borderId="1" fillId="8" fontId="6" numFmtId="0" xfId="0" applyAlignment="1" applyBorder="1" applyFont="1">
      <alignment horizontal="center" readingOrder="0" vertical="bottom"/>
    </xf>
    <xf borderId="1" fillId="8" fontId="6" numFmtId="0" xfId="0" applyBorder="1" applyFont="1"/>
    <xf borderId="1" fillId="8" fontId="6" numFmtId="9" xfId="0" applyAlignment="1" applyBorder="1" applyFont="1" applyNumberFormat="1">
      <alignment horizontal="center" readingOrder="0"/>
    </xf>
    <xf borderId="3" fillId="0" fontId="8" numFmtId="0" xfId="0" applyBorder="1" applyFont="1"/>
    <xf borderId="3" fillId="0" fontId="8" numFmtId="0" xfId="0" applyAlignment="1" applyBorder="1" applyFont="1">
      <alignment horizontal="center"/>
    </xf>
    <xf borderId="1" fillId="0" fontId="8" numFmtId="0" xfId="0" applyBorder="1" applyFont="1"/>
    <xf borderId="1" fillId="0" fontId="8" numFmtId="0" xfId="0" applyAlignment="1" applyBorder="1" applyFont="1">
      <alignment horizontal="center"/>
    </xf>
    <xf borderId="0" fillId="4" fontId="6" numFmtId="0" xfId="0" applyAlignment="1" applyFont="1">
      <alignment vertical="bottom"/>
    </xf>
    <xf borderId="0" fillId="4" fontId="9" numFmtId="0" xfId="0" applyAlignment="1" applyFont="1">
      <alignment horizontal="center" vertical="bottom"/>
    </xf>
    <xf borderId="0" fillId="4" fontId="10" numFmtId="0" xfId="0" applyAlignment="1" applyFont="1">
      <alignment vertical="bottom"/>
    </xf>
    <xf borderId="0" fillId="7" fontId="10" numFmtId="0" xfId="0" applyAlignment="1" applyFont="1">
      <alignment vertical="bottom"/>
    </xf>
    <xf borderId="0" fillId="7" fontId="9" numFmtId="0" xfId="0" applyAlignment="1" applyFont="1">
      <alignment horizontal="center" vertical="bottom"/>
    </xf>
    <xf borderId="0" fillId="7" fontId="6" numFmtId="0" xfId="0" applyAlignment="1" applyFont="1">
      <alignment vertical="bottom"/>
    </xf>
    <xf borderId="0" fillId="0" fontId="6" numFmtId="164" xfId="0" applyAlignment="1" applyFont="1" applyNumberFormat="1">
      <alignment horizontal="center" vertical="bottom"/>
    </xf>
    <xf borderId="0" fillId="4" fontId="6" numFmtId="0" xfId="0" applyAlignment="1" applyFont="1">
      <alignment horizontal="center" vertical="bottom"/>
    </xf>
    <xf borderId="0" fillId="7" fontId="6" numFmtId="0" xfId="0" applyAlignment="1" applyFont="1">
      <alignment horizontal="center" vertical="bottom"/>
    </xf>
    <xf borderId="0" fillId="4" fontId="6" numFmtId="165" xfId="0" applyAlignment="1" applyFont="1" applyNumberFormat="1">
      <alignment horizontal="center" vertical="bottom"/>
    </xf>
    <xf borderId="0" fillId="7" fontId="6" numFmtId="165" xfId="0" applyAlignment="1" applyFont="1" applyNumberFormat="1">
      <alignment horizontal="center" vertical="bottom"/>
    </xf>
    <xf borderId="0" fillId="4" fontId="6" numFmtId="165" xfId="0" applyAlignment="1" applyFont="1" applyNumberFormat="1">
      <alignment horizontal="center" readingOrder="0" vertical="bottom"/>
    </xf>
    <xf borderId="0" fillId="7" fontId="6" numFmtId="165" xfId="0" applyAlignment="1" applyFont="1" applyNumberFormat="1">
      <alignment horizontal="center" readingOrder="0" vertical="bottom"/>
    </xf>
    <xf borderId="0" fillId="3" fontId="4" numFmtId="0" xfId="0" applyAlignment="1" applyFont="1">
      <alignment horizontal="center" readingOrder="0" vertical="center"/>
    </xf>
    <xf borderId="0" fillId="3" fontId="4" numFmtId="0" xfId="0" applyAlignment="1" applyFont="1">
      <alignment horizontal="left" vertical="center"/>
    </xf>
    <xf borderId="0" fillId="3" fontId="11" numFmtId="0" xfId="0" applyAlignment="1" applyFont="1">
      <alignment horizontal="center" readingOrder="0" vertical="center"/>
    </xf>
    <xf borderId="1" fillId="3" fontId="12" numFmtId="0" xfId="0" applyAlignment="1" applyBorder="1" applyFont="1">
      <alignment horizontal="center" vertical="center"/>
    </xf>
    <xf borderId="1" fillId="4" fontId="6" numFmtId="0" xfId="0" applyAlignment="1" applyBorder="1" applyFont="1">
      <alignment readingOrder="0" vertical="center"/>
    </xf>
    <xf borderId="1" fillId="4" fontId="6" numFmtId="165" xfId="0" applyAlignment="1" applyBorder="1" applyFont="1" applyNumberFormat="1">
      <alignment horizontal="center" readingOrder="0" vertical="center"/>
    </xf>
    <xf borderId="1" fillId="3" fontId="13" numFmtId="165" xfId="0" applyAlignment="1" applyBorder="1" applyFont="1" applyNumberFormat="1">
      <alignment horizontal="center" readingOrder="0" vertical="center"/>
    </xf>
    <xf borderId="1" fillId="7" fontId="6" numFmtId="0" xfId="0" applyAlignment="1" applyBorder="1" applyFont="1">
      <alignment readingOrder="0" vertical="center"/>
    </xf>
    <xf borderId="0" fillId="0" fontId="6" numFmtId="0" xfId="0" applyAlignment="1" applyFont="1">
      <alignment readingOrder="0" vertical="bottom"/>
    </xf>
    <xf borderId="0" fillId="0" fontId="6" numFmtId="165" xfId="0" applyAlignment="1" applyFont="1" applyNumberFormat="1">
      <alignment horizontal="center" readingOrder="0" vertical="bottom"/>
    </xf>
    <xf borderId="1" fillId="3" fontId="4" numFmtId="0" xfId="0" applyAlignment="1" applyBorder="1" applyFont="1">
      <alignment horizontal="center" readingOrder="0" vertical="center"/>
    </xf>
    <xf borderId="1" fillId="3" fontId="4" numFmtId="0" xfId="0" applyAlignment="1" applyBorder="1" applyFont="1">
      <alignment horizontal="left" vertical="center"/>
    </xf>
    <xf borderId="1" fillId="3" fontId="11" numFmtId="0" xfId="0" applyAlignment="1" applyBorder="1" applyFont="1">
      <alignment horizontal="center" readingOrder="0" vertical="center"/>
    </xf>
    <xf borderId="3" fillId="3" fontId="12" numFmtId="0" xfId="0" applyAlignment="1" applyBorder="1" applyFont="1">
      <alignment horizontal="center" vertical="center"/>
    </xf>
    <xf borderId="3" fillId="4" fontId="6" numFmtId="0" xfId="0" applyAlignment="1" applyBorder="1" applyFont="1">
      <alignment readingOrder="0" vertical="center"/>
    </xf>
    <xf borderId="3" fillId="4" fontId="14" numFmtId="165" xfId="0" applyAlignment="1" applyBorder="1" applyFont="1" applyNumberFormat="1">
      <alignment horizontal="center" readingOrder="0" vertical="center"/>
    </xf>
    <xf borderId="3" fillId="3" fontId="13" numFmtId="165" xfId="0" applyAlignment="1" applyBorder="1" applyFont="1" applyNumberFormat="1">
      <alignment horizontal="center" readingOrder="0" vertical="center"/>
    </xf>
    <xf borderId="1" fillId="4" fontId="14" numFmtId="165" xfId="0" applyAlignment="1" applyBorder="1" applyFont="1" applyNumberFormat="1">
      <alignment horizontal="center" readingOrder="0" vertical="center"/>
    </xf>
    <xf borderId="1" fillId="7" fontId="15" numFmtId="0" xfId="0" applyAlignment="1" applyBorder="1" applyFont="1">
      <alignment readingOrder="0" vertical="center"/>
    </xf>
    <xf borderId="0" fillId="3" fontId="5" numFmtId="0" xfId="0" applyAlignment="1" applyFont="1">
      <alignment horizontal="center" vertical="bottom"/>
    </xf>
    <xf borderId="1" fillId="3" fontId="16" numFmtId="0" xfId="0" applyAlignment="1" applyBorder="1" applyFont="1">
      <alignment horizontal="center" readingOrder="0" vertical="center"/>
    </xf>
    <xf borderId="1" fillId="9" fontId="15" numFmtId="0" xfId="0" applyAlignment="1" applyBorder="1" applyFill="1" applyFont="1">
      <alignment readingOrder="0" vertical="center"/>
    </xf>
    <xf borderId="1" fillId="3" fontId="17" numFmtId="0" xfId="0" applyAlignment="1" applyBorder="1" applyFont="1">
      <alignment horizontal="center" readingOrder="0" vertical="center"/>
    </xf>
    <xf borderId="1" fillId="3" fontId="13" numFmtId="0" xfId="0" applyAlignment="1" applyBorder="1" applyFont="1">
      <alignment horizontal="center" readingOrder="0" vertical="center"/>
    </xf>
    <xf borderId="1" fillId="7" fontId="18" numFmtId="0" xfId="0" applyAlignment="1" applyBorder="1" applyFont="1">
      <alignment readingOrder="0" vertical="center"/>
    </xf>
    <xf borderId="1" fillId="9" fontId="18" numFmtId="0" xfId="0" applyAlignment="1" applyBorder="1" applyFont="1">
      <alignment readingOrder="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28575</xdr:rowOff>
    </xdr:from>
    <xdr:ext cx="171450" cy="885825"/>
    <xdr:sp>
      <xdr:nvSpPr>
        <xdr:cNvPr id="3" name="Shape 3"/>
        <xdr:cNvSpPr/>
      </xdr:nvSpPr>
      <xdr:spPr>
        <a:xfrm>
          <a:off x="3216050" y="1914075"/>
          <a:ext cx="155400" cy="864900"/>
        </a:xfrm>
        <a:prstGeom prst="rect">
          <a:avLst/>
        </a:prstGeom>
        <a:solidFill>
          <a:srgbClr val="FF9900"/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3305175</xdr:colOff>
      <xdr:row>0</xdr:row>
      <xdr:rowOff>28575</xdr:rowOff>
    </xdr:from>
    <xdr:ext cx="1419225" cy="438150"/>
    <xdr:grpSp>
      <xdr:nvGrpSpPr>
        <xdr:cNvPr id="2" name="Shape 2" title="Drawing"/>
        <xdr:cNvGrpSpPr/>
      </xdr:nvGrpSpPr>
      <xdr:grpSpPr>
        <a:xfrm>
          <a:off x="3731000" y="152400"/>
          <a:ext cx="7089406" cy="2215601"/>
          <a:chOff x="3731000" y="152400"/>
          <a:chExt cx="7089406" cy="2215601"/>
        </a:xfrm>
      </xdr:grpSpPr>
      <xdr:pic>
        <xdr:nvPicPr>
          <xdr:cNvPr descr="OS logo-01.png" id="4" name="Shape 4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3731000" y="152400"/>
            <a:ext cx="7089406" cy="2215601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171450</xdr:colOff>
      <xdr:row>0</xdr:row>
      <xdr:rowOff>133350</xdr:rowOff>
    </xdr:from>
    <xdr:ext cx="2143125" cy="685800"/>
    <xdr:grpSp>
      <xdr:nvGrpSpPr>
        <xdr:cNvPr id="2" name="Shape 2" title="Drawing"/>
        <xdr:cNvGrpSpPr/>
      </xdr:nvGrpSpPr>
      <xdr:grpSpPr>
        <a:xfrm>
          <a:off x="2477625" y="1321400"/>
          <a:ext cx="2127900" cy="664925"/>
          <a:chOff x="2477625" y="1321400"/>
          <a:chExt cx="2127900" cy="664925"/>
        </a:xfrm>
      </xdr:grpSpPr>
      <xdr:sp>
        <xdr:nvSpPr>
          <xdr:cNvPr id="5" name="Shape 5"/>
          <xdr:cNvSpPr txBox="1"/>
        </xdr:nvSpPr>
        <xdr:spPr>
          <a:xfrm>
            <a:off x="2477625" y="1321400"/>
            <a:ext cx="2127900" cy="4617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b="1" lang="en-US" sz="1800">
                <a:latin typeface="Montserrat"/>
                <a:ea typeface="Montserrat"/>
                <a:cs typeface="Montserrat"/>
                <a:sym typeface="Montserrat"/>
              </a:rPr>
              <a:t>LEADERBOARD</a:t>
            </a:r>
            <a:endParaRPr b="1" sz="1800">
              <a:latin typeface="Montserrat"/>
              <a:ea typeface="Montserrat"/>
              <a:cs typeface="Montserrat"/>
              <a:sym typeface="Montserrat"/>
            </a:endParaRPr>
          </a:p>
        </xdr:txBody>
      </xdr:sp>
      <xdr:sp>
        <xdr:nvSpPr>
          <xdr:cNvPr id="6" name="Shape 6"/>
          <xdr:cNvSpPr txBox="1"/>
        </xdr:nvSpPr>
        <xdr:spPr>
          <a:xfrm>
            <a:off x="2477625" y="1632325"/>
            <a:ext cx="1875000" cy="3540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100">
                <a:latin typeface="Montserrat"/>
                <a:ea typeface="Montserrat"/>
                <a:cs typeface="Montserrat"/>
                <a:sym typeface="Montserrat"/>
              </a:rPr>
              <a:t>Python Week - 1</a:t>
            </a:r>
            <a:endParaRPr sz="1100">
              <a:latin typeface="Montserrat"/>
              <a:ea typeface="Montserrat"/>
              <a:cs typeface="Montserrat"/>
              <a:sym typeface="Montserrat"/>
            </a:endParaRPr>
          </a:p>
        </xdr:txBody>
      </xdr: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28575</xdr:rowOff>
    </xdr:from>
    <xdr:ext cx="171450" cy="885825"/>
    <xdr:sp>
      <xdr:nvSpPr>
        <xdr:cNvPr id="3" name="Shape 3"/>
        <xdr:cNvSpPr/>
      </xdr:nvSpPr>
      <xdr:spPr>
        <a:xfrm>
          <a:off x="3216050" y="1914075"/>
          <a:ext cx="155400" cy="864900"/>
        </a:xfrm>
        <a:prstGeom prst="rect">
          <a:avLst/>
        </a:prstGeom>
        <a:solidFill>
          <a:srgbClr val="FF9900"/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3305175</xdr:colOff>
      <xdr:row>0</xdr:row>
      <xdr:rowOff>28575</xdr:rowOff>
    </xdr:from>
    <xdr:ext cx="1419225" cy="438150"/>
    <xdr:grpSp>
      <xdr:nvGrpSpPr>
        <xdr:cNvPr id="2" name="Shape 2" title="Drawing"/>
        <xdr:cNvGrpSpPr/>
      </xdr:nvGrpSpPr>
      <xdr:grpSpPr>
        <a:xfrm>
          <a:off x="3731000" y="152400"/>
          <a:ext cx="7089406" cy="2215601"/>
          <a:chOff x="3731000" y="152400"/>
          <a:chExt cx="7089406" cy="2215601"/>
        </a:xfrm>
      </xdr:grpSpPr>
      <xdr:pic>
        <xdr:nvPicPr>
          <xdr:cNvPr descr="OS logo-01.png" id="4" name="Shape 4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3731000" y="152400"/>
            <a:ext cx="7089406" cy="2215601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171450</xdr:colOff>
      <xdr:row>0</xdr:row>
      <xdr:rowOff>133350</xdr:rowOff>
    </xdr:from>
    <xdr:ext cx="2143125" cy="676275"/>
    <xdr:grpSp>
      <xdr:nvGrpSpPr>
        <xdr:cNvPr id="2" name="Shape 2" title="Drawing"/>
        <xdr:cNvGrpSpPr/>
      </xdr:nvGrpSpPr>
      <xdr:grpSpPr>
        <a:xfrm>
          <a:off x="2477625" y="1321400"/>
          <a:ext cx="2127900" cy="657125"/>
          <a:chOff x="2477625" y="1321400"/>
          <a:chExt cx="2127900" cy="657125"/>
        </a:xfrm>
      </xdr:grpSpPr>
      <xdr:sp>
        <xdr:nvSpPr>
          <xdr:cNvPr id="5" name="Shape 5"/>
          <xdr:cNvSpPr txBox="1"/>
        </xdr:nvSpPr>
        <xdr:spPr>
          <a:xfrm>
            <a:off x="2477625" y="1321400"/>
            <a:ext cx="2127900" cy="4617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b="1" lang="en-US" sz="1800">
                <a:latin typeface="Montserrat"/>
                <a:ea typeface="Montserrat"/>
                <a:cs typeface="Montserrat"/>
                <a:sym typeface="Montserrat"/>
              </a:rPr>
              <a:t>LEADERBOARD</a:t>
            </a:r>
            <a:endParaRPr b="1" sz="1800">
              <a:latin typeface="Montserrat"/>
              <a:ea typeface="Montserrat"/>
              <a:cs typeface="Montserrat"/>
              <a:sym typeface="Montserrat"/>
            </a:endParaRPr>
          </a:p>
        </xdr:txBody>
      </xdr:sp>
      <xdr:sp>
        <xdr:nvSpPr>
          <xdr:cNvPr id="6" name="Shape 6"/>
          <xdr:cNvSpPr txBox="1"/>
        </xdr:nvSpPr>
        <xdr:spPr>
          <a:xfrm>
            <a:off x="2477625" y="1632325"/>
            <a:ext cx="1875000" cy="3462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50">
                <a:solidFill>
                  <a:srgbClr val="222222"/>
                </a:solidFill>
                <a:latin typeface="Roboto"/>
                <a:ea typeface="Roboto"/>
                <a:cs typeface="Roboto"/>
                <a:sym typeface="Roboto"/>
              </a:rPr>
              <a:t>Python Module</a:t>
            </a:r>
            <a:endParaRPr sz="1100">
              <a:latin typeface="Montserrat"/>
              <a:ea typeface="Montserrat"/>
              <a:cs typeface="Montserrat"/>
              <a:sym typeface="Montserrat"/>
            </a:endParaRPr>
          </a:p>
        </xdr:txBody>
      </xdr:sp>
    </xdr:grp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28575</xdr:rowOff>
    </xdr:from>
    <xdr:ext cx="171450" cy="885825"/>
    <xdr:sp>
      <xdr:nvSpPr>
        <xdr:cNvPr id="3" name="Shape 3"/>
        <xdr:cNvSpPr/>
      </xdr:nvSpPr>
      <xdr:spPr>
        <a:xfrm>
          <a:off x="3216050" y="1914075"/>
          <a:ext cx="155400" cy="864900"/>
        </a:xfrm>
        <a:prstGeom prst="rect">
          <a:avLst/>
        </a:prstGeom>
        <a:solidFill>
          <a:srgbClr val="FF9900"/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3305175</xdr:colOff>
      <xdr:row>0</xdr:row>
      <xdr:rowOff>28575</xdr:rowOff>
    </xdr:from>
    <xdr:ext cx="1419225" cy="438150"/>
    <xdr:grpSp>
      <xdr:nvGrpSpPr>
        <xdr:cNvPr id="2" name="Shape 2" title="Drawing"/>
        <xdr:cNvGrpSpPr/>
      </xdr:nvGrpSpPr>
      <xdr:grpSpPr>
        <a:xfrm>
          <a:off x="3731000" y="152400"/>
          <a:ext cx="7089406" cy="2215601"/>
          <a:chOff x="3731000" y="152400"/>
          <a:chExt cx="7089406" cy="2215601"/>
        </a:xfrm>
      </xdr:grpSpPr>
      <xdr:pic>
        <xdr:nvPicPr>
          <xdr:cNvPr descr="OS logo-01.png" id="4" name="Shape 4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3731000" y="152400"/>
            <a:ext cx="7089406" cy="2215601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171450</xdr:colOff>
      <xdr:row>0</xdr:row>
      <xdr:rowOff>133350</xdr:rowOff>
    </xdr:from>
    <xdr:ext cx="2143125" cy="676275"/>
    <xdr:grpSp>
      <xdr:nvGrpSpPr>
        <xdr:cNvPr id="2" name="Shape 2" title="Drawing"/>
        <xdr:cNvGrpSpPr/>
      </xdr:nvGrpSpPr>
      <xdr:grpSpPr>
        <a:xfrm>
          <a:off x="2477625" y="1321400"/>
          <a:ext cx="2127900" cy="657125"/>
          <a:chOff x="2477625" y="1321400"/>
          <a:chExt cx="2127900" cy="657125"/>
        </a:xfrm>
      </xdr:grpSpPr>
      <xdr:sp>
        <xdr:nvSpPr>
          <xdr:cNvPr id="5" name="Shape 5"/>
          <xdr:cNvSpPr txBox="1"/>
        </xdr:nvSpPr>
        <xdr:spPr>
          <a:xfrm>
            <a:off x="2477625" y="1321400"/>
            <a:ext cx="2127900" cy="4617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b="1" lang="en-US" sz="1800">
                <a:latin typeface="Montserrat"/>
                <a:ea typeface="Montserrat"/>
                <a:cs typeface="Montserrat"/>
                <a:sym typeface="Montserrat"/>
              </a:rPr>
              <a:t>LEADERBOARD</a:t>
            </a:r>
            <a:endParaRPr b="1" sz="1800">
              <a:latin typeface="Montserrat"/>
              <a:ea typeface="Montserrat"/>
              <a:cs typeface="Montserrat"/>
              <a:sym typeface="Montserrat"/>
            </a:endParaRPr>
          </a:p>
        </xdr:txBody>
      </xdr:sp>
      <xdr:sp>
        <xdr:nvSpPr>
          <xdr:cNvPr id="6" name="Shape 6"/>
          <xdr:cNvSpPr txBox="1"/>
        </xdr:nvSpPr>
        <xdr:spPr>
          <a:xfrm>
            <a:off x="2477625" y="1632325"/>
            <a:ext cx="1875000" cy="3462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50">
                <a:solidFill>
                  <a:srgbClr val="222222"/>
                </a:solidFill>
                <a:latin typeface="Roboto"/>
                <a:ea typeface="Roboto"/>
                <a:cs typeface="Roboto"/>
                <a:sym typeface="Roboto"/>
              </a:rPr>
              <a:t>Descrpitive Statistics </a:t>
            </a:r>
            <a:endParaRPr sz="1100">
              <a:latin typeface="Montserrat"/>
              <a:ea typeface="Montserrat"/>
              <a:cs typeface="Montserrat"/>
              <a:sym typeface="Montserrat"/>
            </a:endParaRPr>
          </a:p>
        </xdr:txBody>
      </xdr:sp>
    </xdr:grp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28575</xdr:rowOff>
    </xdr:from>
    <xdr:ext cx="171450" cy="885825"/>
    <xdr:sp>
      <xdr:nvSpPr>
        <xdr:cNvPr id="3" name="Shape 3"/>
        <xdr:cNvSpPr/>
      </xdr:nvSpPr>
      <xdr:spPr>
        <a:xfrm>
          <a:off x="3216050" y="1914075"/>
          <a:ext cx="155400" cy="864900"/>
        </a:xfrm>
        <a:prstGeom prst="rect">
          <a:avLst/>
        </a:prstGeom>
        <a:solidFill>
          <a:srgbClr val="FF9900"/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3609975</xdr:colOff>
      <xdr:row>0</xdr:row>
      <xdr:rowOff>28575</xdr:rowOff>
    </xdr:from>
    <xdr:ext cx="1076325" cy="333375"/>
    <xdr:grpSp>
      <xdr:nvGrpSpPr>
        <xdr:cNvPr id="2" name="Shape 2" title="Drawing"/>
        <xdr:cNvGrpSpPr/>
      </xdr:nvGrpSpPr>
      <xdr:grpSpPr>
        <a:xfrm>
          <a:off x="3731000" y="152400"/>
          <a:ext cx="7089406" cy="2215601"/>
          <a:chOff x="3731000" y="152400"/>
          <a:chExt cx="7089406" cy="2215601"/>
        </a:xfrm>
      </xdr:grpSpPr>
      <xdr:pic>
        <xdr:nvPicPr>
          <xdr:cNvPr descr="OS logo-01.png" id="4" name="Shape 4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3731000" y="152400"/>
            <a:ext cx="7089406" cy="2215601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171450</xdr:colOff>
      <xdr:row>0</xdr:row>
      <xdr:rowOff>133350</xdr:rowOff>
    </xdr:from>
    <xdr:ext cx="2143125" cy="676275"/>
    <xdr:grpSp>
      <xdr:nvGrpSpPr>
        <xdr:cNvPr id="2" name="Shape 2" title="Drawing"/>
        <xdr:cNvGrpSpPr/>
      </xdr:nvGrpSpPr>
      <xdr:grpSpPr>
        <a:xfrm>
          <a:off x="2477625" y="1321400"/>
          <a:ext cx="2127900" cy="657125"/>
          <a:chOff x="2477625" y="1321400"/>
          <a:chExt cx="2127900" cy="657125"/>
        </a:xfrm>
      </xdr:grpSpPr>
      <xdr:sp>
        <xdr:nvSpPr>
          <xdr:cNvPr id="5" name="Shape 5"/>
          <xdr:cNvSpPr txBox="1"/>
        </xdr:nvSpPr>
        <xdr:spPr>
          <a:xfrm>
            <a:off x="2477625" y="1321400"/>
            <a:ext cx="2127900" cy="4617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b="1" lang="en-US" sz="1800">
                <a:latin typeface="Montserrat"/>
                <a:ea typeface="Montserrat"/>
                <a:cs typeface="Montserrat"/>
                <a:sym typeface="Montserrat"/>
              </a:rPr>
              <a:t>LEADERBOARD</a:t>
            </a:r>
            <a:endParaRPr b="1" sz="1800">
              <a:latin typeface="Montserrat"/>
              <a:ea typeface="Montserrat"/>
              <a:cs typeface="Montserrat"/>
              <a:sym typeface="Montserrat"/>
            </a:endParaRPr>
          </a:p>
        </xdr:txBody>
      </xdr:sp>
      <xdr:sp>
        <xdr:nvSpPr>
          <xdr:cNvPr id="6" name="Shape 6"/>
          <xdr:cNvSpPr txBox="1"/>
        </xdr:nvSpPr>
        <xdr:spPr>
          <a:xfrm>
            <a:off x="2477625" y="1632325"/>
            <a:ext cx="1875000" cy="3462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50">
                <a:solidFill>
                  <a:srgbClr val="222222"/>
                </a:solidFill>
                <a:latin typeface="Roboto"/>
                <a:ea typeface="Roboto"/>
                <a:cs typeface="Roboto"/>
                <a:sym typeface="Roboto"/>
              </a:rPr>
              <a:t>EDA Week - 1</a:t>
            </a:r>
            <a:endParaRPr sz="1100">
              <a:latin typeface="Montserrat"/>
              <a:ea typeface="Montserrat"/>
              <a:cs typeface="Montserrat"/>
              <a:sym typeface="Montserrat"/>
            </a:endParaRPr>
          </a:p>
        </xdr:txBody>
      </xdr:sp>
    </xdr:grp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28575</xdr:rowOff>
    </xdr:from>
    <xdr:ext cx="171450" cy="885825"/>
    <xdr:sp>
      <xdr:nvSpPr>
        <xdr:cNvPr id="3" name="Shape 3"/>
        <xdr:cNvSpPr/>
      </xdr:nvSpPr>
      <xdr:spPr>
        <a:xfrm>
          <a:off x="3216050" y="1914075"/>
          <a:ext cx="155400" cy="864900"/>
        </a:xfrm>
        <a:prstGeom prst="rect">
          <a:avLst/>
        </a:prstGeom>
        <a:solidFill>
          <a:srgbClr val="FF9900"/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885825</xdr:colOff>
      <xdr:row>0</xdr:row>
      <xdr:rowOff>28575</xdr:rowOff>
    </xdr:from>
    <xdr:ext cx="1076325" cy="333375"/>
    <xdr:grpSp>
      <xdr:nvGrpSpPr>
        <xdr:cNvPr id="2" name="Shape 2" title="Drawing"/>
        <xdr:cNvGrpSpPr/>
      </xdr:nvGrpSpPr>
      <xdr:grpSpPr>
        <a:xfrm>
          <a:off x="3731000" y="152400"/>
          <a:ext cx="7089406" cy="2215601"/>
          <a:chOff x="3731000" y="152400"/>
          <a:chExt cx="7089406" cy="2215601"/>
        </a:xfrm>
      </xdr:grpSpPr>
      <xdr:pic>
        <xdr:nvPicPr>
          <xdr:cNvPr descr="OS logo-01.png" id="4" name="Shape 4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3731000" y="152400"/>
            <a:ext cx="7089406" cy="2215601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171450</xdr:colOff>
      <xdr:row>0</xdr:row>
      <xdr:rowOff>133350</xdr:rowOff>
    </xdr:from>
    <xdr:ext cx="2143125" cy="676275"/>
    <xdr:grpSp>
      <xdr:nvGrpSpPr>
        <xdr:cNvPr id="2" name="Shape 2" title="Drawing"/>
        <xdr:cNvGrpSpPr/>
      </xdr:nvGrpSpPr>
      <xdr:grpSpPr>
        <a:xfrm>
          <a:off x="2477625" y="1321400"/>
          <a:ext cx="2127900" cy="657125"/>
          <a:chOff x="2477625" y="1321400"/>
          <a:chExt cx="2127900" cy="657125"/>
        </a:xfrm>
      </xdr:grpSpPr>
      <xdr:sp>
        <xdr:nvSpPr>
          <xdr:cNvPr id="5" name="Shape 5"/>
          <xdr:cNvSpPr txBox="1"/>
        </xdr:nvSpPr>
        <xdr:spPr>
          <a:xfrm>
            <a:off x="2477625" y="1321400"/>
            <a:ext cx="2127900" cy="4617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b="1" lang="en-US" sz="1800">
                <a:latin typeface="Montserrat"/>
                <a:ea typeface="Montserrat"/>
                <a:cs typeface="Montserrat"/>
                <a:sym typeface="Montserrat"/>
              </a:rPr>
              <a:t>LEADERBOARD</a:t>
            </a:r>
            <a:endParaRPr b="1" sz="1800">
              <a:latin typeface="Montserrat"/>
              <a:ea typeface="Montserrat"/>
              <a:cs typeface="Montserrat"/>
              <a:sym typeface="Montserrat"/>
            </a:endParaRPr>
          </a:p>
        </xdr:txBody>
      </xdr:sp>
      <xdr:sp>
        <xdr:nvSpPr>
          <xdr:cNvPr id="6" name="Shape 6"/>
          <xdr:cNvSpPr txBox="1"/>
        </xdr:nvSpPr>
        <xdr:spPr>
          <a:xfrm>
            <a:off x="2477625" y="1632325"/>
            <a:ext cx="1875000" cy="3462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50">
                <a:solidFill>
                  <a:srgbClr val="222222"/>
                </a:solidFill>
                <a:latin typeface="Roboto"/>
                <a:ea typeface="Roboto"/>
                <a:cs typeface="Roboto"/>
                <a:sym typeface="Roboto"/>
              </a:rPr>
              <a:t>EDA Week - 2</a:t>
            </a:r>
            <a:endParaRPr sz="1100">
              <a:latin typeface="Montserrat"/>
              <a:ea typeface="Montserrat"/>
              <a:cs typeface="Montserrat"/>
              <a:sym typeface="Montserrat"/>
            </a:endParaRPr>
          </a:p>
        </xdr:txBody>
      </xdr:sp>
    </xdr:grp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466725</xdr:colOff>
      <xdr:row>0</xdr:row>
      <xdr:rowOff>85725</xdr:rowOff>
    </xdr:from>
    <xdr:ext cx="1371600" cy="428625"/>
    <xdr:grpSp>
      <xdr:nvGrpSpPr>
        <xdr:cNvPr id="2" name="Shape 2" title="Drawing"/>
        <xdr:cNvGrpSpPr/>
      </xdr:nvGrpSpPr>
      <xdr:grpSpPr>
        <a:xfrm>
          <a:off x="3731000" y="152400"/>
          <a:ext cx="7089406" cy="2215601"/>
          <a:chOff x="3731000" y="152400"/>
          <a:chExt cx="7089406" cy="2215601"/>
        </a:xfrm>
      </xdr:grpSpPr>
      <xdr:pic>
        <xdr:nvPicPr>
          <xdr:cNvPr descr="OS logo-01.png" id="4" name="Shape 4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3731000" y="152400"/>
            <a:ext cx="7089406" cy="2215601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95250</xdr:colOff>
      <xdr:row>0</xdr:row>
      <xdr:rowOff>85725</xdr:rowOff>
    </xdr:from>
    <xdr:ext cx="3238500" cy="771525"/>
    <xdr:grpSp>
      <xdr:nvGrpSpPr>
        <xdr:cNvPr id="2" name="Shape 2" title="Drawing"/>
        <xdr:cNvGrpSpPr/>
      </xdr:nvGrpSpPr>
      <xdr:grpSpPr>
        <a:xfrm>
          <a:off x="1843425" y="1321400"/>
          <a:ext cx="2849360" cy="667200"/>
          <a:chOff x="1843425" y="1321400"/>
          <a:chExt cx="2849360" cy="667200"/>
        </a:xfrm>
      </xdr:grpSpPr>
      <xdr:sp>
        <xdr:nvSpPr>
          <xdr:cNvPr id="5" name="Shape 5"/>
          <xdr:cNvSpPr txBox="1"/>
        </xdr:nvSpPr>
        <xdr:spPr>
          <a:xfrm>
            <a:off x="2564885" y="1321400"/>
            <a:ext cx="2127900" cy="4617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b="1" lang="en-US" sz="1800">
                <a:latin typeface="Montserrat"/>
                <a:ea typeface="Montserrat"/>
                <a:cs typeface="Montserrat"/>
                <a:sym typeface="Montserrat"/>
              </a:rPr>
              <a:t>LEADERBOARD</a:t>
            </a:r>
            <a:endParaRPr b="1" sz="1800">
              <a:latin typeface="Montserrat"/>
              <a:ea typeface="Montserrat"/>
              <a:cs typeface="Montserrat"/>
              <a:sym typeface="Montserrat"/>
            </a:endParaRPr>
          </a:p>
        </xdr:txBody>
      </xdr:sp>
      <xdr:sp>
        <xdr:nvSpPr>
          <xdr:cNvPr id="6" name="Shape 6"/>
          <xdr:cNvSpPr txBox="1"/>
        </xdr:nvSpPr>
        <xdr:spPr>
          <a:xfrm>
            <a:off x="2564885" y="1649900"/>
            <a:ext cx="1875000" cy="3387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>
                <a:latin typeface="Montserrat"/>
                <a:ea typeface="Montserrat"/>
                <a:cs typeface="Montserrat"/>
                <a:sym typeface="Montserrat"/>
              </a:rPr>
              <a:t>Python Refresher Project</a:t>
            </a:r>
            <a:endParaRPr sz="1000">
              <a:latin typeface="Montserrat"/>
              <a:ea typeface="Montserrat"/>
              <a:cs typeface="Montserrat"/>
              <a:sym typeface="Montserrat"/>
            </a:endParaRPr>
          </a:p>
        </xdr:txBody>
      </xdr:sp>
      <xdr:sp>
        <xdr:nvSpPr>
          <xdr:cNvPr id="7" name="Shape 7"/>
          <xdr:cNvSpPr/>
        </xdr:nvSpPr>
        <xdr:spPr>
          <a:xfrm>
            <a:off x="1843425" y="1321400"/>
            <a:ext cx="634200" cy="657000"/>
          </a:xfrm>
          <a:prstGeom prst="roundRect">
            <a:avLst>
              <a:gd fmla="val 14310" name="adj"/>
            </a:avLst>
          </a:prstGeom>
          <a:solidFill>
            <a:srgbClr val="EFA617"/>
          </a:solidFill>
          <a:ln cap="flat" cmpd="sng" w="19050">
            <a:solidFill>
              <a:srgbClr val="F3F3F3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8" name="Shape 8"/>
          <xdr:cNvSpPr/>
        </xdr:nvSpPr>
        <xdr:spPr>
          <a:xfrm>
            <a:off x="1940256" y="1526228"/>
            <a:ext cx="147000" cy="361500"/>
          </a:xfrm>
          <a:prstGeom prst="rect">
            <a:avLst/>
          </a:prstGeom>
          <a:solidFill>
            <a:srgbClr val="F3F3F3"/>
          </a:solidFill>
          <a:ln cap="flat" cmpd="sng" w="9525">
            <a:solidFill>
              <a:srgbClr val="CCCCCC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9" name="Shape 9"/>
          <xdr:cNvSpPr/>
        </xdr:nvSpPr>
        <xdr:spPr>
          <a:xfrm>
            <a:off x="2086989" y="1412057"/>
            <a:ext cx="147000" cy="475800"/>
          </a:xfrm>
          <a:prstGeom prst="rect">
            <a:avLst/>
          </a:prstGeom>
          <a:solidFill>
            <a:srgbClr val="F3F3F3"/>
          </a:solidFill>
          <a:ln cap="flat" cmpd="sng" w="9525">
            <a:solidFill>
              <a:srgbClr val="CCCCCC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0" name="Shape 10"/>
          <xdr:cNvSpPr/>
        </xdr:nvSpPr>
        <xdr:spPr>
          <a:xfrm>
            <a:off x="2233723" y="1649911"/>
            <a:ext cx="147000" cy="238500"/>
          </a:xfrm>
          <a:prstGeom prst="rect">
            <a:avLst/>
          </a:prstGeom>
          <a:solidFill>
            <a:srgbClr val="F3F3F3"/>
          </a:solidFill>
          <a:ln cap="flat" cmpd="sng" w="9525">
            <a:solidFill>
              <a:srgbClr val="CCCCCC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</xdr:grp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466725</xdr:colOff>
      <xdr:row>0</xdr:row>
      <xdr:rowOff>85725</xdr:rowOff>
    </xdr:from>
    <xdr:ext cx="1371600" cy="428625"/>
    <xdr:grpSp>
      <xdr:nvGrpSpPr>
        <xdr:cNvPr id="2" name="Shape 2" title="Drawing"/>
        <xdr:cNvGrpSpPr/>
      </xdr:nvGrpSpPr>
      <xdr:grpSpPr>
        <a:xfrm>
          <a:off x="3731000" y="152400"/>
          <a:ext cx="7089406" cy="2215601"/>
          <a:chOff x="3731000" y="152400"/>
          <a:chExt cx="7089406" cy="2215601"/>
        </a:xfrm>
      </xdr:grpSpPr>
      <xdr:pic>
        <xdr:nvPicPr>
          <xdr:cNvPr descr="OS logo-01.png" id="4" name="Shape 4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3731000" y="152400"/>
            <a:ext cx="7089406" cy="2215601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95250</xdr:colOff>
      <xdr:row>0</xdr:row>
      <xdr:rowOff>85725</xdr:rowOff>
    </xdr:from>
    <xdr:ext cx="3162300" cy="762000"/>
    <xdr:grpSp>
      <xdr:nvGrpSpPr>
        <xdr:cNvPr id="2" name="Shape 2" title="Drawing"/>
        <xdr:cNvGrpSpPr/>
      </xdr:nvGrpSpPr>
      <xdr:grpSpPr>
        <a:xfrm>
          <a:off x="1843425" y="1321400"/>
          <a:ext cx="2849360" cy="667200"/>
          <a:chOff x="1843425" y="1321400"/>
          <a:chExt cx="2849360" cy="667200"/>
        </a:xfrm>
      </xdr:grpSpPr>
      <xdr:sp>
        <xdr:nvSpPr>
          <xdr:cNvPr id="5" name="Shape 5"/>
          <xdr:cNvSpPr txBox="1"/>
        </xdr:nvSpPr>
        <xdr:spPr>
          <a:xfrm>
            <a:off x="2564885" y="1321400"/>
            <a:ext cx="2127900" cy="4617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b="1" lang="en-US" sz="1800">
                <a:latin typeface="Montserrat"/>
                <a:ea typeface="Montserrat"/>
                <a:cs typeface="Montserrat"/>
                <a:sym typeface="Montserrat"/>
              </a:rPr>
              <a:t>LEADERBOARD</a:t>
            </a:r>
            <a:endParaRPr b="1" sz="1800">
              <a:latin typeface="Montserrat"/>
              <a:ea typeface="Montserrat"/>
              <a:cs typeface="Montserrat"/>
              <a:sym typeface="Montserrat"/>
            </a:endParaRPr>
          </a:p>
        </xdr:txBody>
      </xdr:sp>
      <xdr:sp>
        <xdr:nvSpPr>
          <xdr:cNvPr id="6" name="Shape 6"/>
          <xdr:cNvSpPr txBox="1"/>
        </xdr:nvSpPr>
        <xdr:spPr>
          <a:xfrm>
            <a:off x="2564885" y="1649900"/>
            <a:ext cx="1875000" cy="3387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>
                <a:latin typeface="Montserrat"/>
                <a:ea typeface="Montserrat"/>
                <a:cs typeface="Montserrat"/>
                <a:sym typeface="Montserrat"/>
              </a:rPr>
              <a:t>EDA 1 (Week - 13)</a:t>
            </a:r>
            <a:endParaRPr sz="1000">
              <a:latin typeface="Montserrat"/>
              <a:ea typeface="Montserrat"/>
              <a:cs typeface="Montserrat"/>
              <a:sym typeface="Montserrat"/>
            </a:endParaRPr>
          </a:p>
        </xdr:txBody>
      </xdr:sp>
      <xdr:sp>
        <xdr:nvSpPr>
          <xdr:cNvPr id="7" name="Shape 7"/>
          <xdr:cNvSpPr/>
        </xdr:nvSpPr>
        <xdr:spPr>
          <a:xfrm>
            <a:off x="1843425" y="1321400"/>
            <a:ext cx="634200" cy="657000"/>
          </a:xfrm>
          <a:prstGeom prst="roundRect">
            <a:avLst>
              <a:gd fmla="val 14310" name="adj"/>
            </a:avLst>
          </a:prstGeom>
          <a:solidFill>
            <a:srgbClr val="EFA617"/>
          </a:solidFill>
          <a:ln cap="flat" cmpd="sng" w="19050">
            <a:solidFill>
              <a:srgbClr val="F3F3F3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8" name="Shape 8"/>
          <xdr:cNvSpPr/>
        </xdr:nvSpPr>
        <xdr:spPr>
          <a:xfrm>
            <a:off x="1940256" y="1526228"/>
            <a:ext cx="147000" cy="361500"/>
          </a:xfrm>
          <a:prstGeom prst="rect">
            <a:avLst/>
          </a:prstGeom>
          <a:solidFill>
            <a:srgbClr val="F3F3F3"/>
          </a:solidFill>
          <a:ln cap="flat" cmpd="sng" w="9525">
            <a:solidFill>
              <a:srgbClr val="CCCCCC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9" name="Shape 9"/>
          <xdr:cNvSpPr/>
        </xdr:nvSpPr>
        <xdr:spPr>
          <a:xfrm>
            <a:off x="2086989" y="1412057"/>
            <a:ext cx="147000" cy="475800"/>
          </a:xfrm>
          <a:prstGeom prst="rect">
            <a:avLst/>
          </a:prstGeom>
          <a:solidFill>
            <a:srgbClr val="F3F3F3"/>
          </a:solidFill>
          <a:ln cap="flat" cmpd="sng" w="9525">
            <a:solidFill>
              <a:srgbClr val="CCCCCC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0" name="Shape 10"/>
          <xdr:cNvSpPr/>
        </xdr:nvSpPr>
        <xdr:spPr>
          <a:xfrm>
            <a:off x="2233723" y="1649911"/>
            <a:ext cx="147000" cy="238500"/>
          </a:xfrm>
          <a:prstGeom prst="rect">
            <a:avLst/>
          </a:prstGeom>
          <a:solidFill>
            <a:srgbClr val="F3F3F3"/>
          </a:solidFill>
          <a:ln cap="flat" cmpd="sng" w="9525">
            <a:solidFill>
              <a:srgbClr val="CCCCCC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</xdr:grp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657225</xdr:colOff>
      <xdr:row>0</xdr:row>
      <xdr:rowOff>85725</xdr:rowOff>
    </xdr:from>
    <xdr:ext cx="1371600" cy="428625"/>
    <xdr:grpSp>
      <xdr:nvGrpSpPr>
        <xdr:cNvPr id="2" name="Shape 2" title="Drawing"/>
        <xdr:cNvGrpSpPr/>
      </xdr:nvGrpSpPr>
      <xdr:grpSpPr>
        <a:xfrm>
          <a:off x="3731000" y="152400"/>
          <a:ext cx="7089406" cy="2215601"/>
          <a:chOff x="3731000" y="152400"/>
          <a:chExt cx="7089406" cy="2215601"/>
        </a:xfrm>
      </xdr:grpSpPr>
      <xdr:pic>
        <xdr:nvPicPr>
          <xdr:cNvPr descr="OS logo-01.png" id="4" name="Shape 4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3731000" y="152400"/>
            <a:ext cx="7089406" cy="2215601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95250</xdr:colOff>
      <xdr:row>0</xdr:row>
      <xdr:rowOff>85725</xdr:rowOff>
    </xdr:from>
    <xdr:ext cx="2867025" cy="685800"/>
    <xdr:grpSp>
      <xdr:nvGrpSpPr>
        <xdr:cNvPr id="2" name="Shape 2" title="Drawing"/>
        <xdr:cNvGrpSpPr/>
      </xdr:nvGrpSpPr>
      <xdr:grpSpPr>
        <a:xfrm>
          <a:off x="1843425" y="1321400"/>
          <a:ext cx="2849360" cy="667200"/>
          <a:chOff x="1843425" y="1321400"/>
          <a:chExt cx="2849360" cy="667200"/>
        </a:xfrm>
      </xdr:grpSpPr>
      <xdr:sp>
        <xdr:nvSpPr>
          <xdr:cNvPr id="5" name="Shape 5"/>
          <xdr:cNvSpPr txBox="1"/>
        </xdr:nvSpPr>
        <xdr:spPr>
          <a:xfrm>
            <a:off x="2564885" y="1321400"/>
            <a:ext cx="2127900" cy="4617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b="1" lang="en-US" sz="1800">
                <a:latin typeface="Montserrat"/>
                <a:ea typeface="Montserrat"/>
                <a:cs typeface="Montserrat"/>
                <a:sym typeface="Montserrat"/>
              </a:rPr>
              <a:t>LEADERBOARD</a:t>
            </a:r>
            <a:endParaRPr b="1" sz="1800">
              <a:latin typeface="Montserrat"/>
              <a:ea typeface="Montserrat"/>
              <a:cs typeface="Montserrat"/>
              <a:sym typeface="Montserrat"/>
            </a:endParaRPr>
          </a:p>
        </xdr:txBody>
      </xdr:sp>
      <xdr:sp>
        <xdr:nvSpPr>
          <xdr:cNvPr id="6" name="Shape 6"/>
          <xdr:cNvSpPr txBox="1"/>
        </xdr:nvSpPr>
        <xdr:spPr>
          <a:xfrm>
            <a:off x="2564885" y="1649900"/>
            <a:ext cx="1875000" cy="3387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>
                <a:latin typeface="Montserrat"/>
                <a:ea typeface="Montserrat"/>
                <a:cs typeface="Montserrat"/>
                <a:sym typeface="Montserrat"/>
              </a:rPr>
              <a:t>EDA 2 (Week - 14)</a:t>
            </a:r>
            <a:endParaRPr sz="1000">
              <a:latin typeface="Montserrat"/>
              <a:ea typeface="Montserrat"/>
              <a:cs typeface="Montserrat"/>
              <a:sym typeface="Montserrat"/>
            </a:endParaRPr>
          </a:p>
        </xdr:txBody>
      </xdr:sp>
      <xdr:sp>
        <xdr:nvSpPr>
          <xdr:cNvPr id="7" name="Shape 7"/>
          <xdr:cNvSpPr/>
        </xdr:nvSpPr>
        <xdr:spPr>
          <a:xfrm>
            <a:off x="1843425" y="1321400"/>
            <a:ext cx="634200" cy="657000"/>
          </a:xfrm>
          <a:prstGeom prst="roundRect">
            <a:avLst>
              <a:gd fmla="val 14310" name="adj"/>
            </a:avLst>
          </a:prstGeom>
          <a:solidFill>
            <a:srgbClr val="EFA617"/>
          </a:solidFill>
          <a:ln cap="flat" cmpd="sng" w="19050">
            <a:solidFill>
              <a:srgbClr val="F3F3F3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8" name="Shape 8"/>
          <xdr:cNvSpPr/>
        </xdr:nvSpPr>
        <xdr:spPr>
          <a:xfrm>
            <a:off x="1940256" y="1526228"/>
            <a:ext cx="147000" cy="361500"/>
          </a:xfrm>
          <a:prstGeom prst="rect">
            <a:avLst/>
          </a:prstGeom>
          <a:solidFill>
            <a:srgbClr val="F3F3F3"/>
          </a:solidFill>
          <a:ln cap="flat" cmpd="sng" w="9525">
            <a:solidFill>
              <a:srgbClr val="CCCCCC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9" name="Shape 9"/>
          <xdr:cNvSpPr/>
        </xdr:nvSpPr>
        <xdr:spPr>
          <a:xfrm>
            <a:off x="2086989" y="1412057"/>
            <a:ext cx="147000" cy="475800"/>
          </a:xfrm>
          <a:prstGeom prst="rect">
            <a:avLst/>
          </a:prstGeom>
          <a:solidFill>
            <a:srgbClr val="F3F3F3"/>
          </a:solidFill>
          <a:ln cap="flat" cmpd="sng" w="9525">
            <a:solidFill>
              <a:srgbClr val="CCCCCC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0" name="Shape 10"/>
          <xdr:cNvSpPr/>
        </xdr:nvSpPr>
        <xdr:spPr>
          <a:xfrm>
            <a:off x="2233723" y="1649911"/>
            <a:ext cx="147000" cy="238500"/>
          </a:xfrm>
          <a:prstGeom prst="rect">
            <a:avLst/>
          </a:prstGeom>
          <a:solidFill>
            <a:srgbClr val="F3F3F3"/>
          </a:solidFill>
          <a:ln cap="flat" cmpd="sng" w="9525">
            <a:solidFill>
              <a:srgbClr val="CCCCCC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</xdr:grp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457200</xdr:colOff>
      <xdr:row>0</xdr:row>
      <xdr:rowOff>133350</xdr:rowOff>
    </xdr:from>
    <xdr:ext cx="1724025" cy="542925"/>
    <xdr:grpSp>
      <xdr:nvGrpSpPr>
        <xdr:cNvPr id="2" name="Shape 2" title="Drawing"/>
        <xdr:cNvGrpSpPr/>
      </xdr:nvGrpSpPr>
      <xdr:grpSpPr>
        <a:xfrm>
          <a:off x="3731000" y="152400"/>
          <a:ext cx="7089406" cy="2215601"/>
          <a:chOff x="3731000" y="152400"/>
          <a:chExt cx="7089406" cy="2215601"/>
        </a:xfrm>
      </xdr:grpSpPr>
      <xdr:pic>
        <xdr:nvPicPr>
          <xdr:cNvPr descr="OS logo-01.png" id="4" name="Shape 4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3731000" y="152400"/>
            <a:ext cx="7089406" cy="2215601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123825</xdr:colOff>
      <xdr:row>0</xdr:row>
      <xdr:rowOff>133350</xdr:rowOff>
    </xdr:from>
    <xdr:ext cx="4038600" cy="762000"/>
    <xdr:grpSp>
      <xdr:nvGrpSpPr>
        <xdr:cNvPr id="2" name="Shape 2" title="Drawing"/>
        <xdr:cNvGrpSpPr/>
      </xdr:nvGrpSpPr>
      <xdr:grpSpPr>
        <a:xfrm>
          <a:off x="1843425" y="1321400"/>
          <a:ext cx="3642851" cy="667200"/>
          <a:chOff x="1843425" y="1321400"/>
          <a:chExt cx="3642851" cy="667200"/>
        </a:xfrm>
      </xdr:grpSpPr>
      <xdr:sp>
        <xdr:nvSpPr>
          <xdr:cNvPr id="5" name="Shape 5"/>
          <xdr:cNvSpPr txBox="1"/>
        </xdr:nvSpPr>
        <xdr:spPr>
          <a:xfrm>
            <a:off x="2564885" y="1321400"/>
            <a:ext cx="2127900" cy="4617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b="1" lang="en-US" sz="1800">
                <a:latin typeface="Montserrat"/>
                <a:ea typeface="Montserrat"/>
                <a:cs typeface="Montserrat"/>
                <a:sym typeface="Montserrat"/>
              </a:rPr>
              <a:t>LEADERBOARD</a:t>
            </a:r>
            <a:endParaRPr b="1" sz="1800">
              <a:latin typeface="Montserrat"/>
              <a:ea typeface="Montserrat"/>
              <a:cs typeface="Montserrat"/>
              <a:sym typeface="Montserrat"/>
            </a:endParaRPr>
          </a:p>
        </xdr:txBody>
      </xdr:sp>
      <xdr:sp>
        <xdr:nvSpPr>
          <xdr:cNvPr id="6" name="Shape 6"/>
          <xdr:cNvSpPr txBox="1"/>
        </xdr:nvSpPr>
        <xdr:spPr>
          <a:xfrm>
            <a:off x="2564876" y="1649900"/>
            <a:ext cx="2921400" cy="3387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>
                <a:latin typeface="Montserrat"/>
                <a:ea typeface="Montserrat"/>
                <a:cs typeface="Montserrat"/>
                <a:sym typeface="Montserrat"/>
              </a:rPr>
              <a:t>Mini Capstone presentation (Week - 16)</a:t>
            </a:r>
            <a:endParaRPr sz="1000">
              <a:latin typeface="Montserrat"/>
              <a:ea typeface="Montserrat"/>
              <a:cs typeface="Montserrat"/>
              <a:sym typeface="Montserrat"/>
            </a:endParaRPr>
          </a:p>
        </xdr:txBody>
      </xdr:sp>
      <xdr:sp>
        <xdr:nvSpPr>
          <xdr:cNvPr id="7" name="Shape 7"/>
          <xdr:cNvSpPr/>
        </xdr:nvSpPr>
        <xdr:spPr>
          <a:xfrm>
            <a:off x="1843425" y="1321400"/>
            <a:ext cx="634200" cy="657000"/>
          </a:xfrm>
          <a:prstGeom prst="roundRect">
            <a:avLst>
              <a:gd fmla="val 14310" name="adj"/>
            </a:avLst>
          </a:prstGeom>
          <a:solidFill>
            <a:srgbClr val="EFA617"/>
          </a:solidFill>
          <a:ln cap="flat" cmpd="sng" w="19050">
            <a:solidFill>
              <a:srgbClr val="F3F3F3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8" name="Shape 8"/>
          <xdr:cNvSpPr/>
        </xdr:nvSpPr>
        <xdr:spPr>
          <a:xfrm>
            <a:off x="1940256" y="1526228"/>
            <a:ext cx="147000" cy="361500"/>
          </a:xfrm>
          <a:prstGeom prst="rect">
            <a:avLst/>
          </a:prstGeom>
          <a:solidFill>
            <a:srgbClr val="F3F3F3"/>
          </a:solidFill>
          <a:ln cap="flat" cmpd="sng" w="9525">
            <a:solidFill>
              <a:srgbClr val="CCCCCC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9" name="Shape 9"/>
          <xdr:cNvSpPr/>
        </xdr:nvSpPr>
        <xdr:spPr>
          <a:xfrm>
            <a:off x="2086989" y="1412057"/>
            <a:ext cx="147000" cy="475800"/>
          </a:xfrm>
          <a:prstGeom prst="rect">
            <a:avLst/>
          </a:prstGeom>
          <a:solidFill>
            <a:srgbClr val="F3F3F3"/>
          </a:solidFill>
          <a:ln cap="flat" cmpd="sng" w="9525">
            <a:solidFill>
              <a:srgbClr val="CCCCCC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0" name="Shape 10"/>
          <xdr:cNvSpPr/>
        </xdr:nvSpPr>
        <xdr:spPr>
          <a:xfrm>
            <a:off x="2233723" y="1649911"/>
            <a:ext cx="147000" cy="238500"/>
          </a:xfrm>
          <a:prstGeom prst="rect">
            <a:avLst/>
          </a:prstGeom>
          <a:solidFill>
            <a:srgbClr val="F3F3F3"/>
          </a:solidFill>
          <a:ln cap="flat" cmpd="sng" w="9525">
            <a:solidFill>
              <a:srgbClr val="CCCCCC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</xdr:grpSp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457200</xdr:colOff>
      <xdr:row>0</xdr:row>
      <xdr:rowOff>133350</xdr:rowOff>
    </xdr:from>
    <xdr:ext cx="1724025" cy="542925"/>
    <xdr:grpSp>
      <xdr:nvGrpSpPr>
        <xdr:cNvPr id="2" name="Shape 2" title="Drawing"/>
        <xdr:cNvGrpSpPr/>
      </xdr:nvGrpSpPr>
      <xdr:grpSpPr>
        <a:xfrm>
          <a:off x="3731000" y="152400"/>
          <a:ext cx="7089406" cy="2215601"/>
          <a:chOff x="3731000" y="152400"/>
          <a:chExt cx="7089406" cy="2215601"/>
        </a:xfrm>
      </xdr:grpSpPr>
      <xdr:pic>
        <xdr:nvPicPr>
          <xdr:cNvPr descr="OS logo-01.png" id="4" name="Shape 4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3731000" y="152400"/>
            <a:ext cx="7089406" cy="2215601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123825</xdr:colOff>
      <xdr:row>0</xdr:row>
      <xdr:rowOff>133350</xdr:rowOff>
    </xdr:from>
    <xdr:ext cx="3657600" cy="685800"/>
    <xdr:grpSp>
      <xdr:nvGrpSpPr>
        <xdr:cNvPr id="2" name="Shape 2" title="Drawing"/>
        <xdr:cNvGrpSpPr/>
      </xdr:nvGrpSpPr>
      <xdr:grpSpPr>
        <a:xfrm>
          <a:off x="1843425" y="1321400"/>
          <a:ext cx="3642851" cy="667200"/>
          <a:chOff x="1843425" y="1321400"/>
          <a:chExt cx="3642851" cy="667200"/>
        </a:xfrm>
      </xdr:grpSpPr>
      <xdr:sp>
        <xdr:nvSpPr>
          <xdr:cNvPr id="5" name="Shape 5"/>
          <xdr:cNvSpPr txBox="1"/>
        </xdr:nvSpPr>
        <xdr:spPr>
          <a:xfrm>
            <a:off x="2564885" y="1321400"/>
            <a:ext cx="2127900" cy="4617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b="1" lang="en-US" sz="1800">
                <a:latin typeface="Montserrat"/>
                <a:ea typeface="Montserrat"/>
                <a:cs typeface="Montserrat"/>
                <a:sym typeface="Montserrat"/>
              </a:rPr>
              <a:t>LEADERBOARD</a:t>
            </a:r>
            <a:endParaRPr b="1" sz="1800">
              <a:latin typeface="Montserrat"/>
              <a:ea typeface="Montserrat"/>
              <a:cs typeface="Montserrat"/>
              <a:sym typeface="Montserrat"/>
            </a:endParaRPr>
          </a:p>
        </xdr:txBody>
      </xdr:sp>
      <xdr:sp>
        <xdr:nvSpPr>
          <xdr:cNvPr id="6" name="Shape 6"/>
          <xdr:cNvSpPr txBox="1"/>
        </xdr:nvSpPr>
        <xdr:spPr>
          <a:xfrm>
            <a:off x="2564876" y="1649900"/>
            <a:ext cx="2921400" cy="3387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>
                <a:latin typeface="Montserrat"/>
                <a:ea typeface="Montserrat"/>
                <a:cs typeface="Montserrat"/>
                <a:sym typeface="Montserrat"/>
              </a:rPr>
              <a:t>SQL 1 (Week - 17)</a:t>
            </a:r>
            <a:endParaRPr sz="1000">
              <a:latin typeface="Montserrat"/>
              <a:ea typeface="Montserrat"/>
              <a:cs typeface="Montserrat"/>
              <a:sym typeface="Montserrat"/>
            </a:endParaRPr>
          </a:p>
        </xdr:txBody>
      </xdr:sp>
      <xdr:sp>
        <xdr:nvSpPr>
          <xdr:cNvPr id="7" name="Shape 7"/>
          <xdr:cNvSpPr/>
        </xdr:nvSpPr>
        <xdr:spPr>
          <a:xfrm>
            <a:off x="1843425" y="1321400"/>
            <a:ext cx="634200" cy="657000"/>
          </a:xfrm>
          <a:prstGeom prst="roundRect">
            <a:avLst>
              <a:gd fmla="val 14310" name="adj"/>
            </a:avLst>
          </a:prstGeom>
          <a:solidFill>
            <a:srgbClr val="EFA617"/>
          </a:solidFill>
          <a:ln cap="flat" cmpd="sng" w="19050">
            <a:solidFill>
              <a:srgbClr val="F3F3F3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8" name="Shape 8"/>
          <xdr:cNvSpPr/>
        </xdr:nvSpPr>
        <xdr:spPr>
          <a:xfrm>
            <a:off x="1940256" y="1526228"/>
            <a:ext cx="147000" cy="361500"/>
          </a:xfrm>
          <a:prstGeom prst="rect">
            <a:avLst/>
          </a:prstGeom>
          <a:solidFill>
            <a:srgbClr val="F3F3F3"/>
          </a:solidFill>
          <a:ln cap="flat" cmpd="sng" w="9525">
            <a:solidFill>
              <a:srgbClr val="CCCCCC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9" name="Shape 9"/>
          <xdr:cNvSpPr/>
        </xdr:nvSpPr>
        <xdr:spPr>
          <a:xfrm>
            <a:off x="2086989" y="1412057"/>
            <a:ext cx="147000" cy="475800"/>
          </a:xfrm>
          <a:prstGeom prst="rect">
            <a:avLst/>
          </a:prstGeom>
          <a:solidFill>
            <a:srgbClr val="F3F3F3"/>
          </a:solidFill>
          <a:ln cap="flat" cmpd="sng" w="9525">
            <a:solidFill>
              <a:srgbClr val="CCCCCC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0" name="Shape 10"/>
          <xdr:cNvSpPr/>
        </xdr:nvSpPr>
        <xdr:spPr>
          <a:xfrm>
            <a:off x="2233723" y="1649911"/>
            <a:ext cx="147000" cy="238500"/>
          </a:xfrm>
          <a:prstGeom prst="rect">
            <a:avLst/>
          </a:prstGeom>
          <a:solidFill>
            <a:srgbClr val="F3F3F3"/>
          </a:solidFill>
          <a:ln cap="flat" cmpd="sng" w="9525">
            <a:solidFill>
              <a:srgbClr val="CCCCCC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</xdr:grp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352425</xdr:colOff>
      <xdr:row>0</xdr:row>
      <xdr:rowOff>133350</xdr:rowOff>
    </xdr:from>
    <xdr:ext cx="1724025" cy="542925"/>
    <xdr:grpSp>
      <xdr:nvGrpSpPr>
        <xdr:cNvPr id="2" name="Shape 2" title="Drawing"/>
        <xdr:cNvGrpSpPr/>
      </xdr:nvGrpSpPr>
      <xdr:grpSpPr>
        <a:xfrm>
          <a:off x="3731000" y="152400"/>
          <a:ext cx="7089406" cy="2215601"/>
          <a:chOff x="3731000" y="152400"/>
          <a:chExt cx="7089406" cy="2215601"/>
        </a:xfrm>
      </xdr:grpSpPr>
      <xdr:pic>
        <xdr:nvPicPr>
          <xdr:cNvPr descr="OS logo-01.png" id="4" name="Shape 4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3731000" y="152400"/>
            <a:ext cx="7089406" cy="2215601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161925</xdr:colOff>
      <xdr:row>0</xdr:row>
      <xdr:rowOff>76200</xdr:rowOff>
    </xdr:from>
    <xdr:ext cx="4086225" cy="771525"/>
    <xdr:grpSp>
      <xdr:nvGrpSpPr>
        <xdr:cNvPr id="2" name="Shape 2" title="Drawing"/>
        <xdr:cNvGrpSpPr/>
      </xdr:nvGrpSpPr>
      <xdr:grpSpPr>
        <a:xfrm>
          <a:off x="1843425" y="1321400"/>
          <a:ext cx="3642851" cy="667200"/>
          <a:chOff x="1843425" y="1321400"/>
          <a:chExt cx="3642851" cy="667200"/>
        </a:xfrm>
      </xdr:grpSpPr>
      <xdr:sp>
        <xdr:nvSpPr>
          <xdr:cNvPr id="5" name="Shape 5"/>
          <xdr:cNvSpPr txBox="1"/>
        </xdr:nvSpPr>
        <xdr:spPr>
          <a:xfrm>
            <a:off x="2564885" y="1321400"/>
            <a:ext cx="2127900" cy="4617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b="1" lang="en-US" sz="1800">
                <a:latin typeface="Montserrat"/>
                <a:ea typeface="Montserrat"/>
                <a:cs typeface="Montserrat"/>
                <a:sym typeface="Montserrat"/>
              </a:rPr>
              <a:t>LEADERBOARD</a:t>
            </a:r>
            <a:endParaRPr b="1" sz="1800">
              <a:latin typeface="Montserrat"/>
              <a:ea typeface="Montserrat"/>
              <a:cs typeface="Montserrat"/>
              <a:sym typeface="Montserrat"/>
            </a:endParaRPr>
          </a:p>
        </xdr:txBody>
      </xdr:sp>
      <xdr:sp>
        <xdr:nvSpPr>
          <xdr:cNvPr id="6" name="Shape 6"/>
          <xdr:cNvSpPr txBox="1"/>
        </xdr:nvSpPr>
        <xdr:spPr>
          <a:xfrm>
            <a:off x="2564876" y="1649900"/>
            <a:ext cx="2921400" cy="3387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>
                <a:latin typeface="Montserrat"/>
                <a:ea typeface="Montserrat"/>
                <a:cs typeface="Montserrat"/>
                <a:sym typeface="Montserrat"/>
              </a:rPr>
              <a:t>SQL 2 (Week - 18)</a:t>
            </a:r>
            <a:endParaRPr sz="1000">
              <a:latin typeface="Montserrat"/>
              <a:ea typeface="Montserrat"/>
              <a:cs typeface="Montserrat"/>
              <a:sym typeface="Montserrat"/>
            </a:endParaRPr>
          </a:p>
        </xdr:txBody>
      </xdr:sp>
      <xdr:sp>
        <xdr:nvSpPr>
          <xdr:cNvPr id="7" name="Shape 7"/>
          <xdr:cNvSpPr/>
        </xdr:nvSpPr>
        <xdr:spPr>
          <a:xfrm>
            <a:off x="1843425" y="1321400"/>
            <a:ext cx="634200" cy="657000"/>
          </a:xfrm>
          <a:prstGeom prst="roundRect">
            <a:avLst>
              <a:gd fmla="val 14310" name="adj"/>
            </a:avLst>
          </a:prstGeom>
          <a:solidFill>
            <a:srgbClr val="EFA617"/>
          </a:solidFill>
          <a:ln cap="flat" cmpd="sng" w="19050">
            <a:solidFill>
              <a:srgbClr val="F3F3F3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8" name="Shape 8"/>
          <xdr:cNvSpPr/>
        </xdr:nvSpPr>
        <xdr:spPr>
          <a:xfrm>
            <a:off x="1940256" y="1526228"/>
            <a:ext cx="147000" cy="361500"/>
          </a:xfrm>
          <a:prstGeom prst="rect">
            <a:avLst/>
          </a:prstGeom>
          <a:solidFill>
            <a:srgbClr val="F3F3F3"/>
          </a:solidFill>
          <a:ln cap="flat" cmpd="sng" w="9525">
            <a:solidFill>
              <a:srgbClr val="CCCCCC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9" name="Shape 9"/>
          <xdr:cNvSpPr/>
        </xdr:nvSpPr>
        <xdr:spPr>
          <a:xfrm>
            <a:off x="2086989" y="1412057"/>
            <a:ext cx="147000" cy="475800"/>
          </a:xfrm>
          <a:prstGeom prst="rect">
            <a:avLst/>
          </a:prstGeom>
          <a:solidFill>
            <a:srgbClr val="F3F3F3"/>
          </a:solidFill>
          <a:ln cap="flat" cmpd="sng" w="9525">
            <a:solidFill>
              <a:srgbClr val="CCCCCC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0" name="Shape 10"/>
          <xdr:cNvSpPr/>
        </xdr:nvSpPr>
        <xdr:spPr>
          <a:xfrm>
            <a:off x="2233723" y="1649911"/>
            <a:ext cx="147000" cy="238500"/>
          </a:xfrm>
          <a:prstGeom prst="rect">
            <a:avLst/>
          </a:prstGeom>
          <a:solidFill>
            <a:srgbClr val="F3F3F3"/>
          </a:solidFill>
          <a:ln cap="flat" cmpd="sng" w="9525">
            <a:solidFill>
              <a:srgbClr val="CCCCCC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</xdr:grpSp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352425</xdr:colOff>
      <xdr:row>0</xdr:row>
      <xdr:rowOff>133350</xdr:rowOff>
    </xdr:from>
    <xdr:ext cx="1724025" cy="542925"/>
    <xdr:grpSp>
      <xdr:nvGrpSpPr>
        <xdr:cNvPr id="2" name="Shape 2" title="Drawing"/>
        <xdr:cNvGrpSpPr/>
      </xdr:nvGrpSpPr>
      <xdr:grpSpPr>
        <a:xfrm>
          <a:off x="3731000" y="152400"/>
          <a:ext cx="7089406" cy="2215601"/>
          <a:chOff x="3731000" y="152400"/>
          <a:chExt cx="7089406" cy="2215601"/>
        </a:xfrm>
      </xdr:grpSpPr>
      <xdr:pic>
        <xdr:nvPicPr>
          <xdr:cNvPr descr="OS logo-01.png" id="4" name="Shape 4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3731000" y="152400"/>
            <a:ext cx="7089406" cy="2215601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123825</xdr:colOff>
      <xdr:row>0</xdr:row>
      <xdr:rowOff>85725</xdr:rowOff>
    </xdr:from>
    <xdr:ext cx="4086225" cy="771525"/>
    <xdr:grpSp>
      <xdr:nvGrpSpPr>
        <xdr:cNvPr id="2" name="Shape 2" title="Drawing"/>
        <xdr:cNvGrpSpPr/>
      </xdr:nvGrpSpPr>
      <xdr:grpSpPr>
        <a:xfrm>
          <a:off x="1843425" y="1321400"/>
          <a:ext cx="3642851" cy="667200"/>
          <a:chOff x="1843425" y="1321400"/>
          <a:chExt cx="3642851" cy="667200"/>
        </a:xfrm>
      </xdr:grpSpPr>
      <xdr:sp>
        <xdr:nvSpPr>
          <xdr:cNvPr id="5" name="Shape 5"/>
          <xdr:cNvSpPr txBox="1"/>
        </xdr:nvSpPr>
        <xdr:spPr>
          <a:xfrm>
            <a:off x="2564885" y="1321400"/>
            <a:ext cx="2127900" cy="4617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b="1" lang="en-US" sz="1800">
                <a:latin typeface="Montserrat"/>
                <a:ea typeface="Montserrat"/>
                <a:cs typeface="Montserrat"/>
                <a:sym typeface="Montserrat"/>
              </a:rPr>
              <a:t>LEADERBOARD</a:t>
            </a:r>
            <a:endParaRPr b="1" sz="1800">
              <a:latin typeface="Montserrat"/>
              <a:ea typeface="Montserrat"/>
              <a:cs typeface="Montserrat"/>
              <a:sym typeface="Montserrat"/>
            </a:endParaRPr>
          </a:p>
        </xdr:txBody>
      </xdr:sp>
      <xdr:sp>
        <xdr:nvSpPr>
          <xdr:cNvPr id="6" name="Shape 6"/>
          <xdr:cNvSpPr txBox="1"/>
        </xdr:nvSpPr>
        <xdr:spPr>
          <a:xfrm>
            <a:off x="2564876" y="1649900"/>
            <a:ext cx="2921400" cy="3387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>
                <a:latin typeface="Montserrat"/>
                <a:ea typeface="Montserrat"/>
                <a:cs typeface="Montserrat"/>
                <a:sym typeface="Montserrat"/>
              </a:rPr>
              <a:t>SQL 3 (Week - 19)</a:t>
            </a:r>
            <a:endParaRPr sz="1000">
              <a:latin typeface="Montserrat"/>
              <a:ea typeface="Montserrat"/>
              <a:cs typeface="Montserrat"/>
              <a:sym typeface="Montserrat"/>
            </a:endParaRPr>
          </a:p>
        </xdr:txBody>
      </xdr:sp>
      <xdr:sp>
        <xdr:nvSpPr>
          <xdr:cNvPr id="7" name="Shape 7"/>
          <xdr:cNvSpPr/>
        </xdr:nvSpPr>
        <xdr:spPr>
          <a:xfrm>
            <a:off x="1843425" y="1321400"/>
            <a:ext cx="634200" cy="657000"/>
          </a:xfrm>
          <a:prstGeom prst="roundRect">
            <a:avLst>
              <a:gd fmla="val 14310" name="adj"/>
            </a:avLst>
          </a:prstGeom>
          <a:solidFill>
            <a:srgbClr val="EFA617"/>
          </a:solidFill>
          <a:ln cap="flat" cmpd="sng" w="19050">
            <a:solidFill>
              <a:srgbClr val="F3F3F3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8" name="Shape 8"/>
          <xdr:cNvSpPr/>
        </xdr:nvSpPr>
        <xdr:spPr>
          <a:xfrm>
            <a:off x="1940256" y="1526228"/>
            <a:ext cx="147000" cy="361500"/>
          </a:xfrm>
          <a:prstGeom prst="rect">
            <a:avLst/>
          </a:prstGeom>
          <a:solidFill>
            <a:srgbClr val="F3F3F3"/>
          </a:solidFill>
          <a:ln cap="flat" cmpd="sng" w="9525">
            <a:solidFill>
              <a:srgbClr val="CCCCCC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9" name="Shape 9"/>
          <xdr:cNvSpPr/>
        </xdr:nvSpPr>
        <xdr:spPr>
          <a:xfrm>
            <a:off x="2086989" y="1412057"/>
            <a:ext cx="147000" cy="475800"/>
          </a:xfrm>
          <a:prstGeom prst="rect">
            <a:avLst/>
          </a:prstGeom>
          <a:solidFill>
            <a:srgbClr val="F3F3F3"/>
          </a:solidFill>
          <a:ln cap="flat" cmpd="sng" w="9525">
            <a:solidFill>
              <a:srgbClr val="CCCCCC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0" name="Shape 10"/>
          <xdr:cNvSpPr/>
        </xdr:nvSpPr>
        <xdr:spPr>
          <a:xfrm>
            <a:off x="2233723" y="1649911"/>
            <a:ext cx="147000" cy="238500"/>
          </a:xfrm>
          <a:prstGeom prst="rect">
            <a:avLst/>
          </a:prstGeom>
          <a:solidFill>
            <a:srgbClr val="F3F3F3"/>
          </a:solidFill>
          <a:ln cap="flat" cmpd="sng" w="9525">
            <a:solidFill>
              <a:srgbClr val="CCCCCC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</xdr:grpSp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352425</xdr:colOff>
      <xdr:row>0</xdr:row>
      <xdr:rowOff>133350</xdr:rowOff>
    </xdr:from>
    <xdr:ext cx="1724025" cy="542925"/>
    <xdr:grpSp>
      <xdr:nvGrpSpPr>
        <xdr:cNvPr id="2" name="Shape 2" title="Drawing"/>
        <xdr:cNvGrpSpPr/>
      </xdr:nvGrpSpPr>
      <xdr:grpSpPr>
        <a:xfrm>
          <a:off x="3731000" y="152400"/>
          <a:ext cx="7089406" cy="2215601"/>
          <a:chOff x="3731000" y="152400"/>
          <a:chExt cx="7089406" cy="2215601"/>
        </a:xfrm>
      </xdr:grpSpPr>
      <xdr:pic>
        <xdr:nvPicPr>
          <xdr:cNvPr descr="OS logo-01.png" id="4" name="Shape 4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3731000" y="152400"/>
            <a:ext cx="7089406" cy="2215601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123825</xdr:colOff>
      <xdr:row>0</xdr:row>
      <xdr:rowOff>85725</xdr:rowOff>
    </xdr:from>
    <xdr:ext cx="3657600" cy="704850"/>
    <xdr:grpSp>
      <xdr:nvGrpSpPr>
        <xdr:cNvPr id="2" name="Shape 2" title="Drawing"/>
        <xdr:cNvGrpSpPr/>
      </xdr:nvGrpSpPr>
      <xdr:grpSpPr>
        <a:xfrm>
          <a:off x="1843425" y="1321400"/>
          <a:ext cx="3642851" cy="682500"/>
          <a:chOff x="1843425" y="1321400"/>
          <a:chExt cx="3642851" cy="682500"/>
        </a:xfrm>
      </xdr:grpSpPr>
      <xdr:sp>
        <xdr:nvSpPr>
          <xdr:cNvPr id="5" name="Shape 5"/>
          <xdr:cNvSpPr txBox="1"/>
        </xdr:nvSpPr>
        <xdr:spPr>
          <a:xfrm>
            <a:off x="2564885" y="1321400"/>
            <a:ext cx="2127900" cy="4617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b="1" lang="en-US" sz="1800">
                <a:latin typeface="Montserrat"/>
                <a:ea typeface="Montserrat"/>
                <a:cs typeface="Montserrat"/>
                <a:sym typeface="Montserrat"/>
              </a:rPr>
              <a:t>LEADERBOARD</a:t>
            </a:r>
            <a:endParaRPr b="1" sz="1800">
              <a:latin typeface="Montserrat"/>
              <a:ea typeface="Montserrat"/>
              <a:cs typeface="Montserrat"/>
              <a:sym typeface="Montserrat"/>
            </a:endParaRPr>
          </a:p>
        </xdr:txBody>
      </xdr:sp>
      <xdr:sp>
        <xdr:nvSpPr>
          <xdr:cNvPr id="6" name="Shape 6"/>
          <xdr:cNvSpPr txBox="1"/>
        </xdr:nvSpPr>
        <xdr:spPr>
          <a:xfrm>
            <a:off x="2564876" y="1649900"/>
            <a:ext cx="2921400" cy="3540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100">
                <a:latin typeface="Montserrat"/>
                <a:ea typeface="Montserrat"/>
                <a:cs typeface="Montserrat"/>
                <a:sym typeface="Montserrat"/>
              </a:rPr>
              <a:t>Mini Capstone Presentations (Week 21)</a:t>
            </a:r>
            <a:endParaRPr sz="1100">
              <a:latin typeface="Montserrat"/>
              <a:ea typeface="Montserrat"/>
              <a:cs typeface="Montserrat"/>
              <a:sym typeface="Montserrat"/>
            </a:endParaRPr>
          </a:p>
        </xdr:txBody>
      </xdr:sp>
      <xdr:sp>
        <xdr:nvSpPr>
          <xdr:cNvPr id="7" name="Shape 7"/>
          <xdr:cNvSpPr/>
        </xdr:nvSpPr>
        <xdr:spPr>
          <a:xfrm>
            <a:off x="1843425" y="1321400"/>
            <a:ext cx="634200" cy="657000"/>
          </a:xfrm>
          <a:prstGeom prst="roundRect">
            <a:avLst>
              <a:gd fmla="val 14310" name="adj"/>
            </a:avLst>
          </a:prstGeom>
          <a:solidFill>
            <a:srgbClr val="EFA617"/>
          </a:solidFill>
          <a:ln cap="flat" cmpd="sng" w="19050">
            <a:solidFill>
              <a:srgbClr val="F3F3F3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8" name="Shape 8"/>
          <xdr:cNvSpPr/>
        </xdr:nvSpPr>
        <xdr:spPr>
          <a:xfrm>
            <a:off x="1940256" y="1526228"/>
            <a:ext cx="147000" cy="361500"/>
          </a:xfrm>
          <a:prstGeom prst="rect">
            <a:avLst/>
          </a:prstGeom>
          <a:solidFill>
            <a:srgbClr val="F3F3F3"/>
          </a:solidFill>
          <a:ln cap="flat" cmpd="sng" w="9525">
            <a:solidFill>
              <a:srgbClr val="CCCCCC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9" name="Shape 9"/>
          <xdr:cNvSpPr/>
        </xdr:nvSpPr>
        <xdr:spPr>
          <a:xfrm>
            <a:off x="2086989" y="1412057"/>
            <a:ext cx="147000" cy="475800"/>
          </a:xfrm>
          <a:prstGeom prst="rect">
            <a:avLst/>
          </a:prstGeom>
          <a:solidFill>
            <a:srgbClr val="F3F3F3"/>
          </a:solidFill>
          <a:ln cap="flat" cmpd="sng" w="9525">
            <a:solidFill>
              <a:srgbClr val="CCCCCC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0" name="Shape 10"/>
          <xdr:cNvSpPr/>
        </xdr:nvSpPr>
        <xdr:spPr>
          <a:xfrm>
            <a:off x="2233723" y="1649911"/>
            <a:ext cx="147000" cy="238500"/>
          </a:xfrm>
          <a:prstGeom prst="rect">
            <a:avLst/>
          </a:prstGeom>
          <a:solidFill>
            <a:srgbClr val="F3F3F3"/>
          </a:solidFill>
          <a:ln cap="flat" cmpd="sng" w="9525">
            <a:solidFill>
              <a:srgbClr val="CCCCCC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</xdr:grpSp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352425</xdr:colOff>
      <xdr:row>0</xdr:row>
      <xdr:rowOff>133350</xdr:rowOff>
    </xdr:from>
    <xdr:ext cx="1724025" cy="542925"/>
    <xdr:grpSp>
      <xdr:nvGrpSpPr>
        <xdr:cNvPr id="2" name="Shape 2" title="Drawing"/>
        <xdr:cNvGrpSpPr/>
      </xdr:nvGrpSpPr>
      <xdr:grpSpPr>
        <a:xfrm>
          <a:off x="3731000" y="152400"/>
          <a:ext cx="7089406" cy="2215601"/>
          <a:chOff x="3731000" y="152400"/>
          <a:chExt cx="7089406" cy="2215601"/>
        </a:xfrm>
      </xdr:grpSpPr>
      <xdr:pic>
        <xdr:nvPicPr>
          <xdr:cNvPr descr="OS logo-01.png" id="4" name="Shape 4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3731000" y="152400"/>
            <a:ext cx="7089406" cy="2215601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123825</xdr:colOff>
      <xdr:row>0</xdr:row>
      <xdr:rowOff>133350</xdr:rowOff>
    </xdr:from>
    <xdr:ext cx="3838575" cy="723900"/>
    <xdr:grpSp>
      <xdr:nvGrpSpPr>
        <xdr:cNvPr id="2" name="Shape 2" title="Drawing"/>
        <xdr:cNvGrpSpPr/>
      </xdr:nvGrpSpPr>
      <xdr:grpSpPr>
        <a:xfrm>
          <a:off x="1843425" y="1321400"/>
          <a:ext cx="3642851" cy="667200"/>
          <a:chOff x="1843425" y="1321400"/>
          <a:chExt cx="3642851" cy="667200"/>
        </a:xfrm>
      </xdr:grpSpPr>
      <xdr:sp>
        <xdr:nvSpPr>
          <xdr:cNvPr id="5" name="Shape 5"/>
          <xdr:cNvSpPr txBox="1"/>
        </xdr:nvSpPr>
        <xdr:spPr>
          <a:xfrm>
            <a:off x="2564885" y="1321400"/>
            <a:ext cx="2127900" cy="4617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b="1" lang="en-US" sz="1800">
                <a:latin typeface="Montserrat"/>
                <a:ea typeface="Montserrat"/>
                <a:cs typeface="Montserrat"/>
                <a:sym typeface="Montserrat"/>
              </a:rPr>
              <a:t>LEADERBOARD</a:t>
            </a:r>
            <a:endParaRPr b="1" sz="1800">
              <a:latin typeface="Montserrat"/>
              <a:ea typeface="Montserrat"/>
              <a:cs typeface="Montserrat"/>
              <a:sym typeface="Montserrat"/>
            </a:endParaRPr>
          </a:p>
        </xdr:txBody>
      </xdr:sp>
      <xdr:sp>
        <xdr:nvSpPr>
          <xdr:cNvPr id="6" name="Shape 6"/>
          <xdr:cNvSpPr txBox="1"/>
        </xdr:nvSpPr>
        <xdr:spPr>
          <a:xfrm>
            <a:off x="2564876" y="1649900"/>
            <a:ext cx="2921400" cy="3387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>
                <a:latin typeface="Montserrat"/>
                <a:ea typeface="Montserrat"/>
                <a:cs typeface="Montserrat"/>
                <a:sym typeface="Montserrat"/>
              </a:rPr>
              <a:t>Python Refresher (Week 22)</a:t>
            </a:r>
            <a:endParaRPr sz="1000">
              <a:latin typeface="Montserrat"/>
              <a:ea typeface="Montserrat"/>
              <a:cs typeface="Montserrat"/>
              <a:sym typeface="Montserrat"/>
            </a:endParaRPr>
          </a:p>
        </xdr:txBody>
      </xdr:sp>
      <xdr:sp>
        <xdr:nvSpPr>
          <xdr:cNvPr id="7" name="Shape 7"/>
          <xdr:cNvSpPr/>
        </xdr:nvSpPr>
        <xdr:spPr>
          <a:xfrm>
            <a:off x="1843425" y="1321400"/>
            <a:ext cx="634200" cy="657000"/>
          </a:xfrm>
          <a:prstGeom prst="roundRect">
            <a:avLst>
              <a:gd fmla="val 14310" name="adj"/>
            </a:avLst>
          </a:prstGeom>
          <a:solidFill>
            <a:srgbClr val="EFA617"/>
          </a:solidFill>
          <a:ln cap="flat" cmpd="sng" w="19050">
            <a:solidFill>
              <a:srgbClr val="F3F3F3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8" name="Shape 8"/>
          <xdr:cNvSpPr/>
        </xdr:nvSpPr>
        <xdr:spPr>
          <a:xfrm>
            <a:off x="1940256" y="1526228"/>
            <a:ext cx="147000" cy="361500"/>
          </a:xfrm>
          <a:prstGeom prst="rect">
            <a:avLst/>
          </a:prstGeom>
          <a:solidFill>
            <a:srgbClr val="F3F3F3"/>
          </a:solidFill>
          <a:ln cap="flat" cmpd="sng" w="9525">
            <a:solidFill>
              <a:srgbClr val="CCCCCC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9" name="Shape 9"/>
          <xdr:cNvSpPr/>
        </xdr:nvSpPr>
        <xdr:spPr>
          <a:xfrm>
            <a:off x="2086989" y="1412057"/>
            <a:ext cx="147000" cy="475800"/>
          </a:xfrm>
          <a:prstGeom prst="rect">
            <a:avLst/>
          </a:prstGeom>
          <a:solidFill>
            <a:srgbClr val="F3F3F3"/>
          </a:solidFill>
          <a:ln cap="flat" cmpd="sng" w="9525">
            <a:solidFill>
              <a:srgbClr val="CCCCCC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0" name="Shape 10"/>
          <xdr:cNvSpPr/>
        </xdr:nvSpPr>
        <xdr:spPr>
          <a:xfrm>
            <a:off x="2233723" y="1649911"/>
            <a:ext cx="147000" cy="238500"/>
          </a:xfrm>
          <a:prstGeom prst="rect">
            <a:avLst/>
          </a:prstGeom>
          <a:solidFill>
            <a:srgbClr val="F3F3F3"/>
          </a:solidFill>
          <a:ln cap="flat" cmpd="sng" w="9525">
            <a:solidFill>
              <a:srgbClr val="CCCCCC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</xdr:grpSp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123825</xdr:colOff>
      <xdr:row>0</xdr:row>
      <xdr:rowOff>133350</xdr:rowOff>
    </xdr:from>
    <xdr:ext cx="1952625" cy="619125"/>
    <xdr:grpSp>
      <xdr:nvGrpSpPr>
        <xdr:cNvPr id="2" name="Shape 2" title="Drawing"/>
        <xdr:cNvGrpSpPr/>
      </xdr:nvGrpSpPr>
      <xdr:grpSpPr>
        <a:xfrm>
          <a:off x="3731000" y="152400"/>
          <a:ext cx="7089406" cy="2215601"/>
          <a:chOff x="3731000" y="152400"/>
          <a:chExt cx="7089406" cy="2215601"/>
        </a:xfrm>
      </xdr:grpSpPr>
      <xdr:pic>
        <xdr:nvPicPr>
          <xdr:cNvPr descr="OS logo-01.png" id="4" name="Shape 4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3731000" y="152400"/>
            <a:ext cx="7089406" cy="2215601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123825</xdr:colOff>
      <xdr:row>0</xdr:row>
      <xdr:rowOff>133350</xdr:rowOff>
    </xdr:from>
    <xdr:ext cx="3781425" cy="714375"/>
    <xdr:grpSp>
      <xdr:nvGrpSpPr>
        <xdr:cNvPr id="2" name="Shape 2" title="Drawing"/>
        <xdr:cNvGrpSpPr/>
      </xdr:nvGrpSpPr>
      <xdr:grpSpPr>
        <a:xfrm>
          <a:off x="1843425" y="1321400"/>
          <a:ext cx="3642851" cy="667200"/>
          <a:chOff x="1843425" y="1321400"/>
          <a:chExt cx="3642851" cy="667200"/>
        </a:xfrm>
      </xdr:grpSpPr>
      <xdr:sp>
        <xdr:nvSpPr>
          <xdr:cNvPr id="5" name="Shape 5"/>
          <xdr:cNvSpPr txBox="1"/>
        </xdr:nvSpPr>
        <xdr:spPr>
          <a:xfrm>
            <a:off x="2564885" y="1321400"/>
            <a:ext cx="2127900" cy="4617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b="1" lang="en-US" sz="1800">
                <a:latin typeface="Montserrat"/>
                <a:ea typeface="Montserrat"/>
                <a:cs typeface="Montserrat"/>
                <a:sym typeface="Montserrat"/>
              </a:rPr>
              <a:t>LEADERBOARD</a:t>
            </a:r>
            <a:endParaRPr b="1" sz="1800">
              <a:latin typeface="Montserrat"/>
              <a:ea typeface="Montserrat"/>
              <a:cs typeface="Montserrat"/>
              <a:sym typeface="Montserrat"/>
            </a:endParaRPr>
          </a:p>
        </xdr:txBody>
      </xdr:sp>
      <xdr:sp>
        <xdr:nvSpPr>
          <xdr:cNvPr id="6" name="Shape 6"/>
          <xdr:cNvSpPr txBox="1"/>
        </xdr:nvSpPr>
        <xdr:spPr>
          <a:xfrm>
            <a:off x="2564876" y="1649900"/>
            <a:ext cx="2921400" cy="3387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>
                <a:latin typeface="Montserrat"/>
                <a:ea typeface="Montserrat"/>
                <a:cs typeface="Montserrat"/>
                <a:sym typeface="Montserrat"/>
              </a:rPr>
              <a:t>Python Advance (Week 23)</a:t>
            </a:r>
            <a:endParaRPr sz="1000">
              <a:latin typeface="Montserrat"/>
              <a:ea typeface="Montserrat"/>
              <a:cs typeface="Montserrat"/>
              <a:sym typeface="Montserrat"/>
            </a:endParaRPr>
          </a:p>
        </xdr:txBody>
      </xdr:sp>
      <xdr:sp>
        <xdr:nvSpPr>
          <xdr:cNvPr id="7" name="Shape 7"/>
          <xdr:cNvSpPr/>
        </xdr:nvSpPr>
        <xdr:spPr>
          <a:xfrm>
            <a:off x="1843425" y="1321400"/>
            <a:ext cx="634200" cy="657000"/>
          </a:xfrm>
          <a:prstGeom prst="roundRect">
            <a:avLst>
              <a:gd fmla="val 14310" name="adj"/>
            </a:avLst>
          </a:prstGeom>
          <a:solidFill>
            <a:srgbClr val="EFA617"/>
          </a:solidFill>
          <a:ln cap="flat" cmpd="sng" w="19050">
            <a:solidFill>
              <a:srgbClr val="F3F3F3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8" name="Shape 8"/>
          <xdr:cNvSpPr/>
        </xdr:nvSpPr>
        <xdr:spPr>
          <a:xfrm>
            <a:off x="1940256" y="1526228"/>
            <a:ext cx="147000" cy="361500"/>
          </a:xfrm>
          <a:prstGeom prst="rect">
            <a:avLst/>
          </a:prstGeom>
          <a:solidFill>
            <a:srgbClr val="F3F3F3"/>
          </a:solidFill>
          <a:ln cap="flat" cmpd="sng" w="9525">
            <a:solidFill>
              <a:srgbClr val="CCCCCC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9" name="Shape 9"/>
          <xdr:cNvSpPr/>
        </xdr:nvSpPr>
        <xdr:spPr>
          <a:xfrm>
            <a:off x="2086989" y="1412057"/>
            <a:ext cx="147000" cy="475800"/>
          </a:xfrm>
          <a:prstGeom prst="rect">
            <a:avLst/>
          </a:prstGeom>
          <a:solidFill>
            <a:srgbClr val="F3F3F3"/>
          </a:solidFill>
          <a:ln cap="flat" cmpd="sng" w="9525">
            <a:solidFill>
              <a:srgbClr val="CCCCCC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0" name="Shape 10"/>
          <xdr:cNvSpPr/>
        </xdr:nvSpPr>
        <xdr:spPr>
          <a:xfrm>
            <a:off x="2233723" y="1649911"/>
            <a:ext cx="147000" cy="238500"/>
          </a:xfrm>
          <a:prstGeom prst="rect">
            <a:avLst/>
          </a:prstGeom>
          <a:solidFill>
            <a:srgbClr val="F3F3F3"/>
          </a:solidFill>
          <a:ln cap="flat" cmpd="sng" w="9525">
            <a:solidFill>
              <a:srgbClr val="CCCCCC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</xdr:grpSp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123825</xdr:colOff>
      <xdr:row>0</xdr:row>
      <xdr:rowOff>133350</xdr:rowOff>
    </xdr:from>
    <xdr:ext cx="1952625" cy="619125"/>
    <xdr:grpSp>
      <xdr:nvGrpSpPr>
        <xdr:cNvPr id="2" name="Shape 2" title="Drawing"/>
        <xdr:cNvGrpSpPr/>
      </xdr:nvGrpSpPr>
      <xdr:grpSpPr>
        <a:xfrm>
          <a:off x="3731000" y="152400"/>
          <a:ext cx="7089406" cy="2215601"/>
          <a:chOff x="3731000" y="152400"/>
          <a:chExt cx="7089406" cy="2215601"/>
        </a:xfrm>
      </xdr:grpSpPr>
      <xdr:pic>
        <xdr:nvPicPr>
          <xdr:cNvPr descr="OS logo-01.png" id="4" name="Shape 4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3731000" y="152400"/>
            <a:ext cx="7089406" cy="2215601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123825</xdr:colOff>
      <xdr:row>0</xdr:row>
      <xdr:rowOff>133350</xdr:rowOff>
    </xdr:from>
    <xdr:ext cx="3657600" cy="685800"/>
    <xdr:grpSp>
      <xdr:nvGrpSpPr>
        <xdr:cNvPr id="2" name="Shape 2" title="Drawing"/>
        <xdr:cNvGrpSpPr/>
      </xdr:nvGrpSpPr>
      <xdr:grpSpPr>
        <a:xfrm>
          <a:off x="1843425" y="1321400"/>
          <a:ext cx="3642851" cy="667200"/>
          <a:chOff x="1843425" y="1321400"/>
          <a:chExt cx="3642851" cy="667200"/>
        </a:xfrm>
      </xdr:grpSpPr>
      <xdr:sp>
        <xdr:nvSpPr>
          <xdr:cNvPr id="5" name="Shape 5"/>
          <xdr:cNvSpPr txBox="1"/>
        </xdr:nvSpPr>
        <xdr:spPr>
          <a:xfrm>
            <a:off x="2564885" y="1321400"/>
            <a:ext cx="2127900" cy="4617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b="1" lang="en-US" sz="1800">
                <a:latin typeface="Montserrat"/>
                <a:ea typeface="Montserrat"/>
                <a:cs typeface="Montserrat"/>
                <a:sym typeface="Montserrat"/>
              </a:rPr>
              <a:t>LEADERBOARD</a:t>
            </a:r>
            <a:endParaRPr b="1" sz="1800">
              <a:latin typeface="Montserrat"/>
              <a:ea typeface="Montserrat"/>
              <a:cs typeface="Montserrat"/>
              <a:sym typeface="Montserrat"/>
            </a:endParaRPr>
          </a:p>
        </xdr:txBody>
      </xdr:sp>
      <xdr:sp>
        <xdr:nvSpPr>
          <xdr:cNvPr id="6" name="Shape 6"/>
          <xdr:cNvSpPr txBox="1"/>
        </xdr:nvSpPr>
        <xdr:spPr>
          <a:xfrm>
            <a:off x="2564876" y="1649900"/>
            <a:ext cx="2921400" cy="3387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>
                <a:latin typeface="Montserrat"/>
                <a:ea typeface="Montserrat"/>
                <a:cs typeface="Montserrat"/>
                <a:sym typeface="Montserrat"/>
              </a:rPr>
              <a:t>SQL Refresher (Week 24)</a:t>
            </a:r>
            <a:endParaRPr sz="1000">
              <a:latin typeface="Montserrat"/>
              <a:ea typeface="Montserrat"/>
              <a:cs typeface="Montserrat"/>
              <a:sym typeface="Montserrat"/>
            </a:endParaRPr>
          </a:p>
        </xdr:txBody>
      </xdr:sp>
      <xdr:sp>
        <xdr:nvSpPr>
          <xdr:cNvPr id="7" name="Shape 7"/>
          <xdr:cNvSpPr/>
        </xdr:nvSpPr>
        <xdr:spPr>
          <a:xfrm>
            <a:off x="1843425" y="1321400"/>
            <a:ext cx="634200" cy="657000"/>
          </a:xfrm>
          <a:prstGeom prst="roundRect">
            <a:avLst>
              <a:gd fmla="val 14310" name="adj"/>
            </a:avLst>
          </a:prstGeom>
          <a:solidFill>
            <a:srgbClr val="EFA617"/>
          </a:solidFill>
          <a:ln cap="flat" cmpd="sng" w="19050">
            <a:solidFill>
              <a:srgbClr val="F3F3F3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8" name="Shape 8"/>
          <xdr:cNvSpPr/>
        </xdr:nvSpPr>
        <xdr:spPr>
          <a:xfrm>
            <a:off x="1940256" y="1526228"/>
            <a:ext cx="147000" cy="361500"/>
          </a:xfrm>
          <a:prstGeom prst="rect">
            <a:avLst/>
          </a:prstGeom>
          <a:solidFill>
            <a:srgbClr val="F3F3F3"/>
          </a:solidFill>
          <a:ln cap="flat" cmpd="sng" w="9525">
            <a:solidFill>
              <a:srgbClr val="CCCCCC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9" name="Shape 9"/>
          <xdr:cNvSpPr/>
        </xdr:nvSpPr>
        <xdr:spPr>
          <a:xfrm>
            <a:off x="2086989" y="1412057"/>
            <a:ext cx="147000" cy="475800"/>
          </a:xfrm>
          <a:prstGeom prst="rect">
            <a:avLst/>
          </a:prstGeom>
          <a:solidFill>
            <a:srgbClr val="F3F3F3"/>
          </a:solidFill>
          <a:ln cap="flat" cmpd="sng" w="9525">
            <a:solidFill>
              <a:srgbClr val="CCCCCC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0" name="Shape 10"/>
          <xdr:cNvSpPr/>
        </xdr:nvSpPr>
        <xdr:spPr>
          <a:xfrm>
            <a:off x="2233723" y="1649911"/>
            <a:ext cx="147000" cy="238500"/>
          </a:xfrm>
          <a:prstGeom prst="rect">
            <a:avLst/>
          </a:prstGeom>
          <a:solidFill>
            <a:srgbClr val="F3F3F3"/>
          </a:solidFill>
          <a:ln cap="flat" cmpd="sng" w="9525">
            <a:solidFill>
              <a:srgbClr val="CCCCCC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</xdr:grpSp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123825</xdr:colOff>
      <xdr:row>0</xdr:row>
      <xdr:rowOff>133350</xdr:rowOff>
    </xdr:from>
    <xdr:ext cx="1952625" cy="619125"/>
    <xdr:grpSp>
      <xdr:nvGrpSpPr>
        <xdr:cNvPr id="2" name="Shape 2" title="Drawing"/>
        <xdr:cNvGrpSpPr/>
      </xdr:nvGrpSpPr>
      <xdr:grpSpPr>
        <a:xfrm>
          <a:off x="3731000" y="152400"/>
          <a:ext cx="7089406" cy="2215601"/>
          <a:chOff x="3731000" y="152400"/>
          <a:chExt cx="7089406" cy="2215601"/>
        </a:xfrm>
      </xdr:grpSpPr>
      <xdr:pic>
        <xdr:nvPicPr>
          <xdr:cNvPr descr="OS logo-01.png" id="4" name="Shape 4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3731000" y="152400"/>
            <a:ext cx="7089406" cy="2215601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123825</xdr:colOff>
      <xdr:row>0</xdr:row>
      <xdr:rowOff>133350</xdr:rowOff>
    </xdr:from>
    <xdr:ext cx="3886200" cy="733425"/>
    <xdr:grpSp>
      <xdr:nvGrpSpPr>
        <xdr:cNvPr id="2" name="Shape 2" title="Drawing"/>
        <xdr:cNvGrpSpPr/>
      </xdr:nvGrpSpPr>
      <xdr:grpSpPr>
        <a:xfrm>
          <a:off x="1843425" y="1321400"/>
          <a:ext cx="3642851" cy="667200"/>
          <a:chOff x="1843425" y="1321400"/>
          <a:chExt cx="3642851" cy="667200"/>
        </a:xfrm>
      </xdr:grpSpPr>
      <xdr:sp>
        <xdr:nvSpPr>
          <xdr:cNvPr id="5" name="Shape 5"/>
          <xdr:cNvSpPr txBox="1"/>
        </xdr:nvSpPr>
        <xdr:spPr>
          <a:xfrm>
            <a:off x="2564885" y="1321400"/>
            <a:ext cx="2127900" cy="4617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b="1" lang="en-US" sz="1800">
                <a:latin typeface="Montserrat"/>
                <a:ea typeface="Montserrat"/>
                <a:cs typeface="Montserrat"/>
                <a:sym typeface="Montserrat"/>
              </a:rPr>
              <a:t>LEADERBOARD</a:t>
            </a:r>
            <a:endParaRPr b="1" sz="1800">
              <a:latin typeface="Montserrat"/>
              <a:ea typeface="Montserrat"/>
              <a:cs typeface="Montserrat"/>
              <a:sym typeface="Montserrat"/>
            </a:endParaRPr>
          </a:p>
        </xdr:txBody>
      </xdr:sp>
      <xdr:sp>
        <xdr:nvSpPr>
          <xdr:cNvPr id="6" name="Shape 6"/>
          <xdr:cNvSpPr txBox="1"/>
        </xdr:nvSpPr>
        <xdr:spPr>
          <a:xfrm>
            <a:off x="2564876" y="1649900"/>
            <a:ext cx="2921400" cy="3387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>
                <a:latin typeface="Montserrat"/>
                <a:ea typeface="Montserrat"/>
                <a:cs typeface="Montserrat"/>
                <a:sym typeface="Montserrat"/>
              </a:rPr>
              <a:t>PySpark 1 (Week 25)</a:t>
            </a:r>
            <a:endParaRPr sz="1000">
              <a:latin typeface="Montserrat"/>
              <a:ea typeface="Montserrat"/>
              <a:cs typeface="Montserrat"/>
              <a:sym typeface="Montserrat"/>
            </a:endParaRPr>
          </a:p>
        </xdr:txBody>
      </xdr:sp>
      <xdr:sp>
        <xdr:nvSpPr>
          <xdr:cNvPr id="7" name="Shape 7"/>
          <xdr:cNvSpPr/>
        </xdr:nvSpPr>
        <xdr:spPr>
          <a:xfrm>
            <a:off x="1843425" y="1321400"/>
            <a:ext cx="634200" cy="657000"/>
          </a:xfrm>
          <a:prstGeom prst="roundRect">
            <a:avLst>
              <a:gd fmla="val 14310" name="adj"/>
            </a:avLst>
          </a:prstGeom>
          <a:solidFill>
            <a:srgbClr val="EFA617"/>
          </a:solidFill>
          <a:ln cap="flat" cmpd="sng" w="19050">
            <a:solidFill>
              <a:srgbClr val="F3F3F3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8" name="Shape 8"/>
          <xdr:cNvSpPr/>
        </xdr:nvSpPr>
        <xdr:spPr>
          <a:xfrm>
            <a:off x="1940256" y="1526228"/>
            <a:ext cx="147000" cy="361500"/>
          </a:xfrm>
          <a:prstGeom prst="rect">
            <a:avLst/>
          </a:prstGeom>
          <a:solidFill>
            <a:srgbClr val="F3F3F3"/>
          </a:solidFill>
          <a:ln cap="flat" cmpd="sng" w="9525">
            <a:solidFill>
              <a:srgbClr val="CCCCCC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9" name="Shape 9"/>
          <xdr:cNvSpPr/>
        </xdr:nvSpPr>
        <xdr:spPr>
          <a:xfrm>
            <a:off x="2086989" y="1412057"/>
            <a:ext cx="147000" cy="475800"/>
          </a:xfrm>
          <a:prstGeom prst="rect">
            <a:avLst/>
          </a:prstGeom>
          <a:solidFill>
            <a:srgbClr val="F3F3F3"/>
          </a:solidFill>
          <a:ln cap="flat" cmpd="sng" w="9525">
            <a:solidFill>
              <a:srgbClr val="CCCCCC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0" name="Shape 10"/>
          <xdr:cNvSpPr/>
        </xdr:nvSpPr>
        <xdr:spPr>
          <a:xfrm>
            <a:off x="2233723" y="1649911"/>
            <a:ext cx="147000" cy="238500"/>
          </a:xfrm>
          <a:prstGeom prst="rect">
            <a:avLst/>
          </a:prstGeom>
          <a:solidFill>
            <a:srgbClr val="F3F3F3"/>
          </a:solidFill>
          <a:ln cap="flat" cmpd="sng" w="9525">
            <a:solidFill>
              <a:srgbClr val="CCCCCC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</xdr:grpSp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123825</xdr:colOff>
      <xdr:row>0</xdr:row>
      <xdr:rowOff>133350</xdr:rowOff>
    </xdr:from>
    <xdr:ext cx="1952625" cy="619125"/>
    <xdr:grpSp>
      <xdr:nvGrpSpPr>
        <xdr:cNvPr id="2" name="Shape 2" title="Drawing"/>
        <xdr:cNvGrpSpPr/>
      </xdr:nvGrpSpPr>
      <xdr:grpSpPr>
        <a:xfrm>
          <a:off x="3731000" y="152400"/>
          <a:ext cx="7089406" cy="2215601"/>
          <a:chOff x="3731000" y="152400"/>
          <a:chExt cx="7089406" cy="2215601"/>
        </a:xfrm>
      </xdr:grpSpPr>
      <xdr:pic>
        <xdr:nvPicPr>
          <xdr:cNvPr descr="OS logo-01.png" id="4" name="Shape 4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3731000" y="152400"/>
            <a:ext cx="7089406" cy="2215601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104775</xdr:colOff>
      <xdr:row>0</xdr:row>
      <xdr:rowOff>66675</xdr:rowOff>
    </xdr:from>
    <xdr:ext cx="4029075" cy="752475"/>
    <xdr:grpSp>
      <xdr:nvGrpSpPr>
        <xdr:cNvPr id="2" name="Shape 2" title="Drawing"/>
        <xdr:cNvGrpSpPr/>
      </xdr:nvGrpSpPr>
      <xdr:grpSpPr>
        <a:xfrm>
          <a:off x="1843425" y="1321400"/>
          <a:ext cx="3642851" cy="667200"/>
          <a:chOff x="1843425" y="1321400"/>
          <a:chExt cx="3642851" cy="667200"/>
        </a:xfrm>
      </xdr:grpSpPr>
      <xdr:sp>
        <xdr:nvSpPr>
          <xdr:cNvPr id="5" name="Shape 5"/>
          <xdr:cNvSpPr txBox="1"/>
        </xdr:nvSpPr>
        <xdr:spPr>
          <a:xfrm>
            <a:off x="2564885" y="1321400"/>
            <a:ext cx="2127900" cy="4617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b="1" lang="en-US" sz="1800">
                <a:latin typeface="Montserrat"/>
                <a:ea typeface="Montserrat"/>
                <a:cs typeface="Montserrat"/>
                <a:sym typeface="Montserrat"/>
              </a:rPr>
              <a:t>LEADERBOARD</a:t>
            </a:r>
            <a:endParaRPr b="1" sz="1800">
              <a:latin typeface="Montserrat"/>
              <a:ea typeface="Montserrat"/>
              <a:cs typeface="Montserrat"/>
              <a:sym typeface="Montserrat"/>
            </a:endParaRPr>
          </a:p>
        </xdr:txBody>
      </xdr:sp>
      <xdr:sp>
        <xdr:nvSpPr>
          <xdr:cNvPr id="6" name="Shape 6"/>
          <xdr:cNvSpPr txBox="1"/>
        </xdr:nvSpPr>
        <xdr:spPr>
          <a:xfrm>
            <a:off x="2564876" y="1649900"/>
            <a:ext cx="2921400" cy="3387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>
                <a:latin typeface="Montserrat"/>
                <a:ea typeface="Montserrat"/>
                <a:cs typeface="Montserrat"/>
                <a:sym typeface="Montserrat"/>
              </a:rPr>
              <a:t>PySpark 2 (Week 26)</a:t>
            </a:r>
            <a:endParaRPr sz="1000">
              <a:latin typeface="Montserrat"/>
              <a:ea typeface="Montserrat"/>
              <a:cs typeface="Montserrat"/>
              <a:sym typeface="Montserrat"/>
            </a:endParaRPr>
          </a:p>
        </xdr:txBody>
      </xdr:sp>
      <xdr:sp>
        <xdr:nvSpPr>
          <xdr:cNvPr id="7" name="Shape 7"/>
          <xdr:cNvSpPr/>
        </xdr:nvSpPr>
        <xdr:spPr>
          <a:xfrm>
            <a:off x="1843425" y="1321400"/>
            <a:ext cx="634200" cy="657000"/>
          </a:xfrm>
          <a:prstGeom prst="roundRect">
            <a:avLst>
              <a:gd fmla="val 14310" name="adj"/>
            </a:avLst>
          </a:prstGeom>
          <a:solidFill>
            <a:srgbClr val="EFA617"/>
          </a:solidFill>
          <a:ln cap="flat" cmpd="sng" w="19050">
            <a:solidFill>
              <a:srgbClr val="F3F3F3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8" name="Shape 8"/>
          <xdr:cNvSpPr/>
        </xdr:nvSpPr>
        <xdr:spPr>
          <a:xfrm>
            <a:off x="1940256" y="1526228"/>
            <a:ext cx="147000" cy="361500"/>
          </a:xfrm>
          <a:prstGeom prst="rect">
            <a:avLst/>
          </a:prstGeom>
          <a:solidFill>
            <a:srgbClr val="F3F3F3"/>
          </a:solidFill>
          <a:ln cap="flat" cmpd="sng" w="9525">
            <a:solidFill>
              <a:srgbClr val="CCCCCC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9" name="Shape 9"/>
          <xdr:cNvSpPr/>
        </xdr:nvSpPr>
        <xdr:spPr>
          <a:xfrm>
            <a:off x="2086989" y="1412057"/>
            <a:ext cx="147000" cy="475800"/>
          </a:xfrm>
          <a:prstGeom prst="rect">
            <a:avLst/>
          </a:prstGeom>
          <a:solidFill>
            <a:srgbClr val="F3F3F3"/>
          </a:solidFill>
          <a:ln cap="flat" cmpd="sng" w="9525">
            <a:solidFill>
              <a:srgbClr val="CCCCCC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0" name="Shape 10"/>
          <xdr:cNvSpPr/>
        </xdr:nvSpPr>
        <xdr:spPr>
          <a:xfrm>
            <a:off x="2233723" y="1649911"/>
            <a:ext cx="147000" cy="238500"/>
          </a:xfrm>
          <a:prstGeom prst="rect">
            <a:avLst/>
          </a:prstGeom>
          <a:solidFill>
            <a:srgbClr val="F3F3F3"/>
          </a:solidFill>
          <a:ln cap="flat" cmpd="sng" w="9525">
            <a:solidFill>
              <a:srgbClr val="CCCCCC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</xdr:grpSp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workbookViewId="0"/>
  </sheetViews>
  <sheetFormatPr customHeight="1" defaultColWidth="12.63" defaultRowHeight="15.75"/>
  <cols>
    <col customWidth="1" min="1" max="1" width="15.38"/>
    <col customWidth="1" min="2" max="2" width="48.5"/>
    <col customWidth="1" min="3" max="3" width="14.25"/>
  </cols>
  <sheetData>
    <row r="1">
      <c r="A1" s="1"/>
      <c r="C1" s="2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C2" s="2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C3" s="2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C4" s="2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C5" s="2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4" t="s">
        <v>0</v>
      </c>
      <c r="B6" s="5" t="s">
        <v>1</v>
      </c>
      <c r="C6" s="6" t="s">
        <v>2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7">
        <f>IFERROR(__xludf.DUMMYFUNCTION("(MATCH(C7,UNIQUE($C$7:$C$189),0))"),1.0)</f>
        <v>1</v>
      </c>
      <c r="B7" s="8" t="s">
        <v>3</v>
      </c>
      <c r="C7" s="9">
        <v>8.7</v>
      </c>
      <c r="D7" s="10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7">
        <f>IFERROR(__xludf.DUMMYFUNCTION("(MATCH(C8,UNIQUE($C$7:$C$189),0))"),2.0)</f>
        <v>2</v>
      </c>
      <c r="B8" s="8" t="s">
        <v>4</v>
      </c>
      <c r="C8" s="9">
        <v>8.3</v>
      </c>
      <c r="D8" s="10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7">
        <f>IFERROR(__xludf.DUMMYFUNCTION("(MATCH(C9,UNIQUE($C$7:$C$189),0))"),3.0)</f>
        <v>3</v>
      </c>
      <c r="B9" s="8" t="s">
        <v>5</v>
      </c>
      <c r="C9" s="9">
        <v>8.0</v>
      </c>
      <c r="D9" s="10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7">
        <f>IFERROR(__xludf.DUMMYFUNCTION("(MATCH(C10,UNIQUE($C$7:$C$189),0))"),3.0)</f>
        <v>3</v>
      </c>
      <c r="B10" s="8" t="s">
        <v>6</v>
      </c>
      <c r="C10" s="9">
        <v>8.0</v>
      </c>
      <c r="D10" s="10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7">
        <f>IFERROR(__xludf.DUMMYFUNCTION("(MATCH(C11,UNIQUE($C$7:$C$189),0))"),4.0)</f>
        <v>4</v>
      </c>
      <c r="B11" s="8" t="s">
        <v>7</v>
      </c>
      <c r="C11" s="9">
        <v>7.7</v>
      </c>
      <c r="D11" s="10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7">
        <f>IFERROR(__xludf.DUMMYFUNCTION("(MATCH(C12,UNIQUE($C$7:$C$189),0))"),5.0)</f>
        <v>5</v>
      </c>
      <c r="B12" s="8" t="s">
        <v>8</v>
      </c>
      <c r="C12" s="9">
        <v>7.3</v>
      </c>
      <c r="D12" s="10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7">
        <f>IFERROR(__xludf.DUMMYFUNCTION("(MATCH(C13,UNIQUE($C$7:$C$189),0))"),6.0)</f>
        <v>6</v>
      </c>
      <c r="B13" s="8" t="s">
        <v>9</v>
      </c>
      <c r="C13" s="9">
        <v>6.7</v>
      </c>
      <c r="D13" s="10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7">
        <f>IFERROR(__xludf.DUMMYFUNCTION("(MATCH(C14,UNIQUE($C$7:$C$189),0))"),6.0)</f>
        <v>6</v>
      </c>
      <c r="B14" s="8" t="s">
        <v>10</v>
      </c>
      <c r="C14" s="9">
        <v>6.7</v>
      </c>
      <c r="D14" s="10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7">
        <f>IFERROR(__xludf.DUMMYFUNCTION("(MATCH(C15,UNIQUE($C$7:$C$189),0))"),7.0)</f>
        <v>7</v>
      </c>
      <c r="B15" s="8" t="s">
        <v>11</v>
      </c>
      <c r="C15" s="9">
        <v>6.3</v>
      </c>
      <c r="D15" s="10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7">
        <f>IFERROR(__xludf.DUMMYFUNCTION("(MATCH(C16,UNIQUE($C$7:$C$189),0))"),8.0)</f>
        <v>8</v>
      </c>
      <c r="B16" s="8" t="s">
        <v>12</v>
      </c>
      <c r="C16" s="9">
        <v>6.0</v>
      </c>
      <c r="D16" s="10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7">
        <f>IFERROR(__xludf.DUMMYFUNCTION("(MATCH(C17,UNIQUE($C$7:$C$189),0))"),8.0)</f>
        <v>8</v>
      </c>
      <c r="B17" s="8" t="s">
        <v>13</v>
      </c>
      <c r="C17" s="9">
        <v>6.0</v>
      </c>
      <c r="D17" s="10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7">
        <f>IFERROR(__xludf.DUMMYFUNCTION("(MATCH(C18,UNIQUE($C$7:$C$189),0))"),9.0)</f>
        <v>9</v>
      </c>
      <c r="B18" s="8" t="s">
        <v>14</v>
      </c>
      <c r="C18" s="9">
        <v>5.3</v>
      </c>
      <c r="D18" s="10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7">
        <f>IFERROR(__xludf.DUMMYFUNCTION("(MATCH(C19,UNIQUE($C$7:$C$189),0))"),9.0)</f>
        <v>9</v>
      </c>
      <c r="B19" s="8" t="s">
        <v>15</v>
      </c>
      <c r="C19" s="9">
        <v>5.3</v>
      </c>
      <c r="D19" s="11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>
      <c r="A20" s="7">
        <f>IFERROR(__xludf.DUMMYFUNCTION("(MATCH(C20,UNIQUE($C$7:$C$189),0))"),10.0)</f>
        <v>10</v>
      </c>
      <c r="B20" s="8" t="s">
        <v>16</v>
      </c>
      <c r="C20" s="9">
        <v>5.0</v>
      </c>
      <c r="D20" s="10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7">
        <f>IFERROR(__xludf.DUMMYFUNCTION("(MATCH(C21,UNIQUE($C$7:$C$189),0))"),10.0)</f>
        <v>10</v>
      </c>
      <c r="B21" s="8" t="s">
        <v>17</v>
      </c>
      <c r="C21" s="9">
        <v>5.0</v>
      </c>
      <c r="D21" s="10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7">
        <f>IFERROR(__xludf.DUMMYFUNCTION("(MATCH(C22,UNIQUE($C$7:$C$189),0))"),10.0)</f>
        <v>10</v>
      </c>
      <c r="B22" s="8" t="s">
        <v>18</v>
      </c>
      <c r="C22" s="9">
        <v>5.0</v>
      </c>
      <c r="D22" s="10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7">
        <f>IFERROR(__xludf.DUMMYFUNCTION("(MATCH(C23,UNIQUE($C$7:$C$189),0))"),11.0)</f>
        <v>11</v>
      </c>
      <c r="B23" s="8" t="s">
        <v>19</v>
      </c>
      <c r="C23" s="9">
        <v>4.7</v>
      </c>
      <c r="D23" s="10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7">
        <f>IFERROR(__xludf.DUMMYFUNCTION("(MATCH(C24,UNIQUE($C$7:$C$189),0))"),12.0)</f>
        <v>12</v>
      </c>
      <c r="B24" s="8" t="s">
        <v>20</v>
      </c>
      <c r="C24" s="9">
        <v>3.7</v>
      </c>
      <c r="D24" s="10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3">
        <f>IFERROR(__xludf.DUMMYFUNCTION("(MATCH(C25,UNIQUE($C$7:$C$189),0))"),13.0)</f>
        <v>13</v>
      </c>
      <c r="B25" s="14" t="s">
        <v>21</v>
      </c>
      <c r="C25" s="15">
        <v>3.0</v>
      </c>
      <c r="D25" s="10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>
        <f>IFERROR(__xludf.DUMMYFUNCTION("(MATCH(C26,UNIQUE($C$7:$C$189),0))"),14.0)</f>
        <v>14</v>
      </c>
      <c r="B26" s="17" t="s">
        <v>22</v>
      </c>
      <c r="C26" s="18">
        <v>0.0</v>
      </c>
      <c r="D26" s="10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>
        <f>IFERROR(__xludf.DUMMYFUNCTION("(MATCH(C27,UNIQUE($C$7:$C$189),0))"),14.0)</f>
        <v>14</v>
      </c>
      <c r="B27" s="17" t="s">
        <v>23</v>
      </c>
      <c r="C27" s="18">
        <v>0.0</v>
      </c>
      <c r="D27" s="10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6">
        <f>IFERROR(__xludf.DUMMYFUNCTION("(MATCH(C28,UNIQUE($C$7:$C$189),0))"),14.0)</f>
        <v>14</v>
      </c>
      <c r="B28" s="17" t="s">
        <v>24</v>
      </c>
      <c r="C28" s="18">
        <v>0.0</v>
      </c>
      <c r="D28" s="10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16">
        <f>IFERROR(__xludf.DUMMYFUNCTION("(MATCH(C29,UNIQUE($C$7:$C$189),0))"),14.0)</f>
        <v>14</v>
      </c>
      <c r="B29" s="17" t="s">
        <v>25</v>
      </c>
      <c r="C29" s="18">
        <v>0.0</v>
      </c>
      <c r="D29" s="10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6">
        <f>IFERROR(__xludf.DUMMYFUNCTION("(MATCH(C30,UNIQUE($C$7:$C$189),0))"),14.0)</f>
        <v>14</v>
      </c>
      <c r="B30" s="17" t="s">
        <v>26</v>
      </c>
      <c r="C30" s="18">
        <v>0.0</v>
      </c>
      <c r="D30" s="10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16">
        <f>IFERROR(__xludf.DUMMYFUNCTION("(MATCH(C31,UNIQUE($C$7:$C$189),0))"),14.0)</f>
        <v>14</v>
      </c>
      <c r="B31" s="17" t="s">
        <v>27</v>
      </c>
      <c r="C31" s="18">
        <v>0.0</v>
      </c>
      <c r="D31" s="10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16">
        <f>IFERROR(__xludf.DUMMYFUNCTION("(MATCH(C32,UNIQUE($C$7:$C$189),0))"),14.0)</f>
        <v>14</v>
      </c>
      <c r="B32" s="17" t="s">
        <v>28</v>
      </c>
      <c r="C32" s="18">
        <v>0.0</v>
      </c>
      <c r="D32" s="10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16">
        <f>IFERROR(__xludf.DUMMYFUNCTION("(MATCH(C33,UNIQUE($C$7:$C$189),0))"),14.0)</f>
        <v>14</v>
      </c>
      <c r="B33" s="17" t="s">
        <v>29</v>
      </c>
      <c r="C33" s="18">
        <v>0.0</v>
      </c>
      <c r="D33" s="10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16">
        <f>IFERROR(__xludf.DUMMYFUNCTION("(MATCH(C34,UNIQUE($C$7:$C$189),0))"),14.0)</f>
        <v>14</v>
      </c>
      <c r="B34" s="17" t="s">
        <v>30</v>
      </c>
      <c r="C34" s="18">
        <v>0.0</v>
      </c>
      <c r="D34" s="10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16">
        <f>IFERROR(__xludf.DUMMYFUNCTION("(MATCH(C35,UNIQUE($C$7:$C$189),0))"),14.0)</f>
        <v>14</v>
      </c>
      <c r="B35" s="17" t="s">
        <v>31</v>
      </c>
      <c r="C35" s="18">
        <v>0.0</v>
      </c>
      <c r="D35" s="10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16">
        <f>IFERROR(__xludf.DUMMYFUNCTION("(MATCH(C36,UNIQUE($C$7:$C$189),0))"),14.0)</f>
        <v>14</v>
      </c>
      <c r="B36" s="17" t="s">
        <v>32</v>
      </c>
      <c r="C36" s="18">
        <v>0.0</v>
      </c>
      <c r="D36" s="10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16">
        <f>IFERROR(__xludf.DUMMYFUNCTION("(MATCH(C37,UNIQUE($C$7:$C$189),0))"),14.0)</f>
        <v>14</v>
      </c>
      <c r="B37" s="17" t="s">
        <v>33</v>
      </c>
      <c r="C37" s="18">
        <v>0.0</v>
      </c>
      <c r="D37" s="10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16">
        <f>IFERROR(__xludf.DUMMYFUNCTION("(MATCH(C38,UNIQUE($C$7:$C$189),0))"),14.0)</f>
        <v>14</v>
      </c>
      <c r="B38" s="17" t="s">
        <v>34</v>
      </c>
      <c r="C38" s="18">
        <v>0.0</v>
      </c>
      <c r="D38" s="10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16">
        <f>IFERROR(__xludf.DUMMYFUNCTION("(MATCH(C39,UNIQUE($C$7:$C$189),0))"),14.0)</f>
        <v>14</v>
      </c>
      <c r="B39" s="17" t="s">
        <v>35</v>
      </c>
      <c r="C39" s="18">
        <v>0.0</v>
      </c>
      <c r="D39" s="10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16">
        <f>IFERROR(__xludf.DUMMYFUNCTION("(MATCH(C40,UNIQUE($C$7:$C$189),0))"),14.0)</f>
        <v>14</v>
      </c>
      <c r="B40" s="17" t="s">
        <v>36</v>
      </c>
      <c r="C40" s="18">
        <v>0.0</v>
      </c>
      <c r="D40" s="10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16">
        <f>IFERROR(__xludf.DUMMYFUNCTION("(MATCH(C41,UNIQUE($C$7:$C$189),0))"),14.0)</f>
        <v>14</v>
      </c>
      <c r="B41" s="17" t="s">
        <v>37</v>
      </c>
      <c r="C41" s="18">
        <v>0.0</v>
      </c>
      <c r="D41" s="10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16">
        <f>IFERROR(__xludf.DUMMYFUNCTION("(MATCH(C42,UNIQUE($C$7:$C$189),0))"),14.0)</f>
        <v>14</v>
      </c>
      <c r="B42" s="17" t="s">
        <v>38</v>
      </c>
      <c r="C42" s="18">
        <v>0.0</v>
      </c>
      <c r="D42" s="10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16">
        <f>IFERROR(__xludf.DUMMYFUNCTION("(MATCH(C43,UNIQUE($C$7:$C$189),0))"),14.0)</f>
        <v>14</v>
      </c>
      <c r="B43" s="17" t="s">
        <v>39</v>
      </c>
      <c r="C43" s="18">
        <v>0.0</v>
      </c>
      <c r="D43" s="10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19"/>
      <c r="B44" s="20"/>
      <c r="C44" s="21"/>
      <c r="D44" s="10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19"/>
      <c r="B45" s="20"/>
      <c r="C45" s="21"/>
      <c r="D45" s="10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19"/>
      <c r="B46" s="20"/>
      <c r="C46" s="21"/>
      <c r="D46" s="10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19"/>
      <c r="B47" s="20"/>
      <c r="C47" s="21"/>
      <c r="D47" s="10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19"/>
      <c r="B48" s="22"/>
      <c r="C48" s="21"/>
      <c r="D48" s="10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19"/>
      <c r="B49" s="20"/>
      <c r="C49" s="21"/>
      <c r="D49" s="10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19"/>
      <c r="B50" s="22"/>
      <c r="C50" s="21"/>
      <c r="D50" s="10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19"/>
      <c r="B51" s="20"/>
      <c r="C51" s="21"/>
      <c r="D51" s="23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</row>
    <row r="52">
      <c r="A52" s="19"/>
      <c r="B52" s="22"/>
      <c r="C52" s="21"/>
      <c r="D52" s="23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</row>
    <row r="53">
      <c r="A53" s="19"/>
      <c r="B53" s="20"/>
      <c r="C53" s="21"/>
      <c r="D53" s="23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</row>
    <row r="54">
      <c r="A54" s="19"/>
      <c r="B54" s="20"/>
      <c r="C54" s="21"/>
      <c r="D54" s="23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</row>
    <row r="55">
      <c r="A55" s="25"/>
      <c r="B55" s="26"/>
      <c r="C55" s="27"/>
      <c r="D55" s="10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5"/>
      <c r="B56" s="26"/>
      <c r="C56" s="27"/>
      <c r="D56" s="10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5"/>
      <c r="B57" s="26"/>
      <c r="C57" s="27"/>
      <c r="D57" s="10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5"/>
      <c r="B58" s="28"/>
      <c r="C58" s="27"/>
      <c r="D58" s="10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5"/>
      <c r="B59" s="26"/>
      <c r="C59" s="27"/>
      <c r="D59" s="10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5"/>
      <c r="B60" s="26"/>
      <c r="C60" s="27"/>
      <c r="D60" s="10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5"/>
      <c r="B61" s="28"/>
      <c r="C61" s="27"/>
      <c r="D61" s="10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5"/>
      <c r="B62" s="26"/>
      <c r="C62" s="27"/>
      <c r="D62" s="10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5"/>
      <c r="B63" s="28"/>
      <c r="C63" s="27"/>
      <c r="D63" s="10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5"/>
      <c r="B64" s="26"/>
      <c r="C64" s="27"/>
      <c r="D64" s="10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19"/>
      <c r="B65" s="22"/>
      <c r="C65" s="29"/>
      <c r="D65" s="10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19"/>
      <c r="B66" s="22"/>
      <c r="C66" s="29"/>
      <c r="D66" s="10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19"/>
      <c r="B67" s="22"/>
      <c r="C67" s="29"/>
      <c r="D67" s="10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19"/>
      <c r="B68" s="22"/>
      <c r="C68" s="29"/>
      <c r="D68" s="10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19"/>
      <c r="B69" s="22"/>
      <c r="C69" s="29"/>
      <c r="D69" s="10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19"/>
      <c r="B70" s="22"/>
      <c r="C70" s="29"/>
      <c r="D70" s="10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19"/>
      <c r="B71" s="22"/>
      <c r="C71" s="29"/>
      <c r="D71" s="10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19"/>
      <c r="B72" s="22"/>
      <c r="C72" s="29"/>
      <c r="D72" s="10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19"/>
      <c r="B73" s="22"/>
      <c r="C73" s="29"/>
      <c r="D73" s="10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19"/>
      <c r="B74" s="22"/>
      <c r="C74" s="29"/>
      <c r="D74" s="10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19"/>
      <c r="B75" s="22"/>
      <c r="C75" s="29"/>
      <c r="D75" s="10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19"/>
      <c r="B76" s="22"/>
      <c r="C76" s="29"/>
      <c r="D76" s="10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19"/>
      <c r="B77" s="22"/>
      <c r="C77" s="29"/>
      <c r="D77" s="10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19"/>
      <c r="B78" s="22"/>
      <c r="C78" s="29"/>
      <c r="D78" s="10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19"/>
      <c r="B79" s="22"/>
      <c r="C79" s="29"/>
      <c r="D79" s="10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19"/>
      <c r="B80" s="22"/>
      <c r="C80" s="29"/>
      <c r="D80" s="10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19"/>
      <c r="B81" s="22"/>
      <c r="C81" s="29"/>
      <c r="D81" s="10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19"/>
      <c r="B82" s="22"/>
      <c r="C82" s="29"/>
      <c r="D82" s="10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19"/>
      <c r="B83" s="22"/>
      <c r="C83" s="29"/>
      <c r="D83" s="10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19"/>
      <c r="B84" s="22"/>
      <c r="C84" s="29"/>
      <c r="D84" s="10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19"/>
      <c r="B85" s="22"/>
      <c r="C85" s="29"/>
      <c r="D85" s="10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19"/>
      <c r="B86" s="22"/>
      <c r="C86" s="29"/>
      <c r="D86" s="10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19"/>
      <c r="B87" s="22"/>
      <c r="C87" s="29"/>
      <c r="D87" s="10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19"/>
      <c r="B88" s="22"/>
      <c r="C88" s="29"/>
      <c r="D88" s="10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19"/>
      <c r="B89" s="22"/>
      <c r="C89" s="29"/>
      <c r="D89" s="10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19"/>
      <c r="B90" s="22"/>
      <c r="C90" s="29"/>
      <c r="D90" s="10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19"/>
      <c r="B91" s="22"/>
      <c r="C91" s="29"/>
      <c r="D91" s="10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19"/>
      <c r="B92" s="22"/>
      <c r="C92" s="29"/>
      <c r="D92" s="10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19"/>
      <c r="B93" s="22"/>
      <c r="C93" s="29"/>
      <c r="D93" s="10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19"/>
      <c r="B94" s="22"/>
      <c r="C94" s="29"/>
      <c r="D94" s="10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19"/>
      <c r="B95" s="22"/>
      <c r="C95" s="29"/>
      <c r="D95" s="10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19"/>
      <c r="B96" s="22"/>
      <c r="C96" s="29"/>
      <c r="D96" s="10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19"/>
      <c r="B97" s="22"/>
      <c r="C97" s="29"/>
      <c r="D97" s="10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19"/>
      <c r="B98" s="22"/>
      <c r="C98" s="29"/>
      <c r="D98" s="10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19"/>
      <c r="B99" s="22"/>
      <c r="C99" s="29"/>
      <c r="D99" s="10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5"/>
      <c r="B100" s="28"/>
      <c r="C100" s="30"/>
      <c r="D100" s="10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5"/>
      <c r="B101" s="31"/>
      <c r="C101" s="30"/>
      <c r="D101" s="10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5"/>
      <c r="B102" s="28"/>
      <c r="C102" s="30"/>
      <c r="D102" s="10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5"/>
      <c r="B103" s="28"/>
      <c r="C103" s="30"/>
      <c r="D103" s="10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5"/>
      <c r="B104" s="28"/>
      <c r="C104" s="30"/>
      <c r="D104" s="10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5"/>
      <c r="B105" s="28"/>
      <c r="C105" s="30"/>
      <c r="D105" s="10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5"/>
      <c r="B106" s="28"/>
      <c r="C106" s="30"/>
      <c r="D106" s="10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5"/>
      <c r="B107" s="28"/>
      <c r="C107" s="30"/>
      <c r="D107" s="10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5"/>
      <c r="B108" s="28"/>
      <c r="C108" s="30"/>
      <c r="D108" s="10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5"/>
      <c r="B109" s="28"/>
      <c r="C109" s="30"/>
      <c r="D109" s="10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19"/>
      <c r="B110" s="22"/>
      <c r="C110" s="32"/>
      <c r="D110" s="10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19"/>
      <c r="B111" s="22"/>
      <c r="C111" s="32"/>
      <c r="D111" s="10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19"/>
      <c r="B112" s="22"/>
      <c r="C112" s="32"/>
      <c r="D112" s="10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19"/>
      <c r="B113" s="22"/>
      <c r="C113" s="32"/>
      <c r="D113" s="10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19"/>
      <c r="B114" s="22"/>
      <c r="C114" s="32"/>
      <c r="D114" s="10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19"/>
      <c r="B115" s="22"/>
      <c r="C115" s="32"/>
      <c r="D115" s="10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19"/>
      <c r="B116" s="22"/>
      <c r="C116" s="32"/>
      <c r="D116" s="10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19"/>
      <c r="B117" s="33"/>
      <c r="C117" s="32"/>
      <c r="D117" s="10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19"/>
      <c r="B118" s="22"/>
      <c r="C118" s="32"/>
      <c r="D118" s="10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19"/>
      <c r="B119" s="22"/>
      <c r="C119" s="32"/>
      <c r="D119" s="10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19"/>
      <c r="B120" s="22"/>
      <c r="C120" s="32"/>
      <c r="D120" s="10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19"/>
      <c r="B121" s="22"/>
      <c r="C121" s="32"/>
      <c r="D121" s="10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19"/>
      <c r="B122" s="22"/>
      <c r="C122" s="32"/>
      <c r="D122" s="10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19"/>
      <c r="B123" s="22"/>
      <c r="C123" s="32"/>
      <c r="D123" s="10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19"/>
      <c r="B124" s="22"/>
      <c r="C124" s="32"/>
      <c r="D124" s="10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19"/>
      <c r="B125" s="22"/>
      <c r="C125" s="32"/>
      <c r="D125" s="10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19"/>
      <c r="B126" s="22"/>
      <c r="C126" s="32"/>
      <c r="D126" s="10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19"/>
      <c r="B127" s="22"/>
      <c r="C127" s="32"/>
      <c r="D127" s="10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19"/>
      <c r="B128" s="22"/>
      <c r="C128" s="32"/>
      <c r="D128" s="10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19"/>
      <c r="B129" s="22"/>
      <c r="C129" s="32"/>
      <c r="D129" s="10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19"/>
      <c r="B130" s="22"/>
      <c r="C130" s="32"/>
      <c r="D130" s="10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19"/>
      <c r="B131" s="22"/>
      <c r="C131" s="32"/>
      <c r="D131" s="10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19"/>
      <c r="B132" s="22"/>
      <c r="C132" s="32"/>
      <c r="D132" s="10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19"/>
      <c r="B133" s="22"/>
      <c r="C133" s="32"/>
      <c r="D133" s="10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19"/>
      <c r="B134" s="33"/>
      <c r="C134" s="32"/>
      <c r="D134" s="10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19"/>
      <c r="B135" s="22"/>
      <c r="C135" s="32"/>
      <c r="D135" s="10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19"/>
      <c r="B136" s="22"/>
      <c r="C136" s="32"/>
      <c r="D136" s="10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19"/>
      <c r="B137" s="22"/>
      <c r="C137" s="32"/>
      <c r="D137" s="10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19"/>
      <c r="B138" s="22"/>
      <c r="C138" s="32"/>
      <c r="D138" s="10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19"/>
      <c r="B139" s="22"/>
      <c r="C139" s="32"/>
      <c r="D139" s="10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19"/>
      <c r="B140" s="22"/>
      <c r="C140" s="32"/>
      <c r="D140" s="10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19"/>
      <c r="B141" s="22"/>
      <c r="C141" s="32"/>
      <c r="D141" s="10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19"/>
      <c r="B142" s="22"/>
      <c r="C142" s="32"/>
      <c r="D142" s="10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19"/>
      <c r="B143" s="22"/>
      <c r="C143" s="32"/>
      <c r="D143" s="10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19"/>
      <c r="B144" s="22"/>
      <c r="C144" s="32"/>
      <c r="D144" s="10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19"/>
      <c r="B145" s="22"/>
      <c r="C145" s="32"/>
      <c r="D145" s="10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19"/>
      <c r="B146" s="22"/>
      <c r="C146" s="32"/>
      <c r="D146" s="10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19"/>
      <c r="B147" s="22"/>
      <c r="C147" s="32"/>
      <c r="D147" s="10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19"/>
      <c r="B148" s="22"/>
      <c r="C148" s="32"/>
      <c r="D148" s="10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19"/>
      <c r="B149" s="22"/>
      <c r="C149" s="32"/>
      <c r="D149" s="10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19"/>
      <c r="B150" s="22"/>
      <c r="C150" s="32"/>
      <c r="D150" s="10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19"/>
      <c r="B151" s="22"/>
      <c r="C151" s="32"/>
      <c r="D151" s="10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19"/>
      <c r="B152" s="22"/>
      <c r="C152" s="32"/>
      <c r="D152" s="10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19"/>
      <c r="B153" s="22"/>
      <c r="C153" s="32"/>
      <c r="D153" s="10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19"/>
      <c r="B154" s="22"/>
      <c r="C154" s="32"/>
      <c r="D154" s="10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19"/>
      <c r="B155" s="22"/>
      <c r="C155" s="32"/>
      <c r="D155" s="10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19"/>
      <c r="B156" s="22"/>
      <c r="C156" s="32"/>
      <c r="D156" s="10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19"/>
      <c r="B157" s="22"/>
      <c r="C157" s="32"/>
      <c r="D157" s="10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19"/>
      <c r="B158" s="22"/>
      <c r="C158" s="32"/>
      <c r="D158" s="10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19"/>
      <c r="B159" s="22"/>
      <c r="C159" s="32"/>
      <c r="D159" s="10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19"/>
      <c r="B160" s="22"/>
      <c r="C160" s="32"/>
      <c r="D160" s="10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19"/>
      <c r="B161" s="22"/>
      <c r="C161" s="32"/>
      <c r="D161" s="10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19"/>
      <c r="B162" s="22"/>
      <c r="C162" s="32"/>
      <c r="D162" s="10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19"/>
      <c r="B163" s="22"/>
      <c r="C163" s="32"/>
      <c r="D163" s="10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19"/>
      <c r="B164" s="22"/>
      <c r="C164" s="32"/>
      <c r="D164" s="10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19"/>
      <c r="B165" s="22"/>
      <c r="C165" s="32"/>
      <c r="D165" s="10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19"/>
      <c r="B166" s="22"/>
      <c r="C166" s="32"/>
      <c r="D166" s="10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19"/>
      <c r="B167" s="22"/>
      <c r="C167" s="32"/>
      <c r="D167" s="10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19"/>
      <c r="B168" s="22"/>
      <c r="C168" s="32"/>
      <c r="D168" s="10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19"/>
      <c r="B169" s="22"/>
      <c r="C169" s="32"/>
      <c r="D169" s="10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19"/>
      <c r="B170" s="22"/>
      <c r="C170" s="32"/>
      <c r="D170" s="10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19"/>
      <c r="B171" s="22"/>
      <c r="C171" s="32"/>
      <c r="D171" s="10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19"/>
      <c r="B172" s="22"/>
      <c r="C172" s="32"/>
      <c r="D172" s="10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19"/>
      <c r="B173" s="22"/>
      <c r="C173" s="32"/>
      <c r="D173" s="10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19"/>
      <c r="B174" s="22"/>
      <c r="C174" s="32"/>
      <c r="D174" s="10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19"/>
      <c r="B175" s="22"/>
      <c r="C175" s="32"/>
      <c r="D175" s="10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19"/>
      <c r="B176" s="22"/>
      <c r="C176" s="32"/>
      <c r="D176" s="10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19"/>
      <c r="B177" s="22"/>
      <c r="C177" s="32"/>
      <c r="D177" s="10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19"/>
      <c r="B178" s="22"/>
      <c r="C178" s="32"/>
      <c r="D178" s="10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19"/>
      <c r="B179" s="33"/>
      <c r="C179" s="32"/>
      <c r="D179" s="10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19"/>
      <c r="B180" s="22"/>
      <c r="C180" s="32"/>
      <c r="D180" s="10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19"/>
      <c r="B181" s="22"/>
      <c r="C181" s="32"/>
      <c r="D181" s="10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19"/>
      <c r="B182" s="33"/>
      <c r="C182" s="32"/>
      <c r="D182" s="10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19"/>
      <c r="B183" s="22"/>
      <c r="C183" s="32"/>
      <c r="D183" s="10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19"/>
      <c r="B184" s="22"/>
      <c r="C184" s="32"/>
      <c r="D184" s="10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19"/>
      <c r="B185" s="22"/>
      <c r="C185" s="32"/>
      <c r="D185" s="10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19"/>
      <c r="B186" s="22"/>
      <c r="C186" s="32"/>
      <c r="D186" s="10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19"/>
      <c r="B187" s="22"/>
      <c r="C187" s="32"/>
      <c r="D187" s="10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19"/>
      <c r="B188" s="22"/>
      <c r="C188" s="32"/>
      <c r="D188" s="10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19"/>
      <c r="B189" s="22"/>
      <c r="C189" s="32"/>
      <c r="D189" s="10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4"/>
      <c r="B190" s="22"/>
      <c r="C190" s="32"/>
      <c r="D190" s="10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4"/>
      <c r="B191" s="22"/>
      <c r="C191" s="32"/>
      <c r="D191" s="10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4"/>
      <c r="B192" s="22"/>
      <c r="C192" s="32"/>
      <c r="D192" s="10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4"/>
      <c r="B193" s="22"/>
      <c r="C193" s="32"/>
      <c r="D193" s="10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4"/>
      <c r="B194" s="22"/>
      <c r="C194" s="32"/>
      <c r="D194" s="10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4"/>
      <c r="B195" s="22"/>
      <c r="C195" s="32"/>
      <c r="D195" s="10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4"/>
      <c r="B196" s="22"/>
      <c r="C196" s="32"/>
      <c r="D196" s="10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5"/>
      <c r="B197" s="36"/>
      <c r="C197" s="37"/>
      <c r="D197" s="10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8"/>
      <c r="B198" s="39"/>
      <c r="C198" s="40"/>
      <c r="D198" s="10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8"/>
      <c r="B199" s="39"/>
      <c r="C199" s="40"/>
      <c r="D199" s="10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8"/>
      <c r="B200" s="39"/>
      <c r="C200" s="40"/>
      <c r="D200" s="10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8"/>
      <c r="B201" s="39"/>
      <c r="C201" s="40"/>
      <c r="D201" s="10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8"/>
      <c r="B202" s="39"/>
      <c r="C202" s="40"/>
      <c r="D202" s="10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8"/>
      <c r="B203" s="39"/>
      <c r="C203" s="40"/>
      <c r="D203" s="10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8"/>
      <c r="B204" s="39"/>
      <c r="C204" s="40"/>
      <c r="D204" s="10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8"/>
      <c r="B205" s="39"/>
      <c r="C205" s="40"/>
      <c r="D205" s="10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8"/>
      <c r="B206" s="39"/>
      <c r="C206" s="40"/>
      <c r="D206" s="10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8"/>
      <c r="B207" s="39"/>
      <c r="C207" s="40"/>
      <c r="D207" s="10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8"/>
      <c r="B208" s="39"/>
      <c r="C208" s="40"/>
      <c r="D208" s="10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8"/>
      <c r="B209" s="39"/>
      <c r="C209" s="40"/>
      <c r="D209" s="10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8"/>
      <c r="B210" s="39"/>
      <c r="C210" s="40"/>
      <c r="D210" s="10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8"/>
      <c r="B211" s="39"/>
      <c r="C211" s="40"/>
      <c r="D211" s="10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8"/>
      <c r="B212" s="39"/>
      <c r="C212" s="40"/>
      <c r="D212" s="10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8"/>
      <c r="B213" s="39"/>
      <c r="C213" s="40"/>
      <c r="D213" s="10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8"/>
      <c r="B214" s="39"/>
      <c r="C214" s="40"/>
      <c r="D214" s="10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8"/>
      <c r="B215" s="39"/>
      <c r="C215" s="40"/>
      <c r="D215" s="10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8"/>
      <c r="B216" s="39"/>
      <c r="C216" s="40"/>
      <c r="D216" s="10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8"/>
      <c r="B217" s="39"/>
      <c r="C217" s="40"/>
      <c r="D217" s="10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8"/>
      <c r="B218" s="39"/>
      <c r="C218" s="40"/>
      <c r="D218" s="10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8"/>
      <c r="B219" s="39"/>
      <c r="C219" s="40"/>
      <c r="D219" s="10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8"/>
      <c r="B220" s="39"/>
      <c r="C220" s="40"/>
      <c r="D220" s="10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8"/>
      <c r="B221" s="39"/>
      <c r="C221" s="40"/>
      <c r="D221" s="10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8"/>
      <c r="B222" s="39"/>
      <c r="C222" s="40"/>
      <c r="D222" s="10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8"/>
      <c r="B223" s="39"/>
      <c r="C223" s="40"/>
      <c r="D223" s="10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8"/>
      <c r="B224" s="39"/>
      <c r="C224" s="40"/>
      <c r="D224" s="10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8"/>
      <c r="B225" s="39"/>
      <c r="C225" s="40"/>
      <c r="D225" s="10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8"/>
      <c r="B226" s="39"/>
      <c r="C226" s="40"/>
      <c r="D226" s="10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8"/>
      <c r="B227" s="39"/>
      <c r="C227" s="40"/>
      <c r="D227" s="10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8"/>
      <c r="B228" s="39"/>
      <c r="C228" s="40"/>
      <c r="D228" s="10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8"/>
      <c r="B229" s="39"/>
      <c r="C229" s="40"/>
      <c r="D229" s="10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8"/>
      <c r="B230" s="39"/>
      <c r="C230" s="40"/>
      <c r="D230" s="10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8"/>
      <c r="B231" s="39"/>
      <c r="C231" s="40"/>
      <c r="D231" s="10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8"/>
      <c r="B232" s="39"/>
      <c r="C232" s="40"/>
      <c r="D232" s="10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8"/>
      <c r="B233" s="39"/>
      <c r="C233" s="40"/>
      <c r="D233" s="10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8"/>
      <c r="B234" s="39"/>
      <c r="C234" s="40"/>
      <c r="D234" s="10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8"/>
      <c r="B235" s="39"/>
      <c r="C235" s="40"/>
      <c r="D235" s="10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8"/>
      <c r="B236" s="39"/>
      <c r="C236" s="40"/>
      <c r="D236" s="10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8"/>
      <c r="B237" s="39"/>
      <c r="C237" s="40"/>
      <c r="D237" s="10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8"/>
      <c r="B238" s="39"/>
      <c r="C238" s="40"/>
      <c r="D238" s="10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8"/>
      <c r="B239" s="39"/>
      <c r="C239" s="40"/>
      <c r="D239" s="10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8"/>
      <c r="B240" s="39"/>
      <c r="C240" s="40"/>
      <c r="D240" s="10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8"/>
      <c r="B241" s="39"/>
      <c r="C241" s="40"/>
      <c r="D241" s="10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8"/>
      <c r="B242" s="39"/>
      <c r="C242" s="40"/>
      <c r="D242" s="10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8"/>
      <c r="B243" s="39"/>
      <c r="C243" s="40"/>
      <c r="D243" s="10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8"/>
      <c r="B244" s="39"/>
      <c r="C244" s="40"/>
      <c r="D244" s="10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8"/>
      <c r="B245" s="39"/>
      <c r="C245" s="40"/>
      <c r="D245" s="10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8"/>
      <c r="B246" s="39"/>
      <c r="C246" s="40"/>
      <c r="D246" s="10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8"/>
      <c r="B247" s="39"/>
      <c r="C247" s="40"/>
      <c r="D247" s="10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8"/>
      <c r="B248" s="39"/>
      <c r="C248" s="40"/>
      <c r="D248" s="10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8"/>
      <c r="B249" s="39"/>
      <c r="C249" s="40"/>
      <c r="D249" s="10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8"/>
      <c r="B250" s="39"/>
      <c r="C250" s="40"/>
      <c r="D250" s="10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8"/>
      <c r="B251" s="39"/>
      <c r="C251" s="40"/>
      <c r="D251" s="10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8"/>
      <c r="B252" s="39"/>
      <c r="C252" s="40"/>
      <c r="D252" s="10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8"/>
      <c r="B253" s="39"/>
      <c r="C253" s="40"/>
      <c r="D253" s="10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8"/>
      <c r="B254" s="39"/>
      <c r="C254" s="40"/>
      <c r="D254" s="10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8"/>
      <c r="B255" s="39"/>
      <c r="C255" s="40"/>
      <c r="D255" s="10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8"/>
      <c r="B256" s="39"/>
      <c r="C256" s="40"/>
      <c r="D256" s="10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8"/>
      <c r="B257" s="39"/>
      <c r="C257" s="40"/>
      <c r="D257" s="10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8"/>
      <c r="B258" s="39"/>
      <c r="C258" s="40"/>
      <c r="D258" s="10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8"/>
      <c r="B259" s="39"/>
      <c r="C259" s="40"/>
      <c r="D259" s="10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8"/>
      <c r="B260" s="39"/>
      <c r="C260" s="40"/>
      <c r="D260" s="10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8"/>
      <c r="B261" s="39"/>
      <c r="C261" s="40"/>
      <c r="D261" s="10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8"/>
      <c r="B262" s="39"/>
      <c r="C262" s="40"/>
      <c r="D262" s="10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8"/>
      <c r="B263" s="39"/>
      <c r="C263" s="40"/>
      <c r="D263" s="10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8"/>
      <c r="B264" s="39"/>
      <c r="C264" s="40"/>
      <c r="D264" s="10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8"/>
      <c r="B265" s="39"/>
      <c r="C265" s="40"/>
      <c r="D265" s="10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8"/>
      <c r="B266" s="39"/>
      <c r="C266" s="40"/>
      <c r="D266" s="10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8"/>
      <c r="B267" s="39"/>
      <c r="C267" s="40"/>
      <c r="D267" s="10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8"/>
      <c r="B268" s="39"/>
      <c r="C268" s="40"/>
      <c r="D268" s="10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8"/>
      <c r="B269" s="39"/>
      <c r="C269" s="40"/>
      <c r="D269" s="10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8"/>
      <c r="B270" s="39"/>
      <c r="C270" s="40"/>
      <c r="D270" s="10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8"/>
      <c r="B271" s="39"/>
      <c r="C271" s="40"/>
      <c r="D271" s="10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8"/>
      <c r="B272" s="39"/>
      <c r="C272" s="40"/>
      <c r="D272" s="10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8"/>
      <c r="B273" s="39"/>
      <c r="C273" s="40"/>
      <c r="D273" s="10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8"/>
      <c r="B274" s="39"/>
      <c r="C274" s="40"/>
      <c r="D274" s="10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8"/>
      <c r="B275" s="39"/>
      <c r="C275" s="40"/>
      <c r="D275" s="10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8"/>
      <c r="B276" s="39"/>
      <c r="C276" s="40"/>
      <c r="D276" s="10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8"/>
      <c r="B277" s="39"/>
      <c r="C277" s="40"/>
      <c r="D277" s="10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8"/>
      <c r="B278" s="39"/>
      <c r="C278" s="40"/>
      <c r="D278" s="10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8"/>
      <c r="B279" s="39"/>
      <c r="C279" s="40"/>
      <c r="D279" s="10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8"/>
      <c r="B280" s="39"/>
      <c r="C280" s="40"/>
      <c r="D280" s="10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8"/>
      <c r="B281" s="39"/>
      <c r="C281" s="40"/>
      <c r="D281" s="10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8"/>
      <c r="B282" s="39"/>
      <c r="C282" s="40"/>
      <c r="D282" s="10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8"/>
      <c r="B283" s="39"/>
      <c r="C283" s="40"/>
      <c r="D283" s="10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8"/>
      <c r="B284" s="39"/>
      <c r="C284" s="40"/>
      <c r="D284" s="10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8"/>
      <c r="B285" s="39"/>
      <c r="C285" s="40"/>
      <c r="D285" s="10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8"/>
      <c r="B286" s="39"/>
      <c r="C286" s="40"/>
      <c r="D286" s="10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8"/>
      <c r="B287" s="39"/>
      <c r="C287" s="40"/>
      <c r="D287" s="10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8"/>
      <c r="B288" s="39"/>
      <c r="C288" s="40"/>
      <c r="D288" s="10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8"/>
      <c r="B289" s="39"/>
      <c r="C289" s="40"/>
      <c r="D289" s="10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8"/>
      <c r="B290" s="39"/>
      <c r="C290" s="40"/>
      <c r="D290" s="10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8"/>
      <c r="B291" s="39"/>
      <c r="C291" s="40"/>
      <c r="D291" s="10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8"/>
      <c r="B292" s="39"/>
      <c r="C292" s="40"/>
      <c r="D292" s="10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8"/>
      <c r="B293" s="39"/>
      <c r="C293" s="40"/>
      <c r="D293" s="10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8"/>
      <c r="B294" s="39"/>
      <c r="C294" s="40"/>
      <c r="D294" s="10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8"/>
      <c r="B295" s="39"/>
      <c r="C295" s="40"/>
      <c r="D295" s="10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8"/>
      <c r="B296" s="39"/>
      <c r="C296" s="40"/>
      <c r="D296" s="10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8"/>
      <c r="B297" s="39"/>
      <c r="C297" s="40"/>
      <c r="D297" s="10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8"/>
      <c r="B298" s="39"/>
      <c r="C298" s="40"/>
      <c r="D298" s="10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8"/>
      <c r="B299" s="39"/>
      <c r="C299" s="40"/>
      <c r="D299" s="10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8"/>
      <c r="B300" s="39"/>
      <c r="C300" s="40"/>
      <c r="D300" s="10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8"/>
      <c r="B301" s="39"/>
      <c r="C301" s="40"/>
      <c r="D301" s="10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8"/>
      <c r="B302" s="39"/>
      <c r="C302" s="40"/>
      <c r="D302" s="10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8"/>
      <c r="B303" s="39"/>
      <c r="C303" s="40"/>
      <c r="D303" s="10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8"/>
      <c r="B304" s="39"/>
      <c r="C304" s="40"/>
      <c r="D304" s="10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8"/>
      <c r="B305" s="39"/>
      <c r="C305" s="40"/>
      <c r="D305" s="10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8"/>
      <c r="B306" s="39"/>
      <c r="C306" s="40"/>
      <c r="D306" s="10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8"/>
      <c r="B307" s="39"/>
      <c r="C307" s="40"/>
      <c r="D307" s="10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8"/>
      <c r="B308" s="39"/>
      <c r="C308" s="40"/>
      <c r="D308" s="10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8"/>
      <c r="B309" s="39"/>
      <c r="C309" s="40"/>
      <c r="D309" s="10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8"/>
      <c r="B310" s="39"/>
      <c r="C310" s="40"/>
      <c r="D310" s="10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8"/>
      <c r="B311" s="39"/>
      <c r="C311" s="40"/>
      <c r="D311" s="10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8"/>
      <c r="B312" s="39"/>
      <c r="C312" s="40"/>
      <c r="D312" s="10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41"/>
      <c r="B313" s="41"/>
      <c r="C313" s="42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43"/>
      <c r="B314" s="43"/>
      <c r="C314" s="44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43"/>
      <c r="B315" s="43"/>
      <c r="C315" s="44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43"/>
      <c r="B316" s="43"/>
      <c r="C316" s="44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43"/>
      <c r="B317" s="43"/>
      <c r="C317" s="44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43"/>
      <c r="B318" s="43"/>
      <c r="C318" s="44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43"/>
      <c r="B319" s="43"/>
      <c r="C319" s="44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43"/>
      <c r="B320" s="43"/>
      <c r="C320" s="44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43"/>
      <c r="B321" s="43"/>
      <c r="C321" s="44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43"/>
      <c r="B322" s="43"/>
      <c r="C322" s="44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43"/>
      <c r="B323" s="43"/>
      <c r="C323" s="44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43"/>
      <c r="B324" s="43"/>
      <c r="C324" s="44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43"/>
      <c r="B325" s="43"/>
      <c r="C325" s="44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43"/>
      <c r="B326" s="43"/>
      <c r="C326" s="44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43"/>
      <c r="B327" s="43"/>
      <c r="C327" s="44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43"/>
      <c r="B328" s="43"/>
      <c r="C328" s="44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43"/>
      <c r="B329" s="43"/>
      <c r="C329" s="44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43"/>
      <c r="B330" s="43"/>
      <c r="C330" s="44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43"/>
      <c r="B331" s="43"/>
      <c r="C331" s="44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43"/>
      <c r="B332" s="43"/>
      <c r="C332" s="44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43"/>
      <c r="B333" s="43"/>
      <c r="C333" s="44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43"/>
      <c r="B334" s="43"/>
      <c r="C334" s="44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43"/>
      <c r="B335" s="43"/>
      <c r="C335" s="44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43"/>
      <c r="B336" s="43"/>
      <c r="C336" s="44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43"/>
      <c r="B337" s="43"/>
      <c r="C337" s="44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43"/>
      <c r="B338" s="43"/>
      <c r="C338" s="44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43"/>
      <c r="B339" s="43"/>
      <c r="C339" s="44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43"/>
      <c r="B340" s="43"/>
      <c r="C340" s="44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43"/>
      <c r="B341" s="43"/>
      <c r="C341" s="44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43"/>
      <c r="B342" s="43"/>
      <c r="C342" s="44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43"/>
      <c r="B343" s="43"/>
      <c r="C343" s="44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43"/>
      <c r="B344" s="43"/>
      <c r="C344" s="44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43"/>
      <c r="B345" s="43"/>
      <c r="C345" s="44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43"/>
      <c r="B346" s="43"/>
      <c r="C346" s="44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43"/>
      <c r="B347" s="43"/>
      <c r="C347" s="44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43"/>
      <c r="B348" s="43"/>
      <c r="C348" s="44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43"/>
      <c r="B349" s="43"/>
      <c r="C349" s="44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43"/>
      <c r="B350" s="43"/>
      <c r="C350" s="44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43"/>
      <c r="B351" s="43"/>
      <c r="C351" s="44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43"/>
      <c r="B352" s="43"/>
      <c r="C352" s="44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43"/>
      <c r="B353" s="43"/>
      <c r="C353" s="44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43"/>
      <c r="B354" s="43"/>
      <c r="C354" s="44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43"/>
      <c r="B355" s="43"/>
      <c r="C355" s="44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43"/>
      <c r="B356" s="43"/>
      <c r="C356" s="44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43"/>
      <c r="B357" s="43"/>
      <c r="C357" s="44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43"/>
      <c r="B358" s="43"/>
      <c r="C358" s="44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43"/>
      <c r="B359" s="43"/>
      <c r="C359" s="44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43"/>
      <c r="B360" s="43"/>
      <c r="C360" s="44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43"/>
      <c r="B361" s="43"/>
      <c r="C361" s="44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43"/>
      <c r="B362" s="43"/>
      <c r="C362" s="44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43"/>
      <c r="B363" s="43"/>
      <c r="C363" s="44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43"/>
      <c r="B364" s="43"/>
      <c r="C364" s="44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43"/>
      <c r="B365" s="43"/>
      <c r="C365" s="44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43"/>
      <c r="B366" s="43"/>
      <c r="C366" s="44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43"/>
      <c r="B367" s="43"/>
      <c r="C367" s="44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43"/>
      <c r="B368" s="43"/>
      <c r="C368" s="44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43"/>
      <c r="B369" s="43"/>
      <c r="C369" s="44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43"/>
      <c r="B370" s="43"/>
      <c r="C370" s="44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43"/>
      <c r="B371" s="43"/>
      <c r="C371" s="44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43"/>
      <c r="B372" s="43"/>
      <c r="C372" s="44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43"/>
      <c r="B373" s="43"/>
      <c r="C373" s="44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43"/>
      <c r="B374" s="43"/>
      <c r="C374" s="44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43"/>
      <c r="B375" s="43"/>
      <c r="C375" s="44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43"/>
      <c r="B376" s="43"/>
      <c r="C376" s="44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43"/>
      <c r="B377" s="43"/>
      <c r="C377" s="44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43"/>
      <c r="B378" s="43"/>
      <c r="C378" s="44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43"/>
      <c r="B379" s="43"/>
      <c r="C379" s="44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43"/>
      <c r="B380" s="43"/>
      <c r="C380" s="44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43"/>
      <c r="B381" s="43"/>
      <c r="C381" s="44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43"/>
      <c r="B382" s="43"/>
      <c r="C382" s="44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43"/>
      <c r="B383" s="43"/>
      <c r="C383" s="44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43"/>
      <c r="B384" s="43"/>
      <c r="C384" s="44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43"/>
      <c r="B385" s="43"/>
      <c r="C385" s="44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43"/>
      <c r="B386" s="43"/>
      <c r="C386" s="44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43"/>
      <c r="B387" s="43"/>
      <c r="C387" s="44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43"/>
      <c r="B388" s="43"/>
      <c r="C388" s="44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43"/>
      <c r="B389" s="43"/>
      <c r="C389" s="44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43"/>
      <c r="B390" s="43"/>
      <c r="C390" s="44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43"/>
      <c r="B391" s="43"/>
      <c r="C391" s="44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43"/>
      <c r="B392" s="43"/>
      <c r="C392" s="44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43"/>
      <c r="B393" s="43"/>
      <c r="C393" s="44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43"/>
      <c r="B394" s="43"/>
      <c r="C394" s="44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43"/>
      <c r="B395" s="43"/>
      <c r="C395" s="44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43"/>
      <c r="B396" s="43"/>
      <c r="C396" s="44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43"/>
      <c r="B397" s="43"/>
      <c r="C397" s="44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43"/>
      <c r="B398" s="43"/>
      <c r="C398" s="44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43"/>
      <c r="B399" s="43"/>
      <c r="C399" s="44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43"/>
      <c r="B400" s="43"/>
      <c r="C400" s="44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43"/>
      <c r="B401" s="43"/>
      <c r="C401" s="44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43"/>
      <c r="B402" s="43"/>
      <c r="C402" s="44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43"/>
      <c r="B403" s="43"/>
      <c r="C403" s="44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43"/>
      <c r="B404" s="43"/>
      <c r="C404" s="44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43"/>
      <c r="B405" s="43"/>
      <c r="C405" s="44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43"/>
      <c r="B406" s="43"/>
      <c r="C406" s="44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43"/>
      <c r="B407" s="43"/>
      <c r="C407" s="44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43"/>
      <c r="B408" s="43"/>
      <c r="C408" s="44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43"/>
      <c r="B409" s="43"/>
      <c r="C409" s="44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43"/>
      <c r="B410" s="43"/>
      <c r="C410" s="44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43"/>
      <c r="B411" s="43"/>
      <c r="C411" s="44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43"/>
      <c r="B412" s="43"/>
      <c r="C412" s="44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43"/>
      <c r="B413" s="43"/>
      <c r="C413" s="44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43"/>
      <c r="B414" s="43"/>
      <c r="C414" s="44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43"/>
      <c r="B415" s="43"/>
      <c r="C415" s="44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43"/>
      <c r="B416" s="43"/>
      <c r="C416" s="44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43"/>
      <c r="B417" s="43"/>
      <c r="C417" s="44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43"/>
      <c r="B418" s="43"/>
      <c r="C418" s="44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43"/>
      <c r="B419" s="43"/>
      <c r="C419" s="44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43"/>
      <c r="B420" s="43"/>
      <c r="C420" s="44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43"/>
      <c r="B421" s="43"/>
      <c r="C421" s="44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43"/>
      <c r="B422" s="43"/>
      <c r="C422" s="44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43"/>
      <c r="B423" s="43"/>
      <c r="C423" s="44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43"/>
      <c r="B424" s="43"/>
      <c r="C424" s="44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43"/>
      <c r="B425" s="43"/>
      <c r="C425" s="44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43"/>
      <c r="B426" s="43"/>
      <c r="C426" s="44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43"/>
      <c r="B427" s="43"/>
      <c r="C427" s="44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43"/>
      <c r="B428" s="43"/>
      <c r="C428" s="44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43"/>
      <c r="B429" s="43"/>
      <c r="C429" s="44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43"/>
      <c r="B430" s="43"/>
      <c r="C430" s="44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43"/>
      <c r="B431" s="43"/>
      <c r="C431" s="44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43"/>
      <c r="B432" s="43"/>
      <c r="C432" s="44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43"/>
      <c r="B433" s="43"/>
      <c r="C433" s="44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43"/>
      <c r="B434" s="43"/>
      <c r="C434" s="44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43"/>
      <c r="B435" s="43"/>
      <c r="C435" s="44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43"/>
      <c r="B436" s="43"/>
      <c r="C436" s="44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43"/>
      <c r="B437" s="43"/>
      <c r="C437" s="44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43"/>
      <c r="B438" s="43"/>
      <c r="C438" s="44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43"/>
      <c r="B439" s="43"/>
      <c r="C439" s="44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43"/>
      <c r="B440" s="43"/>
      <c r="C440" s="44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43"/>
      <c r="B441" s="43"/>
      <c r="C441" s="44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43"/>
      <c r="B442" s="43"/>
      <c r="C442" s="44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43"/>
      <c r="B443" s="43"/>
      <c r="C443" s="44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43"/>
      <c r="B444" s="43"/>
      <c r="C444" s="44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43"/>
      <c r="B445" s="43"/>
      <c r="C445" s="44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43"/>
      <c r="B446" s="43"/>
      <c r="C446" s="44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43"/>
      <c r="B447" s="43"/>
      <c r="C447" s="44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43"/>
      <c r="B448" s="43"/>
      <c r="C448" s="44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43"/>
      <c r="B449" s="43"/>
      <c r="C449" s="44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43"/>
      <c r="B450" s="43"/>
      <c r="C450" s="44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43"/>
      <c r="B451" s="43"/>
      <c r="C451" s="44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43"/>
      <c r="B452" s="43"/>
      <c r="C452" s="44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43"/>
      <c r="B453" s="43"/>
      <c r="C453" s="44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43"/>
      <c r="B454" s="43"/>
      <c r="C454" s="44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43"/>
      <c r="B455" s="43"/>
      <c r="C455" s="44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43"/>
      <c r="B456" s="43"/>
      <c r="C456" s="44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43"/>
      <c r="B457" s="43"/>
      <c r="C457" s="44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43"/>
      <c r="B458" s="43"/>
      <c r="C458" s="44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43"/>
      <c r="B459" s="43"/>
      <c r="C459" s="44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43"/>
      <c r="B460" s="43"/>
      <c r="C460" s="44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43"/>
      <c r="B461" s="43"/>
      <c r="C461" s="44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43"/>
      <c r="B462" s="43"/>
      <c r="C462" s="44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43"/>
      <c r="B463" s="43"/>
      <c r="C463" s="44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43"/>
      <c r="B464" s="43"/>
      <c r="C464" s="44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43"/>
      <c r="B465" s="43"/>
      <c r="C465" s="44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43"/>
      <c r="B466" s="43"/>
      <c r="C466" s="44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43"/>
      <c r="B467" s="43"/>
      <c r="C467" s="44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43"/>
      <c r="B468" s="43"/>
      <c r="C468" s="44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43"/>
      <c r="B469" s="43"/>
      <c r="C469" s="44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43"/>
      <c r="B470" s="43"/>
      <c r="C470" s="44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43"/>
      <c r="B471" s="43"/>
      <c r="C471" s="44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43"/>
      <c r="B472" s="43"/>
      <c r="C472" s="44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43"/>
      <c r="B473" s="43"/>
      <c r="C473" s="44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43"/>
      <c r="B474" s="43"/>
      <c r="C474" s="44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43"/>
      <c r="B475" s="43"/>
      <c r="C475" s="44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43"/>
      <c r="B476" s="43"/>
      <c r="C476" s="44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43"/>
      <c r="B477" s="43"/>
      <c r="C477" s="44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43"/>
      <c r="B478" s="43"/>
      <c r="C478" s="44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43"/>
      <c r="B479" s="43"/>
      <c r="C479" s="44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43"/>
      <c r="B480" s="43"/>
      <c r="C480" s="44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43"/>
      <c r="B481" s="43"/>
      <c r="C481" s="44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43"/>
      <c r="B482" s="43"/>
      <c r="C482" s="44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43"/>
      <c r="B483" s="43"/>
      <c r="C483" s="44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43"/>
      <c r="B484" s="43"/>
      <c r="C484" s="44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43"/>
      <c r="B485" s="43"/>
      <c r="C485" s="44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43"/>
      <c r="B486" s="43"/>
      <c r="C486" s="44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43"/>
      <c r="B487" s="43"/>
      <c r="C487" s="44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43"/>
      <c r="B488" s="43"/>
      <c r="C488" s="44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43"/>
      <c r="B489" s="43"/>
      <c r="C489" s="44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43"/>
      <c r="B490" s="43"/>
      <c r="C490" s="44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43"/>
      <c r="B491" s="43"/>
      <c r="C491" s="44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43"/>
      <c r="B492" s="43"/>
      <c r="C492" s="44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43"/>
      <c r="B493" s="43"/>
      <c r="C493" s="44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43"/>
      <c r="B494" s="43"/>
      <c r="C494" s="44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43"/>
      <c r="B495" s="43"/>
      <c r="C495" s="44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43"/>
      <c r="B496" s="43"/>
      <c r="C496" s="44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43"/>
      <c r="B497" s="43"/>
      <c r="C497" s="44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43"/>
      <c r="B498" s="43"/>
      <c r="C498" s="44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43"/>
      <c r="B499" s="43"/>
      <c r="C499" s="44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43"/>
      <c r="B500" s="43"/>
      <c r="C500" s="44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43"/>
      <c r="B501" s="43"/>
      <c r="C501" s="44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43"/>
      <c r="B502" s="43"/>
      <c r="C502" s="44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43"/>
      <c r="B503" s="43"/>
      <c r="C503" s="44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43"/>
      <c r="B504" s="43"/>
      <c r="C504" s="44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43"/>
      <c r="B505" s="43"/>
      <c r="C505" s="44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43"/>
      <c r="B506" s="43"/>
      <c r="C506" s="44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43"/>
      <c r="B507" s="43"/>
      <c r="C507" s="44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43"/>
      <c r="B508" s="43"/>
      <c r="C508" s="44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43"/>
      <c r="B509" s="43"/>
      <c r="C509" s="44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43"/>
      <c r="B510" s="43"/>
      <c r="C510" s="44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43"/>
      <c r="B511" s="43"/>
      <c r="C511" s="44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43"/>
      <c r="B512" s="43"/>
      <c r="C512" s="44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43"/>
      <c r="B513" s="43"/>
      <c r="C513" s="44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43"/>
      <c r="B514" s="43"/>
      <c r="C514" s="44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43"/>
      <c r="B515" s="43"/>
      <c r="C515" s="44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43"/>
      <c r="B516" s="43"/>
      <c r="C516" s="44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43"/>
      <c r="B517" s="43"/>
      <c r="C517" s="44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43"/>
      <c r="B518" s="43"/>
      <c r="C518" s="44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43"/>
      <c r="B519" s="43"/>
      <c r="C519" s="44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43"/>
      <c r="B520" s="43"/>
      <c r="C520" s="44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43"/>
      <c r="B521" s="43"/>
      <c r="C521" s="44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43"/>
      <c r="B522" s="43"/>
      <c r="C522" s="44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43"/>
      <c r="B523" s="43"/>
      <c r="C523" s="44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43"/>
      <c r="B524" s="43"/>
      <c r="C524" s="44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43"/>
      <c r="B525" s="43"/>
      <c r="C525" s="44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43"/>
      <c r="B526" s="43"/>
      <c r="C526" s="44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43"/>
      <c r="B527" s="43"/>
      <c r="C527" s="44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43"/>
      <c r="B528" s="43"/>
      <c r="C528" s="44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43"/>
      <c r="B529" s="43"/>
      <c r="C529" s="44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43"/>
      <c r="B530" s="43"/>
      <c r="C530" s="44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43"/>
      <c r="B531" s="43"/>
      <c r="C531" s="44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43"/>
      <c r="B532" s="43"/>
      <c r="C532" s="44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43"/>
      <c r="B533" s="43"/>
      <c r="C533" s="44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43"/>
      <c r="B534" s="43"/>
      <c r="C534" s="44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43"/>
      <c r="B535" s="43"/>
      <c r="C535" s="44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43"/>
      <c r="B536" s="43"/>
      <c r="C536" s="44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43"/>
      <c r="B537" s="43"/>
      <c r="C537" s="44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43"/>
      <c r="B538" s="43"/>
      <c r="C538" s="44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43"/>
      <c r="B539" s="43"/>
      <c r="C539" s="44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43"/>
      <c r="B540" s="43"/>
      <c r="C540" s="44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43"/>
      <c r="B541" s="43"/>
      <c r="C541" s="44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43"/>
      <c r="B542" s="43"/>
      <c r="C542" s="44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43"/>
      <c r="B543" s="43"/>
      <c r="C543" s="44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43"/>
      <c r="B544" s="43"/>
      <c r="C544" s="44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43"/>
      <c r="B545" s="43"/>
      <c r="C545" s="44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43"/>
      <c r="B546" s="43"/>
      <c r="C546" s="44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43"/>
      <c r="B547" s="43"/>
      <c r="C547" s="44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43"/>
      <c r="B548" s="43"/>
      <c r="C548" s="44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43"/>
      <c r="B549" s="43"/>
      <c r="C549" s="44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43"/>
      <c r="B550" s="43"/>
      <c r="C550" s="44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43"/>
      <c r="B551" s="43"/>
      <c r="C551" s="44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43"/>
      <c r="B552" s="43"/>
      <c r="C552" s="44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43"/>
      <c r="B553" s="43"/>
      <c r="C553" s="44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43"/>
      <c r="B554" s="43"/>
      <c r="C554" s="44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43"/>
      <c r="B555" s="43"/>
      <c r="C555" s="44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43"/>
      <c r="B556" s="43"/>
      <c r="C556" s="44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43"/>
      <c r="B557" s="43"/>
      <c r="C557" s="44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43"/>
      <c r="B558" s="43"/>
      <c r="C558" s="44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43"/>
      <c r="B559" s="43"/>
      <c r="C559" s="44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43"/>
      <c r="B560" s="43"/>
      <c r="C560" s="44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43"/>
      <c r="B561" s="43"/>
      <c r="C561" s="44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43"/>
      <c r="B562" s="43"/>
      <c r="C562" s="44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43"/>
      <c r="B563" s="43"/>
      <c r="C563" s="44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43"/>
      <c r="B564" s="43"/>
      <c r="C564" s="44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43"/>
      <c r="B565" s="43"/>
      <c r="C565" s="44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43"/>
      <c r="B566" s="43"/>
      <c r="C566" s="44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43"/>
      <c r="B567" s="43"/>
      <c r="C567" s="44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43"/>
      <c r="B568" s="43"/>
      <c r="C568" s="44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43"/>
      <c r="B569" s="43"/>
      <c r="C569" s="44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43"/>
      <c r="B570" s="43"/>
      <c r="C570" s="44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43"/>
      <c r="B571" s="43"/>
      <c r="C571" s="44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43"/>
      <c r="B572" s="43"/>
      <c r="C572" s="44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43"/>
      <c r="B573" s="43"/>
      <c r="C573" s="44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43"/>
      <c r="B574" s="43"/>
      <c r="C574" s="44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43"/>
      <c r="B575" s="43"/>
      <c r="C575" s="44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43"/>
      <c r="B576" s="43"/>
      <c r="C576" s="44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43"/>
      <c r="B577" s="43"/>
      <c r="C577" s="44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43"/>
      <c r="B578" s="43"/>
      <c r="C578" s="44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43"/>
      <c r="B579" s="43"/>
      <c r="C579" s="44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43"/>
      <c r="B580" s="43"/>
      <c r="C580" s="44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43"/>
      <c r="B581" s="43"/>
      <c r="C581" s="44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43"/>
      <c r="B582" s="43"/>
      <c r="C582" s="44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43"/>
      <c r="B583" s="43"/>
      <c r="C583" s="44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43"/>
      <c r="B584" s="43"/>
      <c r="C584" s="44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43"/>
      <c r="B585" s="43"/>
      <c r="C585" s="44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43"/>
      <c r="B586" s="43"/>
      <c r="C586" s="44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43"/>
      <c r="B587" s="43"/>
      <c r="C587" s="44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43"/>
      <c r="B588" s="43"/>
      <c r="C588" s="44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43"/>
      <c r="B589" s="43"/>
      <c r="C589" s="44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43"/>
      <c r="B590" s="43"/>
      <c r="C590" s="44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43"/>
      <c r="B591" s="43"/>
      <c r="C591" s="44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43"/>
      <c r="B592" s="43"/>
      <c r="C592" s="44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43"/>
      <c r="B593" s="43"/>
      <c r="C593" s="44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43"/>
      <c r="B594" s="43"/>
      <c r="C594" s="44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43"/>
      <c r="B595" s="43"/>
      <c r="C595" s="44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43"/>
      <c r="B596" s="43"/>
      <c r="C596" s="44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43"/>
      <c r="B597" s="43"/>
      <c r="C597" s="44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43"/>
      <c r="B598" s="43"/>
      <c r="C598" s="44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43"/>
      <c r="B599" s="43"/>
      <c r="C599" s="44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43"/>
      <c r="B600" s="43"/>
      <c r="C600" s="44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43"/>
      <c r="B601" s="43"/>
      <c r="C601" s="44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43"/>
      <c r="B602" s="43"/>
      <c r="C602" s="44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43"/>
      <c r="B603" s="43"/>
      <c r="C603" s="44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43"/>
      <c r="B604" s="43"/>
      <c r="C604" s="44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43"/>
      <c r="B605" s="43"/>
      <c r="C605" s="44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43"/>
      <c r="B606" s="43"/>
      <c r="C606" s="44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43"/>
      <c r="B607" s="43"/>
      <c r="C607" s="44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43"/>
      <c r="B608" s="43"/>
      <c r="C608" s="44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43"/>
      <c r="B609" s="43"/>
      <c r="C609" s="44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43"/>
      <c r="B610" s="43"/>
      <c r="C610" s="44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43"/>
      <c r="B611" s="43"/>
      <c r="C611" s="44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43"/>
      <c r="B612" s="43"/>
      <c r="C612" s="44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43"/>
      <c r="B613" s="43"/>
      <c r="C613" s="44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43"/>
      <c r="B614" s="43"/>
      <c r="C614" s="44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43"/>
      <c r="B615" s="43"/>
      <c r="C615" s="44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43"/>
      <c r="B616" s="43"/>
      <c r="C616" s="44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43"/>
      <c r="B617" s="43"/>
      <c r="C617" s="44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43"/>
      <c r="B618" s="43"/>
      <c r="C618" s="44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43"/>
      <c r="B619" s="43"/>
      <c r="C619" s="44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43"/>
      <c r="B620" s="43"/>
      <c r="C620" s="44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43"/>
      <c r="B621" s="43"/>
      <c r="C621" s="44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43"/>
      <c r="B622" s="43"/>
      <c r="C622" s="44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43"/>
      <c r="B623" s="43"/>
      <c r="C623" s="44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43"/>
      <c r="B624" s="43"/>
      <c r="C624" s="44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43"/>
      <c r="B625" s="43"/>
      <c r="C625" s="44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43"/>
      <c r="B626" s="43"/>
      <c r="C626" s="44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43"/>
      <c r="B627" s="43"/>
      <c r="C627" s="44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43"/>
      <c r="B628" s="43"/>
      <c r="C628" s="44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43"/>
      <c r="B629" s="43"/>
      <c r="C629" s="44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43"/>
      <c r="B630" s="43"/>
      <c r="C630" s="44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43"/>
      <c r="B631" s="43"/>
      <c r="C631" s="44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43"/>
      <c r="B632" s="43"/>
      <c r="C632" s="44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43"/>
      <c r="B633" s="43"/>
      <c r="C633" s="44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43"/>
      <c r="B634" s="43"/>
      <c r="C634" s="44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43"/>
      <c r="B635" s="43"/>
      <c r="C635" s="44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43"/>
      <c r="B636" s="43"/>
      <c r="C636" s="44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43"/>
      <c r="B637" s="43"/>
      <c r="C637" s="44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43"/>
      <c r="B638" s="43"/>
      <c r="C638" s="44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43"/>
      <c r="B639" s="43"/>
      <c r="C639" s="44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43"/>
      <c r="B640" s="43"/>
      <c r="C640" s="44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43"/>
      <c r="B641" s="43"/>
      <c r="C641" s="44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43"/>
      <c r="B642" s="43"/>
      <c r="C642" s="44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43"/>
      <c r="B643" s="43"/>
      <c r="C643" s="44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43"/>
      <c r="B644" s="43"/>
      <c r="C644" s="44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43"/>
      <c r="B645" s="43"/>
      <c r="C645" s="44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43"/>
      <c r="B646" s="43"/>
      <c r="C646" s="44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43"/>
      <c r="B647" s="43"/>
      <c r="C647" s="44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43"/>
      <c r="B648" s="43"/>
      <c r="C648" s="44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43"/>
      <c r="B649" s="43"/>
      <c r="C649" s="44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43"/>
      <c r="B650" s="43"/>
      <c r="C650" s="44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43"/>
      <c r="B651" s="43"/>
      <c r="C651" s="44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43"/>
      <c r="B652" s="43"/>
      <c r="C652" s="44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43"/>
      <c r="B653" s="43"/>
      <c r="C653" s="44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43"/>
      <c r="B654" s="43"/>
      <c r="C654" s="44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43"/>
      <c r="B655" s="43"/>
      <c r="C655" s="44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43"/>
      <c r="B656" s="43"/>
      <c r="C656" s="44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43"/>
      <c r="B657" s="43"/>
      <c r="C657" s="44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43"/>
      <c r="B658" s="43"/>
      <c r="C658" s="44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43"/>
      <c r="B659" s="43"/>
      <c r="C659" s="44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43"/>
      <c r="B660" s="43"/>
      <c r="C660" s="44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43"/>
      <c r="B661" s="43"/>
      <c r="C661" s="44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43"/>
      <c r="B662" s="43"/>
      <c r="C662" s="44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43"/>
      <c r="B663" s="43"/>
      <c r="C663" s="44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43"/>
      <c r="B664" s="43"/>
      <c r="C664" s="44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43"/>
      <c r="B665" s="43"/>
      <c r="C665" s="44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43"/>
      <c r="B666" s="43"/>
      <c r="C666" s="44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43"/>
      <c r="B667" s="43"/>
      <c r="C667" s="44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43"/>
      <c r="B668" s="43"/>
      <c r="C668" s="44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43"/>
      <c r="B669" s="43"/>
      <c r="C669" s="44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43"/>
      <c r="B670" s="43"/>
      <c r="C670" s="44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43"/>
      <c r="B671" s="43"/>
      <c r="C671" s="44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43"/>
      <c r="B672" s="43"/>
      <c r="C672" s="44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43"/>
      <c r="B673" s="43"/>
      <c r="C673" s="44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43"/>
      <c r="B674" s="43"/>
      <c r="C674" s="44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43"/>
      <c r="B675" s="43"/>
      <c r="C675" s="44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43"/>
      <c r="B676" s="43"/>
      <c r="C676" s="44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43"/>
      <c r="B677" s="43"/>
      <c r="C677" s="44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43"/>
      <c r="B678" s="43"/>
      <c r="C678" s="44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43"/>
      <c r="B679" s="43"/>
      <c r="C679" s="44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43"/>
      <c r="B680" s="43"/>
      <c r="C680" s="44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43"/>
      <c r="B681" s="43"/>
      <c r="C681" s="44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43"/>
      <c r="B682" s="43"/>
      <c r="C682" s="44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43"/>
      <c r="B683" s="43"/>
      <c r="C683" s="44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43"/>
      <c r="B684" s="43"/>
      <c r="C684" s="44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43"/>
      <c r="B685" s="43"/>
      <c r="C685" s="44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43"/>
      <c r="B686" s="43"/>
      <c r="C686" s="44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43"/>
      <c r="B687" s="43"/>
      <c r="C687" s="44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43"/>
      <c r="B688" s="43"/>
      <c r="C688" s="44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43"/>
      <c r="B689" s="43"/>
      <c r="C689" s="44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43"/>
      <c r="B690" s="43"/>
      <c r="C690" s="44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43"/>
      <c r="B691" s="43"/>
      <c r="C691" s="44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43"/>
      <c r="B692" s="43"/>
      <c r="C692" s="44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43"/>
      <c r="B693" s="43"/>
      <c r="C693" s="44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43"/>
      <c r="B694" s="43"/>
      <c r="C694" s="44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43"/>
      <c r="B695" s="43"/>
      <c r="C695" s="44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43"/>
      <c r="B696" s="43"/>
      <c r="C696" s="44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43"/>
      <c r="B697" s="43"/>
      <c r="C697" s="44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43"/>
      <c r="B698" s="43"/>
      <c r="C698" s="44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43"/>
      <c r="B699" s="43"/>
      <c r="C699" s="44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43"/>
      <c r="B700" s="43"/>
      <c r="C700" s="44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43"/>
      <c r="B701" s="43"/>
      <c r="C701" s="44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43"/>
      <c r="B702" s="43"/>
      <c r="C702" s="44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43"/>
      <c r="B703" s="43"/>
      <c r="C703" s="44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43"/>
      <c r="B704" s="43"/>
      <c r="C704" s="44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43"/>
      <c r="B705" s="43"/>
      <c r="C705" s="44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43"/>
      <c r="B706" s="43"/>
      <c r="C706" s="44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43"/>
      <c r="B707" s="43"/>
      <c r="C707" s="44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43"/>
      <c r="B708" s="43"/>
      <c r="C708" s="44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43"/>
      <c r="B709" s="43"/>
      <c r="C709" s="44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43"/>
      <c r="B710" s="43"/>
      <c r="C710" s="44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43"/>
      <c r="B711" s="43"/>
      <c r="C711" s="44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43"/>
      <c r="B712" s="43"/>
      <c r="C712" s="44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43"/>
      <c r="B713" s="43"/>
      <c r="C713" s="44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43"/>
      <c r="B714" s="43"/>
      <c r="C714" s="44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43"/>
      <c r="B715" s="43"/>
      <c r="C715" s="44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43"/>
      <c r="B716" s="43"/>
      <c r="C716" s="44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43"/>
      <c r="B717" s="43"/>
      <c r="C717" s="44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43"/>
      <c r="B718" s="43"/>
      <c r="C718" s="44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43"/>
      <c r="B719" s="43"/>
      <c r="C719" s="44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43"/>
      <c r="B720" s="43"/>
      <c r="C720" s="44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43"/>
      <c r="B721" s="43"/>
      <c r="C721" s="44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43"/>
      <c r="B722" s="43"/>
      <c r="C722" s="44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43"/>
      <c r="B723" s="43"/>
      <c r="C723" s="44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43"/>
      <c r="B724" s="43"/>
      <c r="C724" s="44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43"/>
      <c r="B725" s="43"/>
      <c r="C725" s="44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43"/>
      <c r="B726" s="43"/>
      <c r="C726" s="44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43"/>
      <c r="B727" s="43"/>
      <c r="C727" s="44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43"/>
      <c r="B728" s="43"/>
      <c r="C728" s="44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43"/>
      <c r="B729" s="43"/>
      <c r="C729" s="44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43"/>
      <c r="B730" s="43"/>
      <c r="C730" s="44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43"/>
      <c r="B731" s="43"/>
      <c r="C731" s="44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43"/>
      <c r="B732" s="43"/>
      <c r="C732" s="44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43"/>
      <c r="B733" s="43"/>
      <c r="C733" s="44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43"/>
      <c r="B734" s="43"/>
      <c r="C734" s="44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43"/>
      <c r="B735" s="43"/>
      <c r="C735" s="44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43"/>
      <c r="B736" s="43"/>
      <c r="C736" s="44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43"/>
      <c r="B737" s="43"/>
      <c r="C737" s="44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43"/>
      <c r="B738" s="43"/>
      <c r="C738" s="44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43"/>
      <c r="B739" s="43"/>
      <c r="C739" s="44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43"/>
      <c r="B740" s="43"/>
      <c r="C740" s="44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43"/>
      <c r="B741" s="43"/>
      <c r="C741" s="44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43"/>
      <c r="B742" s="43"/>
      <c r="C742" s="44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43"/>
      <c r="B743" s="43"/>
      <c r="C743" s="44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43"/>
      <c r="B744" s="43"/>
      <c r="C744" s="44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43"/>
      <c r="B745" s="43"/>
      <c r="C745" s="44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43"/>
      <c r="B746" s="43"/>
      <c r="C746" s="44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43"/>
      <c r="B747" s="43"/>
      <c r="C747" s="44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43"/>
      <c r="B748" s="43"/>
      <c r="C748" s="44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43"/>
      <c r="B749" s="43"/>
      <c r="C749" s="44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43"/>
      <c r="B750" s="43"/>
      <c r="C750" s="44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43"/>
      <c r="B751" s="43"/>
      <c r="C751" s="44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43"/>
      <c r="B752" s="43"/>
      <c r="C752" s="44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43"/>
      <c r="B753" s="43"/>
      <c r="C753" s="44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43"/>
      <c r="B754" s="43"/>
      <c r="C754" s="44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43"/>
      <c r="B755" s="43"/>
      <c r="C755" s="44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43"/>
      <c r="B756" s="43"/>
      <c r="C756" s="44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43"/>
      <c r="B757" s="43"/>
      <c r="C757" s="44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43"/>
      <c r="B758" s="43"/>
      <c r="C758" s="44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43"/>
      <c r="B759" s="43"/>
      <c r="C759" s="44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43"/>
      <c r="B760" s="43"/>
      <c r="C760" s="44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43"/>
      <c r="B761" s="43"/>
      <c r="C761" s="44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43"/>
      <c r="B762" s="43"/>
      <c r="C762" s="44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43"/>
      <c r="B763" s="43"/>
      <c r="C763" s="44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43"/>
      <c r="B764" s="43"/>
      <c r="C764" s="44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43"/>
      <c r="B765" s="43"/>
      <c r="C765" s="44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43"/>
      <c r="B766" s="43"/>
      <c r="C766" s="44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43"/>
      <c r="B767" s="43"/>
      <c r="C767" s="44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43"/>
      <c r="B768" s="43"/>
      <c r="C768" s="44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43"/>
      <c r="B769" s="43"/>
      <c r="C769" s="44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43"/>
      <c r="B770" s="43"/>
      <c r="C770" s="44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43"/>
      <c r="B771" s="43"/>
      <c r="C771" s="44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43"/>
      <c r="B772" s="43"/>
      <c r="C772" s="44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43"/>
      <c r="B773" s="43"/>
      <c r="C773" s="44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43"/>
      <c r="B774" s="43"/>
      <c r="C774" s="44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43"/>
      <c r="B775" s="43"/>
      <c r="C775" s="44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43"/>
      <c r="B776" s="43"/>
      <c r="C776" s="44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43"/>
      <c r="B777" s="43"/>
      <c r="C777" s="44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43"/>
      <c r="B778" s="43"/>
      <c r="C778" s="44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43"/>
      <c r="B779" s="43"/>
      <c r="C779" s="44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43"/>
      <c r="B780" s="43"/>
      <c r="C780" s="44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43"/>
      <c r="B781" s="43"/>
      <c r="C781" s="44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43"/>
      <c r="B782" s="43"/>
      <c r="C782" s="44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43"/>
      <c r="B783" s="43"/>
      <c r="C783" s="44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43"/>
      <c r="B784" s="43"/>
      <c r="C784" s="44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43"/>
      <c r="B785" s="43"/>
      <c r="C785" s="44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43"/>
      <c r="B786" s="43"/>
      <c r="C786" s="44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43"/>
      <c r="B787" s="43"/>
      <c r="C787" s="44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43"/>
      <c r="B788" s="43"/>
      <c r="C788" s="44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43"/>
      <c r="B789" s="43"/>
      <c r="C789" s="44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43"/>
      <c r="B790" s="43"/>
      <c r="C790" s="44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43"/>
      <c r="B791" s="43"/>
      <c r="C791" s="44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43"/>
      <c r="B792" s="43"/>
      <c r="C792" s="44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43"/>
      <c r="B793" s="43"/>
      <c r="C793" s="44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43"/>
      <c r="B794" s="43"/>
      <c r="C794" s="44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43"/>
      <c r="B795" s="43"/>
      <c r="C795" s="44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43"/>
      <c r="B796" s="43"/>
      <c r="C796" s="44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43"/>
      <c r="B797" s="43"/>
      <c r="C797" s="44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43"/>
      <c r="B798" s="43"/>
      <c r="C798" s="44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43"/>
      <c r="B799" s="43"/>
      <c r="C799" s="44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43"/>
      <c r="B800" s="43"/>
      <c r="C800" s="44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43"/>
      <c r="B801" s="43"/>
      <c r="C801" s="44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43"/>
      <c r="B802" s="43"/>
      <c r="C802" s="44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43"/>
      <c r="B803" s="43"/>
      <c r="C803" s="44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43"/>
      <c r="B804" s="43"/>
      <c r="C804" s="44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43"/>
      <c r="B805" s="43"/>
      <c r="C805" s="44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43"/>
      <c r="B806" s="43"/>
      <c r="C806" s="44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43"/>
      <c r="B807" s="43"/>
      <c r="C807" s="44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43"/>
      <c r="B808" s="43"/>
      <c r="C808" s="44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43"/>
      <c r="B809" s="43"/>
      <c r="C809" s="44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43"/>
      <c r="B810" s="43"/>
      <c r="C810" s="44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43"/>
      <c r="B811" s="43"/>
      <c r="C811" s="44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43"/>
      <c r="B812" s="43"/>
      <c r="C812" s="44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43"/>
      <c r="B813" s="43"/>
      <c r="C813" s="44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43"/>
      <c r="B814" s="43"/>
      <c r="C814" s="44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43"/>
      <c r="B815" s="43"/>
      <c r="C815" s="44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43"/>
      <c r="B816" s="43"/>
      <c r="C816" s="44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43"/>
      <c r="B817" s="43"/>
      <c r="C817" s="44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43"/>
      <c r="B818" s="43"/>
      <c r="C818" s="44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43"/>
      <c r="B819" s="43"/>
      <c r="C819" s="44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43"/>
      <c r="B820" s="43"/>
      <c r="C820" s="44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43"/>
      <c r="B821" s="43"/>
      <c r="C821" s="44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43"/>
      <c r="B822" s="43"/>
      <c r="C822" s="44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43"/>
      <c r="B823" s="43"/>
      <c r="C823" s="44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43"/>
      <c r="B824" s="43"/>
      <c r="C824" s="44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43"/>
      <c r="B825" s="43"/>
      <c r="C825" s="44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43"/>
      <c r="B826" s="43"/>
      <c r="C826" s="44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43"/>
      <c r="B827" s="43"/>
      <c r="C827" s="44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43"/>
      <c r="B828" s="43"/>
      <c r="C828" s="44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43"/>
      <c r="B829" s="43"/>
      <c r="C829" s="44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43"/>
      <c r="B830" s="43"/>
      <c r="C830" s="44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43"/>
      <c r="B831" s="43"/>
      <c r="C831" s="44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43"/>
      <c r="B832" s="43"/>
      <c r="C832" s="44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43"/>
      <c r="B833" s="43"/>
      <c r="C833" s="44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43"/>
      <c r="B834" s="43"/>
      <c r="C834" s="44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43"/>
      <c r="B835" s="43"/>
      <c r="C835" s="44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43"/>
      <c r="B836" s="43"/>
      <c r="C836" s="44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43"/>
      <c r="B837" s="43"/>
      <c r="C837" s="44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43"/>
      <c r="B838" s="43"/>
      <c r="C838" s="44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43"/>
      <c r="B839" s="43"/>
      <c r="C839" s="44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43"/>
      <c r="B840" s="43"/>
      <c r="C840" s="44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43"/>
      <c r="B841" s="43"/>
      <c r="C841" s="44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43"/>
      <c r="B842" s="43"/>
      <c r="C842" s="44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43"/>
      <c r="B843" s="43"/>
      <c r="C843" s="44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43"/>
      <c r="B844" s="43"/>
      <c r="C844" s="44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43"/>
      <c r="B845" s="43"/>
      <c r="C845" s="44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43"/>
      <c r="B846" s="43"/>
      <c r="C846" s="44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43"/>
      <c r="B847" s="43"/>
      <c r="C847" s="44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43"/>
      <c r="B848" s="43"/>
      <c r="C848" s="44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43"/>
      <c r="B849" s="43"/>
      <c r="C849" s="44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43"/>
      <c r="B850" s="43"/>
      <c r="C850" s="44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43"/>
      <c r="B851" s="43"/>
      <c r="C851" s="44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43"/>
      <c r="B852" s="43"/>
      <c r="C852" s="44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43"/>
      <c r="B853" s="43"/>
      <c r="C853" s="44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43"/>
      <c r="B854" s="43"/>
      <c r="C854" s="44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43"/>
      <c r="B855" s="43"/>
      <c r="C855" s="44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43"/>
      <c r="B856" s="43"/>
      <c r="C856" s="44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43"/>
      <c r="B857" s="43"/>
      <c r="C857" s="44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43"/>
      <c r="B858" s="43"/>
      <c r="C858" s="44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43"/>
      <c r="B859" s="43"/>
      <c r="C859" s="44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43"/>
      <c r="B860" s="43"/>
      <c r="C860" s="44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43"/>
      <c r="B861" s="43"/>
      <c r="C861" s="44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43"/>
      <c r="B862" s="43"/>
      <c r="C862" s="44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43"/>
      <c r="B863" s="43"/>
      <c r="C863" s="44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43"/>
      <c r="B864" s="43"/>
      <c r="C864" s="44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43"/>
      <c r="B865" s="43"/>
      <c r="C865" s="44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43"/>
      <c r="B866" s="43"/>
      <c r="C866" s="44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43"/>
      <c r="B867" s="43"/>
      <c r="C867" s="44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43"/>
      <c r="B868" s="43"/>
      <c r="C868" s="44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43"/>
      <c r="B869" s="43"/>
      <c r="C869" s="44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43"/>
      <c r="B870" s="43"/>
      <c r="C870" s="44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43"/>
      <c r="B871" s="43"/>
      <c r="C871" s="44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43"/>
      <c r="B872" s="43"/>
      <c r="C872" s="44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43"/>
      <c r="B873" s="43"/>
      <c r="C873" s="44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43"/>
      <c r="B874" s="43"/>
      <c r="C874" s="44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43"/>
      <c r="B875" s="43"/>
      <c r="C875" s="44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43"/>
      <c r="B876" s="43"/>
      <c r="C876" s="44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43"/>
      <c r="B877" s="43"/>
      <c r="C877" s="44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43"/>
      <c r="B878" s="43"/>
      <c r="C878" s="44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43"/>
      <c r="B879" s="43"/>
      <c r="C879" s="44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43"/>
      <c r="B880" s="43"/>
      <c r="C880" s="44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43"/>
      <c r="B881" s="43"/>
      <c r="C881" s="44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43"/>
      <c r="B882" s="43"/>
      <c r="C882" s="44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43"/>
      <c r="B883" s="43"/>
      <c r="C883" s="44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43"/>
      <c r="B884" s="43"/>
      <c r="C884" s="44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43"/>
      <c r="B885" s="43"/>
      <c r="C885" s="44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43"/>
      <c r="B886" s="43"/>
      <c r="C886" s="44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43"/>
      <c r="B887" s="43"/>
      <c r="C887" s="44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43"/>
      <c r="B888" s="43"/>
      <c r="C888" s="44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43"/>
      <c r="B889" s="43"/>
      <c r="C889" s="44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43"/>
      <c r="B890" s="43"/>
      <c r="C890" s="44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43"/>
      <c r="B891" s="43"/>
      <c r="C891" s="44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43"/>
      <c r="B892" s="43"/>
      <c r="C892" s="44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43"/>
      <c r="B893" s="43"/>
      <c r="C893" s="44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43"/>
      <c r="B894" s="43"/>
      <c r="C894" s="44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43"/>
      <c r="B895" s="43"/>
      <c r="C895" s="44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43"/>
      <c r="B896" s="43"/>
      <c r="C896" s="44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43"/>
      <c r="B897" s="43"/>
      <c r="C897" s="44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43"/>
      <c r="B898" s="43"/>
      <c r="C898" s="44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43"/>
      <c r="B899" s="43"/>
      <c r="C899" s="44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43"/>
      <c r="B900" s="43"/>
      <c r="C900" s="44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43"/>
      <c r="B901" s="43"/>
      <c r="C901" s="44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43"/>
      <c r="B902" s="43"/>
      <c r="C902" s="44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43"/>
      <c r="B903" s="43"/>
      <c r="C903" s="44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43"/>
      <c r="B904" s="43"/>
      <c r="C904" s="44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43"/>
      <c r="B905" s="43"/>
      <c r="C905" s="44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43"/>
      <c r="B906" s="43"/>
      <c r="C906" s="44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43"/>
      <c r="B907" s="43"/>
      <c r="C907" s="44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43"/>
      <c r="B908" s="43"/>
      <c r="C908" s="44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43"/>
      <c r="B909" s="43"/>
      <c r="C909" s="44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43"/>
      <c r="B910" s="43"/>
      <c r="C910" s="44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43"/>
      <c r="B911" s="43"/>
      <c r="C911" s="44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43"/>
      <c r="B912" s="43"/>
      <c r="C912" s="44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43"/>
      <c r="B913" s="43"/>
      <c r="C913" s="44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43"/>
      <c r="B914" s="43"/>
      <c r="C914" s="44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43"/>
      <c r="B915" s="43"/>
      <c r="C915" s="44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43"/>
      <c r="B916" s="43"/>
      <c r="C916" s="44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43"/>
      <c r="B917" s="43"/>
      <c r="C917" s="44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43"/>
      <c r="B918" s="43"/>
      <c r="C918" s="44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43"/>
      <c r="B919" s="43"/>
      <c r="C919" s="44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43"/>
      <c r="B920" s="43"/>
      <c r="C920" s="44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43"/>
      <c r="B921" s="43"/>
      <c r="C921" s="44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43"/>
      <c r="B922" s="43"/>
      <c r="C922" s="44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43"/>
      <c r="B923" s="43"/>
      <c r="C923" s="44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43"/>
      <c r="B924" s="43"/>
      <c r="C924" s="44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43"/>
      <c r="B925" s="43"/>
      <c r="C925" s="44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43"/>
      <c r="B926" s="43"/>
      <c r="C926" s="44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43"/>
      <c r="B927" s="43"/>
      <c r="C927" s="44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43"/>
      <c r="B928" s="43"/>
      <c r="C928" s="44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43"/>
      <c r="B929" s="43"/>
      <c r="C929" s="44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43"/>
      <c r="B930" s="43"/>
      <c r="C930" s="44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43"/>
      <c r="B931" s="43"/>
      <c r="C931" s="44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43"/>
      <c r="B932" s="43"/>
      <c r="C932" s="44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43"/>
      <c r="B933" s="43"/>
      <c r="C933" s="44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43"/>
      <c r="B934" s="43"/>
      <c r="C934" s="44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43"/>
      <c r="B935" s="43"/>
      <c r="C935" s="44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43"/>
      <c r="B936" s="43"/>
      <c r="C936" s="44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43"/>
      <c r="B937" s="43"/>
      <c r="C937" s="44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43"/>
      <c r="B938" s="43"/>
      <c r="C938" s="44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43"/>
      <c r="B939" s="43"/>
      <c r="C939" s="44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43"/>
      <c r="B940" s="43"/>
      <c r="C940" s="44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43"/>
      <c r="B941" s="43"/>
      <c r="C941" s="44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43"/>
      <c r="B942" s="43"/>
      <c r="C942" s="44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43"/>
      <c r="B943" s="43"/>
      <c r="C943" s="44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43"/>
      <c r="B944" s="43"/>
      <c r="C944" s="44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43"/>
      <c r="B945" s="43"/>
      <c r="C945" s="44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43"/>
      <c r="B946" s="43"/>
      <c r="C946" s="44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43"/>
      <c r="B947" s="43"/>
      <c r="C947" s="44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43"/>
      <c r="B948" s="43"/>
      <c r="C948" s="44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43"/>
      <c r="B949" s="43"/>
      <c r="C949" s="44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43"/>
      <c r="B950" s="43"/>
      <c r="C950" s="44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43"/>
      <c r="B951" s="43"/>
      <c r="C951" s="44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43"/>
      <c r="B952" s="43"/>
      <c r="C952" s="44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43"/>
      <c r="B953" s="43"/>
      <c r="C953" s="44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43"/>
      <c r="B954" s="43"/>
      <c r="C954" s="44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43"/>
      <c r="B955" s="43"/>
      <c r="C955" s="44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43"/>
      <c r="B956" s="43"/>
      <c r="C956" s="44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43"/>
      <c r="B957" s="43"/>
      <c r="C957" s="44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43"/>
      <c r="B958" s="43"/>
      <c r="C958" s="44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43"/>
      <c r="B959" s="43"/>
      <c r="C959" s="44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43"/>
      <c r="B960" s="43"/>
      <c r="C960" s="44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43"/>
      <c r="B961" s="43"/>
      <c r="C961" s="44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43"/>
      <c r="B962" s="43"/>
      <c r="C962" s="44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43"/>
      <c r="B963" s="43"/>
      <c r="C963" s="44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43"/>
      <c r="B964" s="43"/>
      <c r="C964" s="44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43"/>
      <c r="B965" s="43"/>
      <c r="C965" s="44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43"/>
      <c r="B966" s="43"/>
      <c r="C966" s="44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43"/>
      <c r="B967" s="43"/>
      <c r="C967" s="44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43"/>
      <c r="B968" s="43"/>
      <c r="C968" s="44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43"/>
      <c r="B969" s="43"/>
      <c r="C969" s="44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43"/>
      <c r="B970" s="43"/>
      <c r="C970" s="44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43"/>
      <c r="B971" s="43"/>
      <c r="C971" s="44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43"/>
      <c r="B972" s="43"/>
      <c r="C972" s="44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43"/>
      <c r="B973" s="43"/>
      <c r="C973" s="44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43"/>
      <c r="B974" s="43"/>
      <c r="C974" s="44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43"/>
      <c r="B975" s="43"/>
      <c r="C975" s="44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43"/>
      <c r="B976" s="43"/>
      <c r="C976" s="44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43"/>
      <c r="B977" s="43"/>
      <c r="C977" s="44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43"/>
      <c r="B978" s="43"/>
      <c r="C978" s="44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43"/>
      <c r="B979" s="43"/>
      <c r="C979" s="44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43"/>
      <c r="B980" s="43"/>
      <c r="C980" s="44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43"/>
      <c r="B981" s="43"/>
      <c r="C981" s="44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43"/>
      <c r="B982" s="43"/>
      <c r="C982" s="44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43"/>
      <c r="B983" s="43"/>
      <c r="C983" s="44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43"/>
      <c r="B984" s="43"/>
      <c r="C984" s="44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43"/>
      <c r="B985" s="43"/>
      <c r="C985" s="44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43"/>
      <c r="B986" s="43"/>
      <c r="C986" s="44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43"/>
      <c r="B987" s="43"/>
      <c r="C987" s="44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43"/>
      <c r="B988" s="43"/>
      <c r="C988" s="44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43"/>
      <c r="B989" s="43"/>
      <c r="C989" s="44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43"/>
      <c r="B990" s="43"/>
      <c r="C990" s="44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43"/>
      <c r="B991" s="43"/>
      <c r="C991" s="44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43"/>
      <c r="B992" s="43"/>
      <c r="C992" s="44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43"/>
      <c r="B993" s="43"/>
      <c r="C993" s="44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43"/>
      <c r="B994" s="43"/>
      <c r="C994" s="44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43"/>
      <c r="B995" s="43"/>
      <c r="C995" s="44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43"/>
      <c r="B996" s="43"/>
      <c r="C996" s="44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43"/>
      <c r="B997" s="43"/>
      <c r="C997" s="44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43"/>
      <c r="B998" s="43"/>
      <c r="C998" s="44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43"/>
      <c r="B999" s="43"/>
      <c r="C999" s="44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43"/>
      <c r="B1000" s="43"/>
      <c r="C1000" s="44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43"/>
      <c r="B1001" s="43"/>
      <c r="C1001" s="44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</sheetData>
  <mergeCells count="1">
    <mergeCell ref="A1:B5"/>
  </mergeCells>
  <printOptions gridLines="1" horizontalCentered="1"/>
  <pageMargins bottom="0.0988112927191679" footer="0.0" header="0.0" left="0.0" right="0.0" top="0.15601783060921248"/>
  <pageSetup cellComments="atEnd" orientation="portrait" pageOrder="overThenDown" paperHeight="24in" paperWidth="3.5i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workbookViewId="0"/>
  </sheetViews>
  <sheetFormatPr customHeight="1" defaultColWidth="12.63" defaultRowHeight="15.75"/>
  <cols>
    <col customWidth="1" min="1" max="1" width="15.38"/>
    <col customWidth="1" min="2" max="2" width="48.5"/>
    <col customWidth="1" min="3" max="3" width="34.38"/>
  </cols>
  <sheetData>
    <row r="1">
      <c r="A1" s="1"/>
      <c r="C1" s="2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C2" s="2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C3" s="2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C4" s="2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C5" s="2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4" t="s">
        <v>0</v>
      </c>
      <c r="B6" s="5" t="s">
        <v>1</v>
      </c>
      <c r="C6" s="6" t="s">
        <v>40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7">
        <f>IFERROR(__xludf.DUMMYFUNCTION("(MATCH(C7,UNIQUE($C$7:$C$189),0))"),1.0)</f>
        <v>1</v>
      </c>
      <c r="B7" s="45" t="s">
        <v>8</v>
      </c>
      <c r="C7" s="46">
        <v>7.2</v>
      </c>
      <c r="D7" s="10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7">
        <f>IFERROR(__xludf.DUMMYFUNCTION("(MATCH(C8,UNIQUE($C$7:$C$189),0))"),2.0)</f>
        <v>2</v>
      </c>
      <c r="B8" s="45" t="s">
        <v>4</v>
      </c>
      <c r="C8" s="46">
        <v>6.9</v>
      </c>
      <c r="D8" s="10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7">
        <f>IFERROR(__xludf.DUMMYFUNCTION("(MATCH(C9,UNIQUE($C$7:$C$189),0))"),3.0)</f>
        <v>3</v>
      </c>
      <c r="B9" s="45" t="s">
        <v>15</v>
      </c>
      <c r="C9" s="46">
        <v>6.6</v>
      </c>
      <c r="D9" s="10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7">
        <f>IFERROR(__xludf.DUMMYFUNCTION("(MATCH(C10,UNIQUE($C$7:$C$189),0))"),4.0)</f>
        <v>4</v>
      </c>
      <c r="B10" s="45" t="s">
        <v>6</v>
      </c>
      <c r="C10" s="46">
        <v>6.4</v>
      </c>
      <c r="D10" s="10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7">
        <f>IFERROR(__xludf.DUMMYFUNCTION("(MATCH(C11,UNIQUE($C$7:$C$189),0))"),5.0)</f>
        <v>5</v>
      </c>
      <c r="B11" s="47" t="s">
        <v>19</v>
      </c>
      <c r="C11" s="46">
        <v>6.2</v>
      </c>
      <c r="D11" s="10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7">
        <f>IFERROR(__xludf.DUMMYFUNCTION("(MATCH(C12,UNIQUE($C$7:$C$189),0))"),5.0)</f>
        <v>5</v>
      </c>
      <c r="B12" s="45" t="s">
        <v>5</v>
      </c>
      <c r="C12" s="46">
        <v>6.2</v>
      </c>
      <c r="D12" s="10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7">
        <f>IFERROR(__xludf.DUMMYFUNCTION("(MATCH(C13,UNIQUE($C$7:$C$189),0))"),6.0)</f>
        <v>6</v>
      </c>
      <c r="B13" s="45" t="s">
        <v>9</v>
      </c>
      <c r="C13" s="46">
        <v>6.1</v>
      </c>
      <c r="D13" s="10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7">
        <f>IFERROR(__xludf.DUMMYFUNCTION("(MATCH(C14,UNIQUE($C$7:$C$189),0))"),7.0)</f>
        <v>7</v>
      </c>
      <c r="B14" s="45" t="s">
        <v>18</v>
      </c>
      <c r="C14" s="46">
        <v>5.9</v>
      </c>
      <c r="D14" s="10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7">
        <f>IFERROR(__xludf.DUMMYFUNCTION("(MATCH(C15,UNIQUE($C$7:$C$189),0))"),8.0)</f>
        <v>8</v>
      </c>
      <c r="B15" s="45" t="s">
        <v>24</v>
      </c>
      <c r="C15" s="46">
        <v>5.8</v>
      </c>
      <c r="D15" s="10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7">
        <f>IFERROR(__xludf.DUMMYFUNCTION("(MATCH(C16,UNIQUE($C$7:$C$189),0))"),9.0)</f>
        <v>9</v>
      </c>
      <c r="B16" s="45" t="s">
        <v>13</v>
      </c>
      <c r="C16" s="46">
        <v>5.6</v>
      </c>
      <c r="D16" s="10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7">
        <f>IFERROR(__xludf.DUMMYFUNCTION("(MATCH(C17,UNIQUE($C$7:$C$189),0))"),10.0)</f>
        <v>10</v>
      </c>
      <c r="B17" s="47" t="s">
        <v>12</v>
      </c>
      <c r="C17" s="46">
        <v>5.5</v>
      </c>
      <c r="D17" s="10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7">
        <f>IFERROR(__xludf.DUMMYFUNCTION("(MATCH(C18,UNIQUE($C$7:$C$189),0))"),10.0)</f>
        <v>10</v>
      </c>
      <c r="B18" s="47" t="s">
        <v>7</v>
      </c>
      <c r="C18" s="46">
        <v>5.5</v>
      </c>
      <c r="D18" s="10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7">
        <f>IFERROR(__xludf.DUMMYFUNCTION("(MATCH(C19,UNIQUE($C$7:$C$189),0))"),10.0)</f>
        <v>10</v>
      </c>
      <c r="B19" s="45" t="s">
        <v>14</v>
      </c>
      <c r="C19" s="46">
        <v>5.5</v>
      </c>
      <c r="D19" s="11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>
      <c r="A20" s="7">
        <f>IFERROR(__xludf.DUMMYFUNCTION("(MATCH(C20,UNIQUE($C$7:$C$189),0))"),10.0)</f>
        <v>10</v>
      </c>
      <c r="B20" s="45" t="s">
        <v>11</v>
      </c>
      <c r="C20" s="46">
        <v>5.5</v>
      </c>
      <c r="D20" s="10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7">
        <f>IFERROR(__xludf.DUMMYFUNCTION("(MATCH(C21,UNIQUE($C$7:$C$189),0))"),11.0)</f>
        <v>11</v>
      </c>
      <c r="B21" s="45" t="s">
        <v>25</v>
      </c>
      <c r="C21" s="46">
        <v>5.4</v>
      </c>
      <c r="D21" s="10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7">
        <f>IFERROR(__xludf.DUMMYFUNCTION("(MATCH(C22,UNIQUE($C$7:$C$189),0))"),11.0)</f>
        <v>11</v>
      </c>
      <c r="B22" s="45" t="s">
        <v>41</v>
      </c>
      <c r="C22" s="46">
        <v>5.4</v>
      </c>
      <c r="D22" s="10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7">
        <f>IFERROR(__xludf.DUMMYFUNCTION("(MATCH(C23,UNIQUE($C$7:$C$189),0))"),12.0)</f>
        <v>12</v>
      </c>
      <c r="B23" s="45" t="s">
        <v>22</v>
      </c>
      <c r="C23" s="46">
        <v>5.3</v>
      </c>
      <c r="D23" s="10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7">
        <f>IFERROR(__xludf.DUMMYFUNCTION("(MATCH(C24,UNIQUE($C$7:$C$189),0))"),12.0)</f>
        <v>12</v>
      </c>
      <c r="B24" s="45" t="s">
        <v>23</v>
      </c>
      <c r="C24" s="46">
        <v>5.3</v>
      </c>
      <c r="D24" s="10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3">
        <f>IFERROR(__xludf.DUMMYFUNCTION("(MATCH(C25,UNIQUE($C$7:$C$189),0))"),13.0)</f>
        <v>13</v>
      </c>
      <c r="B25" s="45" t="s">
        <v>37</v>
      </c>
      <c r="C25" s="46">
        <v>5.2</v>
      </c>
      <c r="D25" s="10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7">
        <f>IFERROR(__xludf.DUMMYFUNCTION("(MATCH(C26,UNIQUE($C$7:$C$189),0))"),14.0)</f>
        <v>14</v>
      </c>
      <c r="B26" s="47" t="s">
        <v>16</v>
      </c>
      <c r="C26" s="46">
        <v>5.0</v>
      </c>
      <c r="D26" s="10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>
        <f>IFERROR(__xludf.DUMMYFUNCTION("(MATCH(C27,UNIQUE($C$7:$C$189),0))"),15.0)</f>
        <v>15</v>
      </c>
      <c r="B27" s="48" t="s">
        <v>17</v>
      </c>
      <c r="C27" s="49">
        <v>4.9</v>
      </c>
      <c r="D27" s="10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6">
        <f>IFERROR(__xludf.DUMMYFUNCTION("(MATCH(C28,UNIQUE($C$7:$C$189),0))"),15.0)</f>
        <v>15</v>
      </c>
      <c r="B28" s="48" t="s">
        <v>30</v>
      </c>
      <c r="C28" s="49">
        <v>4.9</v>
      </c>
      <c r="D28" s="10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16">
        <f>IFERROR(__xludf.DUMMYFUNCTION("(MATCH(C29,UNIQUE($C$7:$C$189),0))"),16.0)</f>
        <v>16</v>
      </c>
      <c r="B29" s="48" t="s">
        <v>10</v>
      </c>
      <c r="C29" s="49">
        <v>4.8</v>
      </c>
      <c r="D29" s="10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6">
        <f>IFERROR(__xludf.DUMMYFUNCTION("(MATCH(C30,UNIQUE($C$7:$C$189),0))"),17.0)</f>
        <v>17</v>
      </c>
      <c r="B30" s="48" t="s">
        <v>20</v>
      </c>
      <c r="C30" s="49">
        <v>4.5</v>
      </c>
      <c r="D30" s="10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16">
        <f>IFERROR(__xludf.DUMMYFUNCTION("(MATCH(C31,UNIQUE($C$7:$C$189),0))"),17.0)</f>
        <v>17</v>
      </c>
      <c r="B31" s="48" t="s">
        <v>21</v>
      </c>
      <c r="C31" s="49">
        <v>4.5</v>
      </c>
      <c r="D31" s="10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16">
        <f>IFERROR(__xludf.DUMMYFUNCTION("(MATCH(C32,UNIQUE($C$7:$C$189),0))"),18.0)</f>
        <v>18</v>
      </c>
      <c r="B32" s="48" t="s">
        <v>3</v>
      </c>
      <c r="C32" s="49">
        <v>4.2</v>
      </c>
      <c r="D32" s="10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16">
        <f>IFERROR(__xludf.DUMMYFUNCTION("(MATCH(C33,UNIQUE($C$7:$C$189),0))"),19.0)</f>
        <v>19</v>
      </c>
      <c r="B33" s="50" t="s">
        <v>32</v>
      </c>
      <c r="C33" s="49">
        <v>4.1</v>
      </c>
      <c r="D33" s="10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16">
        <f>IFERROR(__xludf.DUMMYFUNCTION("(MATCH(C34,UNIQUE($C$7:$C$189),0))"),20.0)</f>
        <v>20</v>
      </c>
      <c r="B34" s="48" t="s">
        <v>28</v>
      </c>
      <c r="C34" s="49">
        <v>3.8</v>
      </c>
      <c r="D34" s="10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16">
        <f>IFERROR(__xludf.DUMMYFUNCTION("(MATCH(C35,UNIQUE($C$7:$C$189),0))"),20.0)</f>
        <v>20</v>
      </c>
      <c r="B35" s="50" t="s">
        <v>33</v>
      </c>
      <c r="C35" s="49">
        <v>3.8</v>
      </c>
      <c r="D35" s="10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16">
        <f>IFERROR(__xludf.DUMMYFUNCTION("(MATCH(C36,UNIQUE($C$7:$C$189),0))"),21.0)</f>
        <v>21</v>
      </c>
      <c r="B36" s="50" t="s">
        <v>35</v>
      </c>
      <c r="C36" s="49">
        <v>3.0</v>
      </c>
      <c r="D36" s="10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16">
        <f>IFERROR(__xludf.DUMMYFUNCTION("(MATCH(C37,UNIQUE($C$7:$C$189),0))"),22.0)</f>
        <v>22</v>
      </c>
      <c r="B37" s="48" t="s">
        <v>27</v>
      </c>
      <c r="C37" s="49">
        <v>2.7</v>
      </c>
      <c r="D37" s="10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16">
        <f>IFERROR(__xludf.DUMMYFUNCTION("(MATCH(C38,UNIQUE($C$7:$C$189),0))"),23.0)</f>
        <v>23</v>
      </c>
      <c r="B38" s="50" t="s">
        <v>34</v>
      </c>
      <c r="C38" s="49">
        <v>2.3</v>
      </c>
      <c r="D38" s="10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16">
        <f>IFERROR(__xludf.DUMMYFUNCTION("(MATCH(C39,UNIQUE($C$7:$C$189),0))"),24.0)</f>
        <v>24</v>
      </c>
      <c r="B39" s="48" t="s">
        <v>31</v>
      </c>
      <c r="C39" s="49">
        <v>1.8</v>
      </c>
      <c r="D39" s="10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16">
        <f>IFERROR(__xludf.DUMMYFUNCTION("(MATCH(C40,UNIQUE($C$7:$C$189),0))"),25.0)</f>
        <v>25</v>
      </c>
      <c r="B40" s="50" t="s">
        <v>36</v>
      </c>
      <c r="C40" s="49">
        <v>1.0</v>
      </c>
      <c r="D40" s="10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16">
        <f>IFERROR(__xludf.DUMMYFUNCTION("(MATCH(C41,UNIQUE($C$7:$C$189),0))"),26.0)</f>
        <v>26</v>
      </c>
      <c r="B41" s="48" t="s">
        <v>26</v>
      </c>
      <c r="C41" s="49">
        <v>0.0</v>
      </c>
      <c r="D41" s="10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16">
        <f>IFERROR(__xludf.DUMMYFUNCTION("(MATCH(C42,UNIQUE($C$7:$C$189),0))"),26.0)</f>
        <v>26</v>
      </c>
      <c r="B42" s="48" t="s">
        <v>29</v>
      </c>
      <c r="C42" s="49">
        <v>0.0</v>
      </c>
      <c r="D42" s="10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16">
        <f>IFERROR(__xludf.DUMMYFUNCTION("(MATCH(C43,UNIQUE($C$7:$C$189),0))"),26.0)</f>
        <v>26</v>
      </c>
      <c r="B43" s="50" t="s">
        <v>38</v>
      </c>
      <c r="C43" s="49">
        <v>0.0</v>
      </c>
      <c r="D43" s="10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19"/>
      <c r="B44" s="20"/>
      <c r="C44" s="29"/>
      <c r="D44" s="10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19"/>
      <c r="B45" s="20"/>
      <c r="C45" s="29"/>
      <c r="D45" s="10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19"/>
      <c r="B46" s="20"/>
      <c r="C46" s="29"/>
      <c r="D46" s="10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19"/>
      <c r="B47" s="20"/>
      <c r="C47" s="29"/>
      <c r="D47" s="10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19"/>
      <c r="B48" s="22"/>
      <c r="C48" s="29"/>
      <c r="D48" s="10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19"/>
      <c r="B49" s="20"/>
      <c r="C49" s="29"/>
      <c r="D49" s="10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19"/>
      <c r="B50" s="22"/>
      <c r="C50" s="29"/>
      <c r="D50" s="10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19"/>
      <c r="B51" s="20"/>
      <c r="C51" s="29"/>
      <c r="D51" s="23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</row>
    <row r="52">
      <c r="A52" s="19"/>
      <c r="B52" s="22"/>
      <c r="C52" s="29"/>
      <c r="D52" s="23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</row>
    <row r="53">
      <c r="A53" s="19"/>
      <c r="B53" s="20"/>
      <c r="C53" s="29"/>
      <c r="D53" s="23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</row>
    <row r="54">
      <c r="A54" s="19"/>
      <c r="B54" s="20"/>
      <c r="C54" s="29"/>
      <c r="D54" s="23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</row>
    <row r="55">
      <c r="A55" s="25"/>
      <c r="B55" s="26"/>
      <c r="C55" s="51"/>
      <c r="D55" s="10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5"/>
      <c r="B56" s="26"/>
      <c r="C56" s="51"/>
      <c r="D56" s="10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5"/>
      <c r="B57" s="26"/>
      <c r="C57" s="51"/>
      <c r="D57" s="10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5"/>
      <c r="B58" s="28"/>
      <c r="C58" s="51"/>
      <c r="D58" s="10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5"/>
      <c r="B59" s="26"/>
      <c r="C59" s="51"/>
      <c r="D59" s="10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5"/>
      <c r="B60" s="26"/>
      <c r="C60" s="51"/>
      <c r="D60" s="10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5"/>
      <c r="B61" s="28"/>
      <c r="C61" s="51"/>
      <c r="D61" s="10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5"/>
      <c r="B62" s="26"/>
      <c r="C62" s="51"/>
      <c r="D62" s="10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5"/>
      <c r="B63" s="28"/>
      <c r="C63" s="51"/>
      <c r="D63" s="10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5"/>
      <c r="B64" s="26"/>
      <c r="C64" s="51"/>
      <c r="D64" s="10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19"/>
      <c r="B65" s="22"/>
      <c r="C65" s="29"/>
      <c r="D65" s="10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19"/>
      <c r="B66" s="22"/>
      <c r="C66" s="29"/>
      <c r="D66" s="10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19"/>
      <c r="B67" s="22"/>
      <c r="C67" s="29"/>
      <c r="D67" s="10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19"/>
      <c r="B68" s="22"/>
      <c r="C68" s="29"/>
      <c r="D68" s="10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19"/>
      <c r="B69" s="22"/>
      <c r="C69" s="29"/>
      <c r="D69" s="10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19"/>
      <c r="B70" s="22"/>
      <c r="C70" s="29"/>
      <c r="D70" s="10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19"/>
      <c r="B71" s="22"/>
      <c r="C71" s="29"/>
      <c r="D71" s="10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19"/>
      <c r="B72" s="22"/>
      <c r="C72" s="29"/>
      <c r="D72" s="10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19"/>
      <c r="B73" s="22"/>
      <c r="C73" s="29"/>
      <c r="D73" s="10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19"/>
      <c r="B74" s="22"/>
      <c r="C74" s="29"/>
      <c r="D74" s="10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19"/>
      <c r="B75" s="22"/>
      <c r="C75" s="29"/>
      <c r="D75" s="10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19"/>
      <c r="B76" s="22"/>
      <c r="C76" s="29"/>
      <c r="D76" s="10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19"/>
      <c r="B77" s="22"/>
      <c r="C77" s="29"/>
      <c r="D77" s="10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19"/>
      <c r="B78" s="22"/>
      <c r="C78" s="29"/>
      <c r="D78" s="10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19"/>
      <c r="B79" s="22"/>
      <c r="C79" s="29"/>
      <c r="D79" s="10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19"/>
      <c r="B80" s="22"/>
      <c r="C80" s="29"/>
      <c r="D80" s="10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19"/>
      <c r="B81" s="22"/>
      <c r="C81" s="29"/>
      <c r="D81" s="10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19"/>
      <c r="B82" s="22"/>
      <c r="C82" s="29"/>
      <c r="D82" s="10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19"/>
      <c r="B83" s="22"/>
      <c r="C83" s="29"/>
      <c r="D83" s="10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19"/>
      <c r="B84" s="22"/>
      <c r="C84" s="29"/>
      <c r="D84" s="10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19"/>
      <c r="B85" s="22"/>
      <c r="C85" s="29"/>
      <c r="D85" s="10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19"/>
      <c r="B86" s="22"/>
      <c r="C86" s="29"/>
      <c r="D86" s="10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19"/>
      <c r="B87" s="22"/>
      <c r="C87" s="29"/>
      <c r="D87" s="10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19"/>
      <c r="B88" s="22"/>
      <c r="C88" s="29"/>
      <c r="D88" s="10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19"/>
      <c r="B89" s="22"/>
      <c r="C89" s="29"/>
      <c r="D89" s="10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19"/>
      <c r="B90" s="22"/>
      <c r="C90" s="29"/>
      <c r="D90" s="10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19"/>
      <c r="B91" s="22"/>
      <c r="C91" s="29"/>
      <c r="D91" s="10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19"/>
      <c r="B92" s="22"/>
      <c r="C92" s="29"/>
      <c r="D92" s="10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19"/>
      <c r="B93" s="22"/>
      <c r="C93" s="29"/>
      <c r="D93" s="10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19"/>
      <c r="B94" s="22"/>
      <c r="C94" s="29"/>
      <c r="D94" s="10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19"/>
      <c r="B95" s="22"/>
      <c r="C95" s="29"/>
      <c r="D95" s="10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19"/>
      <c r="B96" s="22"/>
      <c r="C96" s="29"/>
      <c r="D96" s="10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19"/>
      <c r="B97" s="22"/>
      <c r="C97" s="29"/>
      <c r="D97" s="10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19"/>
      <c r="B98" s="22"/>
      <c r="C98" s="29"/>
      <c r="D98" s="10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19"/>
      <c r="B99" s="22"/>
      <c r="C99" s="29"/>
      <c r="D99" s="10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5"/>
      <c r="B100" s="28"/>
      <c r="C100" s="30"/>
      <c r="D100" s="10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5"/>
      <c r="B101" s="31"/>
      <c r="C101" s="30"/>
      <c r="D101" s="10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5"/>
      <c r="B102" s="28"/>
      <c r="C102" s="30"/>
      <c r="D102" s="10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5"/>
      <c r="B103" s="28"/>
      <c r="C103" s="30"/>
      <c r="D103" s="10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5"/>
      <c r="B104" s="28"/>
      <c r="C104" s="30"/>
      <c r="D104" s="10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5"/>
      <c r="B105" s="28"/>
      <c r="C105" s="30"/>
      <c r="D105" s="10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5"/>
      <c r="B106" s="28"/>
      <c r="C106" s="30"/>
      <c r="D106" s="10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5"/>
      <c r="B107" s="28"/>
      <c r="C107" s="30"/>
      <c r="D107" s="10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5"/>
      <c r="B108" s="28"/>
      <c r="C108" s="30"/>
      <c r="D108" s="10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25"/>
      <c r="B109" s="28"/>
      <c r="C109" s="30"/>
      <c r="D109" s="10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19"/>
      <c r="B110" s="22"/>
      <c r="C110" s="32"/>
      <c r="D110" s="10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19"/>
      <c r="B111" s="22"/>
      <c r="C111" s="32"/>
      <c r="D111" s="10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19"/>
      <c r="B112" s="22"/>
      <c r="C112" s="32"/>
      <c r="D112" s="10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19"/>
      <c r="B113" s="22"/>
      <c r="C113" s="32"/>
      <c r="D113" s="10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19"/>
      <c r="B114" s="22"/>
      <c r="C114" s="32"/>
      <c r="D114" s="10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19"/>
      <c r="B115" s="22"/>
      <c r="C115" s="32"/>
      <c r="D115" s="10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19"/>
      <c r="B116" s="22"/>
      <c r="C116" s="32"/>
      <c r="D116" s="10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19"/>
      <c r="B117" s="33"/>
      <c r="C117" s="32"/>
      <c r="D117" s="10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19"/>
      <c r="B118" s="22"/>
      <c r="C118" s="32"/>
      <c r="D118" s="10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19"/>
      <c r="B119" s="22"/>
      <c r="C119" s="32"/>
      <c r="D119" s="10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19"/>
      <c r="B120" s="22"/>
      <c r="C120" s="32"/>
      <c r="D120" s="10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19"/>
      <c r="B121" s="22"/>
      <c r="C121" s="32"/>
      <c r="D121" s="10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19"/>
      <c r="B122" s="22"/>
      <c r="C122" s="32"/>
      <c r="D122" s="10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19"/>
      <c r="B123" s="22"/>
      <c r="C123" s="32"/>
      <c r="D123" s="10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19"/>
      <c r="B124" s="22"/>
      <c r="C124" s="32"/>
      <c r="D124" s="10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19"/>
      <c r="B125" s="22"/>
      <c r="C125" s="32"/>
      <c r="D125" s="10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19"/>
      <c r="B126" s="22"/>
      <c r="C126" s="32"/>
      <c r="D126" s="10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19"/>
      <c r="B127" s="22"/>
      <c r="C127" s="32"/>
      <c r="D127" s="10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19"/>
      <c r="B128" s="22"/>
      <c r="C128" s="32"/>
      <c r="D128" s="10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19"/>
      <c r="B129" s="22"/>
      <c r="C129" s="32"/>
      <c r="D129" s="10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19"/>
      <c r="B130" s="22"/>
      <c r="C130" s="32"/>
      <c r="D130" s="10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19"/>
      <c r="B131" s="22"/>
      <c r="C131" s="32"/>
      <c r="D131" s="10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19"/>
      <c r="B132" s="22"/>
      <c r="C132" s="32"/>
      <c r="D132" s="10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19"/>
      <c r="B133" s="22"/>
      <c r="C133" s="32"/>
      <c r="D133" s="10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19"/>
      <c r="B134" s="33"/>
      <c r="C134" s="32"/>
      <c r="D134" s="10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19"/>
      <c r="B135" s="22"/>
      <c r="C135" s="32"/>
      <c r="D135" s="10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19"/>
      <c r="B136" s="22"/>
      <c r="C136" s="32"/>
      <c r="D136" s="10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19"/>
      <c r="B137" s="22"/>
      <c r="C137" s="32"/>
      <c r="D137" s="10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19"/>
      <c r="B138" s="22"/>
      <c r="C138" s="32"/>
      <c r="D138" s="10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19"/>
      <c r="B139" s="22"/>
      <c r="C139" s="32"/>
      <c r="D139" s="10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19"/>
      <c r="B140" s="22"/>
      <c r="C140" s="32"/>
      <c r="D140" s="10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19"/>
      <c r="B141" s="22"/>
      <c r="C141" s="32"/>
      <c r="D141" s="10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19"/>
      <c r="B142" s="22"/>
      <c r="C142" s="32"/>
      <c r="D142" s="10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19"/>
      <c r="B143" s="22"/>
      <c r="C143" s="32"/>
      <c r="D143" s="10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19"/>
      <c r="B144" s="22"/>
      <c r="C144" s="32"/>
      <c r="D144" s="10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19"/>
      <c r="B145" s="22"/>
      <c r="C145" s="32"/>
      <c r="D145" s="10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19"/>
      <c r="B146" s="22"/>
      <c r="C146" s="32"/>
      <c r="D146" s="10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19"/>
      <c r="B147" s="22"/>
      <c r="C147" s="32"/>
      <c r="D147" s="10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19"/>
      <c r="B148" s="22"/>
      <c r="C148" s="32"/>
      <c r="D148" s="10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19"/>
      <c r="B149" s="22"/>
      <c r="C149" s="32"/>
      <c r="D149" s="10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19"/>
      <c r="B150" s="22"/>
      <c r="C150" s="32"/>
      <c r="D150" s="10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19"/>
      <c r="B151" s="22"/>
      <c r="C151" s="32"/>
      <c r="D151" s="10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19"/>
      <c r="B152" s="22"/>
      <c r="C152" s="32"/>
      <c r="D152" s="10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19"/>
      <c r="B153" s="22"/>
      <c r="C153" s="32"/>
      <c r="D153" s="10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19"/>
      <c r="B154" s="22"/>
      <c r="C154" s="32"/>
      <c r="D154" s="10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19"/>
      <c r="B155" s="22"/>
      <c r="C155" s="32"/>
      <c r="D155" s="10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19"/>
      <c r="B156" s="22"/>
      <c r="C156" s="32"/>
      <c r="D156" s="10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19"/>
      <c r="B157" s="22"/>
      <c r="C157" s="32"/>
      <c r="D157" s="10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19"/>
      <c r="B158" s="22"/>
      <c r="C158" s="32"/>
      <c r="D158" s="10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19"/>
      <c r="B159" s="22"/>
      <c r="C159" s="32"/>
      <c r="D159" s="10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19"/>
      <c r="B160" s="22"/>
      <c r="C160" s="32"/>
      <c r="D160" s="10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19"/>
      <c r="B161" s="22"/>
      <c r="C161" s="32"/>
      <c r="D161" s="10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19"/>
      <c r="B162" s="22"/>
      <c r="C162" s="32"/>
      <c r="D162" s="10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19"/>
      <c r="B163" s="22"/>
      <c r="C163" s="32"/>
      <c r="D163" s="10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19"/>
      <c r="B164" s="22"/>
      <c r="C164" s="32"/>
      <c r="D164" s="10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19"/>
      <c r="B165" s="22"/>
      <c r="C165" s="32"/>
      <c r="D165" s="10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19"/>
      <c r="B166" s="22"/>
      <c r="C166" s="32"/>
      <c r="D166" s="10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19"/>
      <c r="B167" s="22"/>
      <c r="C167" s="32"/>
      <c r="D167" s="10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19"/>
      <c r="B168" s="22"/>
      <c r="C168" s="32"/>
      <c r="D168" s="10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19"/>
      <c r="B169" s="22"/>
      <c r="C169" s="32"/>
      <c r="D169" s="10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19"/>
      <c r="B170" s="22"/>
      <c r="C170" s="32"/>
      <c r="D170" s="10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19"/>
      <c r="B171" s="22"/>
      <c r="C171" s="32"/>
      <c r="D171" s="10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19"/>
      <c r="B172" s="22"/>
      <c r="C172" s="32"/>
      <c r="D172" s="10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19"/>
      <c r="B173" s="22"/>
      <c r="C173" s="32"/>
      <c r="D173" s="10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19"/>
      <c r="B174" s="22"/>
      <c r="C174" s="32"/>
      <c r="D174" s="10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19"/>
      <c r="B175" s="22"/>
      <c r="C175" s="32"/>
      <c r="D175" s="10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19"/>
      <c r="B176" s="22"/>
      <c r="C176" s="32"/>
      <c r="D176" s="10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19"/>
      <c r="B177" s="22"/>
      <c r="C177" s="32"/>
      <c r="D177" s="10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19"/>
      <c r="B178" s="22"/>
      <c r="C178" s="32"/>
      <c r="D178" s="10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19"/>
      <c r="B179" s="33"/>
      <c r="C179" s="32"/>
      <c r="D179" s="10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19"/>
      <c r="B180" s="22"/>
      <c r="C180" s="32"/>
      <c r="D180" s="10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19"/>
      <c r="B181" s="22"/>
      <c r="C181" s="32"/>
      <c r="D181" s="10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19"/>
      <c r="B182" s="33"/>
      <c r="C182" s="32"/>
      <c r="D182" s="10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19"/>
      <c r="B183" s="22"/>
      <c r="C183" s="32"/>
      <c r="D183" s="10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19"/>
      <c r="B184" s="22"/>
      <c r="C184" s="32"/>
      <c r="D184" s="10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19"/>
      <c r="B185" s="22"/>
      <c r="C185" s="32"/>
      <c r="D185" s="10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19"/>
      <c r="B186" s="22"/>
      <c r="C186" s="32"/>
      <c r="D186" s="10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19"/>
      <c r="B187" s="22"/>
      <c r="C187" s="32"/>
      <c r="D187" s="10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19"/>
      <c r="B188" s="22"/>
      <c r="C188" s="32"/>
      <c r="D188" s="10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19"/>
      <c r="B189" s="22"/>
      <c r="C189" s="32"/>
      <c r="D189" s="10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4"/>
      <c r="B190" s="22"/>
      <c r="C190" s="32"/>
      <c r="D190" s="10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4"/>
      <c r="B191" s="22"/>
      <c r="C191" s="32"/>
      <c r="D191" s="10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4"/>
      <c r="B192" s="22"/>
      <c r="C192" s="32"/>
      <c r="D192" s="10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4"/>
      <c r="B193" s="22"/>
      <c r="C193" s="32"/>
      <c r="D193" s="10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4"/>
      <c r="B194" s="22"/>
      <c r="C194" s="32"/>
      <c r="D194" s="10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4"/>
      <c r="B195" s="22"/>
      <c r="C195" s="32"/>
      <c r="D195" s="10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4"/>
      <c r="B196" s="22"/>
      <c r="C196" s="32"/>
      <c r="D196" s="10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5"/>
      <c r="B197" s="36"/>
      <c r="C197" s="37"/>
      <c r="D197" s="10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8"/>
      <c r="B198" s="39"/>
      <c r="C198" s="40"/>
      <c r="D198" s="10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8"/>
      <c r="B199" s="39"/>
      <c r="C199" s="40"/>
      <c r="D199" s="10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8"/>
      <c r="B200" s="39"/>
      <c r="C200" s="40"/>
      <c r="D200" s="10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8"/>
      <c r="B201" s="39"/>
      <c r="C201" s="40"/>
      <c r="D201" s="10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8"/>
      <c r="B202" s="39"/>
      <c r="C202" s="40"/>
      <c r="D202" s="10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8"/>
      <c r="B203" s="39"/>
      <c r="C203" s="40"/>
      <c r="D203" s="10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8"/>
      <c r="B204" s="39"/>
      <c r="C204" s="40"/>
      <c r="D204" s="10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8"/>
      <c r="B205" s="39"/>
      <c r="C205" s="40"/>
      <c r="D205" s="10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8"/>
      <c r="B206" s="39"/>
      <c r="C206" s="40"/>
      <c r="D206" s="10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8"/>
      <c r="B207" s="39"/>
      <c r="C207" s="40"/>
      <c r="D207" s="10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8"/>
      <c r="B208" s="39"/>
      <c r="C208" s="40"/>
      <c r="D208" s="10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8"/>
      <c r="B209" s="39"/>
      <c r="C209" s="40"/>
      <c r="D209" s="10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8"/>
      <c r="B210" s="39"/>
      <c r="C210" s="40"/>
      <c r="D210" s="10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8"/>
      <c r="B211" s="39"/>
      <c r="C211" s="40"/>
      <c r="D211" s="10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8"/>
      <c r="B212" s="39"/>
      <c r="C212" s="40"/>
      <c r="D212" s="10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8"/>
      <c r="B213" s="39"/>
      <c r="C213" s="40"/>
      <c r="D213" s="10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8"/>
      <c r="B214" s="39"/>
      <c r="C214" s="40"/>
      <c r="D214" s="10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8"/>
      <c r="B215" s="39"/>
      <c r="C215" s="40"/>
      <c r="D215" s="10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8"/>
      <c r="B216" s="39"/>
      <c r="C216" s="40"/>
      <c r="D216" s="10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8"/>
      <c r="B217" s="39"/>
      <c r="C217" s="40"/>
      <c r="D217" s="10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8"/>
      <c r="B218" s="39"/>
      <c r="C218" s="40"/>
      <c r="D218" s="10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8"/>
      <c r="B219" s="39"/>
      <c r="C219" s="40"/>
      <c r="D219" s="10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8"/>
      <c r="B220" s="39"/>
      <c r="C220" s="40"/>
      <c r="D220" s="10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8"/>
      <c r="B221" s="39"/>
      <c r="C221" s="40"/>
      <c r="D221" s="10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8"/>
      <c r="B222" s="39"/>
      <c r="C222" s="40"/>
      <c r="D222" s="10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8"/>
      <c r="B223" s="39"/>
      <c r="C223" s="40"/>
      <c r="D223" s="10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8"/>
      <c r="B224" s="39"/>
      <c r="C224" s="40"/>
      <c r="D224" s="10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8"/>
      <c r="B225" s="39"/>
      <c r="C225" s="40"/>
      <c r="D225" s="10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8"/>
      <c r="B226" s="39"/>
      <c r="C226" s="40"/>
      <c r="D226" s="10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8"/>
      <c r="B227" s="39"/>
      <c r="C227" s="40"/>
      <c r="D227" s="10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8"/>
      <c r="B228" s="39"/>
      <c r="C228" s="40"/>
      <c r="D228" s="10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8"/>
      <c r="B229" s="39"/>
      <c r="C229" s="40"/>
      <c r="D229" s="10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8"/>
      <c r="B230" s="39"/>
      <c r="C230" s="40"/>
      <c r="D230" s="10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8"/>
      <c r="B231" s="39"/>
      <c r="C231" s="40"/>
      <c r="D231" s="10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8"/>
      <c r="B232" s="39"/>
      <c r="C232" s="40"/>
      <c r="D232" s="10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8"/>
      <c r="B233" s="39"/>
      <c r="C233" s="40"/>
      <c r="D233" s="10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8"/>
      <c r="B234" s="39"/>
      <c r="C234" s="40"/>
      <c r="D234" s="10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8"/>
      <c r="B235" s="39"/>
      <c r="C235" s="40"/>
      <c r="D235" s="10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8"/>
      <c r="B236" s="39"/>
      <c r="C236" s="40"/>
      <c r="D236" s="10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8"/>
      <c r="B237" s="39"/>
      <c r="C237" s="40"/>
      <c r="D237" s="10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8"/>
      <c r="B238" s="39"/>
      <c r="C238" s="40"/>
      <c r="D238" s="10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8"/>
      <c r="B239" s="39"/>
      <c r="C239" s="40"/>
      <c r="D239" s="10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8"/>
      <c r="B240" s="39"/>
      <c r="C240" s="40"/>
      <c r="D240" s="10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8"/>
      <c r="B241" s="39"/>
      <c r="C241" s="40"/>
      <c r="D241" s="10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8"/>
      <c r="B242" s="39"/>
      <c r="C242" s="40"/>
      <c r="D242" s="10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8"/>
      <c r="B243" s="39"/>
      <c r="C243" s="40"/>
      <c r="D243" s="10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8"/>
      <c r="B244" s="39"/>
      <c r="C244" s="40"/>
      <c r="D244" s="10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8"/>
      <c r="B245" s="39"/>
      <c r="C245" s="40"/>
      <c r="D245" s="10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8"/>
      <c r="B246" s="39"/>
      <c r="C246" s="40"/>
      <c r="D246" s="10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8"/>
      <c r="B247" s="39"/>
      <c r="C247" s="40"/>
      <c r="D247" s="10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8"/>
      <c r="B248" s="39"/>
      <c r="C248" s="40"/>
      <c r="D248" s="10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8"/>
      <c r="B249" s="39"/>
      <c r="C249" s="40"/>
      <c r="D249" s="10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8"/>
      <c r="B250" s="39"/>
      <c r="C250" s="40"/>
      <c r="D250" s="10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8"/>
      <c r="B251" s="39"/>
      <c r="C251" s="40"/>
      <c r="D251" s="10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8"/>
      <c r="B252" s="39"/>
      <c r="C252" s="40"/>
      <c r="D252" s="10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8"/>
      <c r="B253" s="39"/>
      <c r="C253" s="40"/>
      <c r="D253" s="10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8"/>
      <c r="B254" s="39"/>
      <c r="C254" s="40"/>
      <c r="D254" s="10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8"/>
      <c r="B255" s="39"/>
      <c r="C255" s="40"/>
      <c r="D255" s="10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8"/>
      <c r="B256" s="39"/>
      <c r="C256" s="40"/>
      <c r="D256" s="10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8"/>
      <c r="B257" s="39"/>
      <c r="C257" s="40"/>
      <c r="D257" s="10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8"/>
      <c r="B258" s="39"/>
      <c r="C258" s="40"/>
      <c r="D258" s="10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8"/>
      <c r="B259" s="39"/>
      <c r="C259" s="40"/>
      <c r="D259" s="10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8"/>
      <c r="B260" s="39"/>
      <c r="C260" s="40"/>
      <c r="D260" s="10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8"/>
      <c r="B261" s="39"/>
      <c r="C261" s="40"/>
      <c r="D261" s="10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8"/>
      <c r="B262" s="39"/>
      <c r="C262" s="40"/>
      <c r="D262" s="10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8"/>
      <c r="B263" s="39"/>
      <c r="C263" s="40"/>
      <c r="D263" s="10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8"/>
      <c r="B264" s="39"/>
      <c r="C264" s="40"/>
      <c r="D264" s="10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8"/>
      <c r="B265" s="39"/>
      <c r="C265" s="40"/>
      <c r="D265" s="10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8"/>
      <c r="B266" s="39"/>
      <c r="C266" s="40"/>
      <c r="D266" s="10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8"/>
      <c r="B267" s="39"/>
      <c r="C267" s="40"/>
      <c r="D267" s="10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8"/>
      <c r="B268" s="39"/>
      <c r="C268" s="40"/>
      <c r="D268" s="10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8"/>
      <c r="B269" s="39"/>
      <c r="C269" s="40"/>
      <c r="D269" s="10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8"/>
      <c r="B270" s="39"/>
      <c r="C270" s="40"/>
      <c r="D270" s="10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8"/>
      <c r="B271" s="39"/>
      <c r="C271" s="40"/>
      <c r="D271" s="10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8"/>
      <c r="B272" s="39"/>
      <c r="C272" s="40"/>
      <c r="D272" s="10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8"/>
      <c r="B273" s="39"/>
      <c r="C273" s="40"/>
      <c r="D273" s="10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8"/>
      <c r="B274" s="39"/>
      <c r="C274" s="40"/>
      <c r="D274" s="10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8"/>
      <c r="B275" s="39"/>
      <c r="C275" s="40"/>
      <c r="D275" s="10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8"/>
      <c r="B276" s="39"/>
      <c r="C276" s="40"/>
      <c r="D276" s="10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8"/>
      <c r="B277" s="39"/>
      <c r="C277" s="40"/>
      <c r="D277" s="10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8"/>
      <c r="B278" s="39"/>
      <c r="C278" s="40"/>
      <c r="D278" s="10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8"/>
      <c r="B279" s="39"/>
      <c r="C279" s="40"/>
      <c r="D279" s="10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8"/>
      <c r="B280" s="39"/>
      <c r="C280" s="40"/>
      <c r="D280" s="10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8"/>
      <c r="B281" s="39"/>
      <c r="C281" s="40"/>
      <c r="D281" s="10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8"/>
      <c r="B282" s="39"/>
      <c r="C282" s="40"/>
      <c r="D282" s="10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8"/>
      <c r="B283" s="39"/>
      <c r="C283" s="40"/>
      <c r="D283" s="10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8"/>
      <c r="B284" s="39"/>
      <c r="C284" s="40"/>
      <c r="D284" s="10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8"/>
      <c r="B285" s="39"/>
      <c r="C285" s="40"/>
      <c r="D285" s="10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8"/>
      <c r="B286" s="39"/>
      <c r="C286" s="40"/>
      <c r="D286" s="10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8"/>
      <c r="B287" s="39"/>
      <c r="C287" s="40"/>
      <c r="D287" s="10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8"/>
      <c r="B288" s="39"/>
      <c r="C288" s="40"/>
      <c r="D288" s="10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8"/>
      <c r="B289" s="39"/>
      <c r="C289" s="40"/>
      <c r="D289" s="10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8"/>
      <c r="B290" s="39"/>
      <c r="C290" s="40"/>
      <c r="D290" s="10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8"/>
      <c r="B291" s="39"/>
      <c r="C291" s="40"/>
      <c r="D291" s="10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8"/>
      <c r="B292" s="39"/>
      <c r="C292" s="40"/>
      <c r="D292" s="10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8"/>
      <c r="B293" s="39"/>
      <c r="C293" s="40"/>
      <c r="D293" s="10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8"/>
      <c r="B294" s="39"/>
      <c r="C294" s="40"/>
      <c r="D294" s="10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8"/>
      <c r="B295" s="39"/>
      <c r="C295" s="40"/>
      <c r="D295" s="10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8"/>
      <c r="B296" s="39"/>
      <c r="C296" s="40"/>
      <c r="D296" s="10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8"/>
      <c r="B297" s="39"/>
      <c r="C297" s="40"/>
      <c r="D297" s="10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8"/>
      <c r="B298" s="39"/>
      <c r="C298" s="40"/>
      <c r="D298" s="10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8"/>
      <c r="B299" s="39"/>
      <c r="C299" s="40"/>
      <c r="D299" s="10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8"/>
      <c r="B300" s="39"/>
      <c r="C300" s="40"/>
      <c r="D300" s="10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8"/>
      <c r="B301" s="39"/>
      <c r="C301" s="40"/>
      <c r="D301" s="10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8"/>
      <c r="B302" s="39"/>
      <c r="C302" s="40"/>
      <c r="D302" s="10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8"/>
      <c r="B303" s="39"/>
      <c r="C303" s="40"/>
      <c r="D303" s="10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8"/>
      <c r="B304" s="39"/>
      <c r="C304" s="40"/>
      <c r="D304" s="10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8"/>
      <c r="B305" s="39"/>
      <c r="C305" s="40"/>
      <c r="D305" s="10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8"/>
      <c r="B306" s="39"/>
      <c r="C306" s="40"/>
      <c r="D306" s="10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8"/>
      <c r="B307" s="39"/>
      <c r="C307" s="40"/>
      <c r="D307" s="10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8"/>
      <c r="B308" s="39"/>
      <c r="C308" s="40"/>
      <c r="D308" s="10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8"/>
      <c r="B309" s="39"/>
      <c r="C309" s="40"/>
      <c r="D309" s="10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8"/>
      <c r="B310" s="39"/>
      <c r="C310" s="40"/>
      <c r="D310" s="10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8"/>
      <c r="B311" s="39"/>
      <c r="C311" s="40"/>
      <c r="D311" s="10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8"/>
      <c r="B312" s="39"/>
      <c r="C312" s="40"/>
      <c r="D312" s="10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41"/>
      <c r="B313" s="41"/>
      <c r="C313" s="42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43"/>
      <c r="B314" s="43"/>
      <c r="C314" s="44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43"/>
      <c r="B315" s="43"/>
      <c r="C315" s="44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43"/>
      <c r="B316" s="43"/>
      <c r="C316" s="44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43"/>
      <c r="B317" s="43"/>
      <c r="C317" s="44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43"/>
      <c r="B318" s="43"/>
      <c r="C318" s="44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43"/>
      <c r="B319" s="43"/>
      <c r="C319" s="44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43"/>
      <c r="B320" s="43"/>
      <c r="C320" s="44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43"/>
      <c r="B321" s="43"/>
      <c r="C321" s="44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43"/>
      <c r="B322" s="43"/>
      <c r="C322" s="44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43"/>
      <c r="B323" s="43"/>
      <c r="C323" s="44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43"/>
      <c r="B324" s="43"/>
      <c r="C324" s="44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43"/>
      <c r="B325" s="43"/>
      <c r="C325" s="44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43"/>
      <c r="B326" s="43"/>
      <c r="C326" s="44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43"/>
      <c r="B327" s="43"/>
      <c r="C327" s="44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43"/>
      <c r="B328" s="43"/>
      <c r="C328" s="44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43"/>
      <c r="B329" s="43"/>
      <c r="C329" s="44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43"/>
      <c r="B330" s="43"/>
      <c r="C330" s="44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43"/>
      <c r="B331" s="43"/>
      <c r="C331" s="44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43"/>
      <c r="B332" s="43"/>
      <c r="C332" s="44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43"/>
      <c r="B333" s="43"/>
      <c r="C333" s="44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43"/>
      <c r="B334" s="43"/>
      <c r="C334" s="44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43"/>
      <c r="B335" s="43"/>
      <c r="C335" s="44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43"/>
      <c r="B336" s="43"/>
      <c r="C336" s="44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43"/>
      <c r="B337" s="43"/>
      <c r="C337" s="44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43"/>
      <c r="B338" s="43"/>
      <c r="C338" s="44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43"/>
      <c r="B339" s="43"/>
      <c r="C339" s="44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43"/>
      <c r="B340" s="43"/>
      <c r="C340" s="44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43"/>
      <c r="B341" s="43"/>
      <c r="C341" s="44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43"/>
      <c r="B342" s="43"/>
      <c r="C342" s="44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43"/>
      <c r="B343" s="43"/>
      <c r="C343" s="44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43"/>
      <c r="B344" s="43"/>
      <c r="C344" s="44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43"/>
      <c r="B345" s="43"/>
      <c r="C345" s="44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43"/>
      <c r="B346" s="43"/>
      <c r="C346" s="44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43"/>
      <c r="B347" s="43"/>
      <c r="C347" s="44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43"/>
      <c r="B348" s="43"/>
      <c r="C348" s="44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43"/>
      <c r="B349" s="43"/>
      <c r="C349" s="44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43"/>
      <c r="B350" s="43"/>
      <c r="C350" s="44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43"/>
      <c r="B351" s="43"/>
      <c r="C351" s="44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43"/>
      <c r="B352" s="43"/>
      <c r="C352" s="44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43"/>
      <c r="B353" s="43"/>
      <c r="C353" s="44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43"/>
      <c r="B354" s="43"/>
      <c r="C354" s="44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43"/>
      <c r="B355" s="43"/>
      <c r="C355" s="44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43"/>
      <c r="B356" s="43"/>
      <c r="C356" s="44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43"/>
      <c r="B357" s="43"/>
      <c r="C357" s="44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43"/>
      <c r="B358" s="43"/>
      <c r="C358" s="44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43"/>
      <c r="B359" s="43"/>
      <c r="C359" s="44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43"/>
      <c r="B360" s="43"/>
      <c r="C360" s="44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43"/>
      <c r="B361" s="43"/>
      <c r="C361" s="44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43"/>
      <c r="B362" s="43"/>
      <c r="C362" s="44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43"/>
      <c r="B363" s="43"/>
      <c r="C363" s="44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43"/>
      <c r="B364" s="43"/>
      <c r="C364" s="44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43"/>
      <c r="B365" s="43"/>
      <c r="C365" s="44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43"/>
      <c r="B366" s="43"/>
      <c r="C366" s="44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43"/>
      <c r="B367" s="43"/>
      <c r="C367" s="44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43"/>
      <c r="B368" s="43"/>
      <c r="C368" s="44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43"/>
      <c r="B369" s="43"/>
      <c r="C369" s="44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43"/>
      <c r="B370" s="43"/>
      <c r="C370" s="44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43"/>
      <c r="B371" s="43"/>
      <c r="C371" s="44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43"/>
      <c r="B372" s="43"/>
      <c r="C372" s="44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43"/>
      <c r="B373" s="43"/>
      <c r="C373" s="44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43"/>
      <c r="B374" s="43"/>
      <c r="C374" s="44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43"/>
      <c r="B375" s="43"/>
      <c r="C375" s="44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43"/>
      <c r="B376" s="43"/>
      <c r="C376" s="44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43"/>
      <c r="B377" s="43"/>
      <c r="C377" s="44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43"/>
      <c r="B378" s="43"/>
      <c r="C378" s="44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43"/>
      <c r="B379" s="43"/>
      <c r="C379" s="44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43"/>
      <c r="B380" s="43"/>
      <c r="C380" s="44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43"/>
      <c r="B381" s="43"/>
      <c r="C381" s="44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43"/>
      <c r="B382" s="43"/>
      <c r="C382" s="44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43"/>
      <c r="B383" s="43"/>
      <c r="C383" s="44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43"/>
      <c r="B384" s="43"/>
      <c r="C384" s="44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43"/>
      <c r="B385" s="43"/>
      <c r="C385" s="44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43"/>
      <c r="B386" s="43"/>
      <c r="C386" s="44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43"/>
      <c r="B387" s="43"/>
      <c r="C387" s="44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43"/>
      <c r="B388" s="43"/>
      <c r="C388" s="44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43"/>
      <c r="B389" s="43"/>
      <c r="C389" s="44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43"/>
      <c r="B390" s="43"/>
      <c r="C390" s="44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43"/>
      <c r="B391" s="43"/>
      <c r="C391" s="44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43"/>
      <c r="B392" s="43"/>
      <c r="C392" s="44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43"/>
      <c r="B393" s="43"/>
      <c r="C393" s="44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43"/>
      <c r="B394" s="43"/>
      <c r="C394" s="44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43"/>
      <c r="B395" s="43"/>
      <c r="C395" s="44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43"/>
      <c r="B396" s="43"/>
      <c r="C396" s="44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43"/>
      <c r="B397" s="43"/>
      <c r="C397" s="44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43"/>
      <c r="B398" s="43"/>
      <c r="C398" s="44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43"/>
      <c r="B399" s="43"/>
      <c r="C399" s="44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43"/>
      <c r="B400" s="43"/>
      <c r="C400" s="44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43"/>
      <c r="B401" s="43"/>
      <c r="C401" s="44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43"/>
      <c r="B402" s="43"/>
      <c r="C402" s="44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43"/>
      <c r="B403" s="43"/>
      <c r="C403" s="44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43"/>
      <c r="B404" s="43"/>
      <c r="C404" s="44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43"/>
      <c r="B405" s="43"/>
      <c r="C405" s="44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43"/>
      <c r="B406" s="43"/>
      <c r="C406" s="44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43"/>
      <c r="B407" s="43"/>
      <c r="C407" s="44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43"/>
      <c r="B408" s="43"/>
      <c r="C408" s="44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43"/>
      <c r="B409" s="43"/>
      <c r="C409" s="44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43"/>
      <c r="B410" s="43"/>
      <c r="C410" s="44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43"/>
      <c r="B411" s="43"/>
      <c r="C411" s="44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43"/>
      <c r="B412" s="43"/>
      <c r="C412" s="44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43"/>
      <c r="B413" s="43"/>
      <c r="C413" s="44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43"/>
      <c r="B414" s="43"/>
      <c r="C414" s="44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43"/>
      <c r="B415" s="43"/>
      <c r="C415" s="44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43"/>
      <c r="B416" s="43"/>
      <c r="C416" s="44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43"/>
      <c r="B417" s="43"/>
      <c r="C417" s="44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43"/>
      <c r="B418" s="43"/>
      <c r="C418" s="44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43"/>
      <c r="B419" s="43"/>
      <c r="C419" s="44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43"/>
      <c r="B420" s="43"/>
      <c r="C420" s="44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43"/>
      <c r="B421" s="43"/>
      <c r="C421" s="44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43"/>
      <c r="B422" s="43"/>
      <c r="C422" s="44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43"/>
      <c r="B423" s="43"/>
      <c r="C423" s="44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43"/>
      <c r="B424" s="43"/>
      <c r="C424" s="44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43"/>
      <c r="B425" s="43"/>
      <c r="C425" s="44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43"/>
      <c r="B426" s="43"/>
      <c r="C426" s="44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43"/>
      <c r="B427" s="43"/>
      <c r="C427" s="44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43"/>
      <c r="B428" s="43"/>
      <c r="C428" s="44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43"/>
      <c r="B429" s="43"/>
      <c r="C429" s="44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43"/>
      <c r="B430" s="43"/>
      <c r="C430" s="44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43"/>
      <c r="B431" s="43"/>
      <c r="C431" s="44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43"/>
      <c r="B432" s="43"/>
      <c r="C432" s="44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43"/>
      <c r="B433" s="43"/>
      <c r="C433" s="44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43"/>
      <c r="B434" s="43"/>
      <c r="C434" s="44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43"/>
      <c r="B435" s="43"/>
      <c r="C435" s="44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43"/>
      <c r="B436" s="43"/>
      <c r="C436" s="44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43"/>
      <c r="B437" s="43"/>
      <c r="C437" s="44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43"/>
      <c r="B438" s="43"/>
      <c r="C438" s="44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43"/>
      <c r="B439" s="43"/>
      <c r="C439" s="44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43"/>
      <c r="B440" s="43"/>
      <c r="C440" s="44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43"/>
      <c r="B441" s="43"/>
      <c r="C441" s="44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43"/>
      <c r="B442" s="43"/>
      <c r="C442" s="44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43"/>
      <c r="B443" s="43"/>
      <c r="C443" s="44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43"/>
      <c r="B444" s="43"/>
      <c r="C444" s="44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43"/>
      <c r="B445" s="43"/>
      <c r="C445" s="44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43"/>
      <c r="B446" s="43"/>
      <c r="C446" s="44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43"/>
      <c r="B447" s="43"/>
      <c r="C447" s="44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43"/>
      <c r="B448" s="43"/>
      <c r="C448" s="44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43"/>
      <c r="B449" s="43"/>
      <c r="C449" s="44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43"/>
      <c r="B450" s="43"/>
      <c r="C450" s="44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43"/>
      <c r="B451" s="43"/>
      <c r="C451" s="44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43"/>
      <c r="B452" s="43"/>
      <c r="C452" s="44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43"/>
      <c r="B453" s="43"/>
      <c r="C453" s="44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43"/>
      <c r="B454" s="43"/>
      <c r="C454" s="44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43"/>
      <c r="B455" s="43"/>
      <c r="C455" s="44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43"/>
      <c r="B456" s="43"/>
      <c r="C456" s="44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43"/>
      <c r="B457" s="43"/>
      <c r="C457" s="44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43"/>
      <c r="B458" s="43"/>
      <c r="C458" s="44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43"/>
      <c r="B459" s="43"/>
      <c r="C459" s="44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43"/>
      <c r="B460" s="43"/>
      <c r="C460" s="44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43"/>
      <c r="B461" s="43"/>
      <c r="C461" s="44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43"/>
      <c r="B462" s="43"/>
      <c r="C462" s="44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43"/>
      <c r="B463" s="43"/>
      <c r="C463" s="44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43"/>
      <c r="B464" s="43"/>
      <c r="C464" s="44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43"/>
      <c r="B465" s="43"/>
      <c r="C465" s="44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43"/>
      <c r="B466" s="43"/>
      <c r="C466" s="44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43"/>
      <c r="B467" s="43"/>
      <c r="C467" s="44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43"/>
      <c r="B468" s="43"/>
      <c r="C468" s="44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43"/>
      <c r="B469" s="43"/>
      <c r="C469" s="44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43"/>
      <c r="B470" s="43"/>
      <c r="C470" s="44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43"/>
      <c r="B471" s="43"/>
      <c r="C471" s="44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43"/>
      <c r="B472" s="43"/>
      <c r="C472" s="44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43"/>
      <c r="B473" s="43"/>
      <c r="C473" s="44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43"/>
      <c r="B474" s="43"/>
      <c r="C474" s="44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43"/>
      <c r="B475" s="43"/>
      <c r="C475" s="44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43"/>
      <c r="B476" s="43"/>
      <c r="C476" s="44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43"/>
      <c r="B477" s="43"/>
      <c r="C477" s="44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43"/>
      <c r="B478" s="43"/>
      <c r="C478" s="44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43"/>
      <c r="B479" s="43"/>
      <c r="C479" s="44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43"/>
      <c r="B480" s="43"/>
      <c r="C480" s="44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43"/>
      <c r="B481" s="43"/>
      <c r="C481" s="44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43"/>
      <c r="B482" s="43"/>
      <c r="C482" s="44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43"/>
      <c r="B483" s="43"/>
      <c r="C483" s="44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43"/>
      <c r="B484" s="43"/>
      <c r="C484" s="44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43"/>
      <c r="B485" s="43"/>
      <c r="C485" s="44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43"/>
      <c r="B486" s="43"/>
      <c r="C486" s="44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43"/>
      <c r="B487" s="43"/>
      <c r="C487" s="44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43"/>
      <c r="B488" s="43"/>
      <c r="C488" s="44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43"/>
      <c r="B489" s="43"/>
      <c r="C489" s="44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43"/>
      <c r="B490" s="43"/>
      <c r="C490" s="44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43"/>
      <c r="B491" s="43"/>
      <c r="C491" s="44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43"/>
      <c r="B492" s="43"/>
      <c r="C492" s="44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43"/>
      <c r="B493" s="43"/>
      <c r="C493" s="44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43"/>
      <c r="B494" s="43"/>
      <c r="C494" s="44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43"/>
      <c r="B495" s="43"/>
      <c r="C495" s="44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43"/>
      <c r="B496" s="43"/>
      <c r="C496" s="44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43"/>
      <c r="B497" s="43"/>
      <c r="C497" s="44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43"/>
      <c r="B498" s="43"/>
      <c r="C498" s="44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43"/>
      <c r="B499" s="43"/>
      <c r="C499" s="44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43"/>
      <c r="B500" s="43"/>
      <c r="C500" s="44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43"/>
      <c r="B501" s="43"/>
      <c r="C501" s="44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43"/>
      <c r="B502" s="43"/>
      <c r="C502" s="44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43"/>
      <c r="B503" s="43"/>
      <c r="C503" s="44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43"/>
      <c r="B504" s="43"/>
      <c r="C504" s="44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43"/>
      <c r="B505" s="43"/>
      <c r="C505" s="44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43"/>
      <c r="B506" s="43"/>
      <c r="C506" s="44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43"/>
      <c r="B507" s="43"/>
      <c r="C507" s="44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43"/>
      <c r="B508" s="43"/>
      <c r="C508" s="44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43"/>
      <c r="B509" s="43"/>
      <c r="C509" s="44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43"/>
      <c r="B510" s="43"/>
      <c r="C510" s="44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43"/>
      <c r="B511" s="43"/>
      <c r="C511" s="44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43"/>
      <c r="B512" s="43"/>
      <c r="C512" s="44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43"/>
      <c r="B513" s="43"/>
      <c r="C513" s="44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43"/>
      <c r="B514" s="43"/>
      <c r="C514" s="44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43"/>
      <c r="B515" s="43"/>
      <c r="C515" s="44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43"/>
      <c r="B516" s="43"/>
      <c r="C516" s="44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43"/>
      <c r="B517" s="43"/>
      <c r="C517" s="44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43"/>
      <c r="B518" s="43"/>
      <c r="C518" s="44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43"/>
      <c r="B519" s="43"/>
      <c r="C519" s="44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43"/>
      <c r="B520" s="43"/>
      <c r="C520" s="44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43"/>
      <c r="B521" s="43"/>
      <c r="C521" s="44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43"/>
      <c r="B522" s="43"/>
      <c r="C522" s="44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43"/>
      <c r="B523" s="43"/>
      <c r="C523" s="44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43"/>
      <c r="B524" s="43"/>
      <c r="C524" s="44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43"/>
      <c r="B525" s="43"/>
      <c r="C525" s="44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43"/>
      <c r="B526" s="43"/>
      <c r="C526" s="44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43"/>
      <c r="B527" s="43"/>
      <c r="C527" s="44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43"/>
      <c r="B528" s="43"/>
      <c r="C528" s="44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43"/>
      <c r="B529" s="43"/>
      <c r="C529" s="44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43"/>
      <c r="B530" s="43"/>
      <c r="C530" s="44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43"/>
      <c r="B531" s="43"/>
      <c r="C531" s="44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43"/>
      <c r="B532" s="43"/>
      <c r="C532" s="44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43"/>
      <c r="B533" s="43"/>
      <c r="C533" s="44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43"/>
      <c r="B534" s="43"/>
      <c r="C534" s="44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43"/>
      <c r="B535" s="43"/>
      <c r="C535" s="44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43"/>
      <c r="B536" s="43"/>
      <c r="C536" s="44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43"/>
      <c r="B537" s="43"/>
      <c r="C537" s="44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43"/>
      <c r="B538" s="43"/>
      <c r="C538" s="44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43"/>
      <c r="B539" s="43"/>
      <c r="C539" s="44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43"/>
      <c r="B540" s="43"/>
      <c r="C540" s="44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43"/>
      <c r="B541" s="43"/>
      <c r="C541" s="44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43"/>
      <c r="B542" s="43"/>
      <c r="C542" s="44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43"/>
      <c r="B543" s="43"/>
      <c r="C543" s="44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43"/>
      <c r="B544" s="43"/>
      <c r="C544" s="44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43"/>
      <c r="B545" s="43"/>
      <c r="C545" s="44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43"/>
      <c r="B546" s="43"/>
      <c r="C546" s="44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43"/>
      <c r="B547" s="43"/>
      <c r="C547" s="44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43"/>
      <c r="B548" s="43"/>
      <c r="C548" s="44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43"/>
      <c r="B549" s="43"/>
      <c r="C549" s="44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43"/>
      <c r="B550" s="43"/>
      <c r="C550" s="44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43"/>
      <c r="B551" s="43"/>
      <c r="C551" s="44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43"/>
      <c r="B552" s="43"/>
      <c r="C552" s="44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43"/>
      <c r="B553" s="43"/>
      <c r="C553" s="44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43"/>
      <c r="B554" s="43"/>
      <c r="C554" s="44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43"/>
      <c r="B555" s="43"/>
      <c r="C555" s="44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43"/>
      <c r="B556" s="43"/>
      <c r="C556" s="44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43"/>
      <c r="B557" s="43"/>
      <c r="C557" s="44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43"/>
      <c r="B558" s="43"/>
      <c r="C558" s="44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43"/>
      <c r="B559" s="43"/>
      <c r="C559" s="44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43"/>
      <c r="B560" s="43"/>
      <c r="C560" s="44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43"/>
      <c r="B561" s="43"/>
      <c r="C561" s="44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43"/>
      <c r="B562" s="43"/>
      <c r="C562" s="44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43"/>
      <c r="B563" s="43"/>
      <c r="C563" s="44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43"/>
      <c r="B564" s="43"/>
      <c r="C564" s="44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43"/>
      <c r="B565" s="43"/>
      <c r="C565" s="44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43"/>
      <c r="B566" s="43"/>
      <c r="C566" s="44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43"/>
      <c r="B567" s="43"/>
      <c r="C567" s="44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43"/>
      <c r="B568" s="43"/>
      <c r="C568" s="44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43"/>
      <c r="B569" s="43"/>
      <c r="C569" s="44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43"/>
      <c r="B570" s="43"/>
      <c r="C570" s="44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43"/>
      <c r="B571" s="43"/>
      <c r="C571" s="44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43"/>
      <c r="B572" s="43"/>
      <c r="C572" s="44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43"/>
      <c r="B573" s="43"/>
      <c r="C573" s="44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43"/>
      <c r="B574" s="43"/>
      <c r="C574" s="44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43"/>
      <c r="B575" s="43"/>
      <c r="C575" s="44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43"/>
      <c r="B576" s="43"/>
      <c r="C576" s="44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43"/>
      <c r="B577" s="43"/>
      <c r="C577" s="44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43"/>
      <c r="B578" s="43"/>
      <c r="C578" s="44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43"/>
      <c r="B579" s="43"/>
      <c r="C579" s="44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43"/>
      <c r="B580" s="43"/>
      <c r="C580" s="44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43"/>
      <c r="B581" s="43"/>
      <c r="C581" s="44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43"/>
      <c r="B582" s="43"/>
      <c r="C582" s="44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43"/>
      <c r="B583" s="43"/>
      <c r="C583" s="44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43"/>
      <c r="B584" s="43"/>
      <c r="C584" s="44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43"/>
      <c r="B585" s="43"/>
      <c r="C585" s="44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43"/>
      <c r="B586" s="43"/>
      <c r="C586" s="44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43"/>
      <c r="B587" s="43"/>
      <c r="C587" s="44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43"/>
      <c r="B588" s="43"/>
      <c r="C588" s="44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43"/>
      <c r="B589" s="43"/>
      <c r="C589" s="44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43"/>
      <c r="B590" s="43"/>
      <c r="C590" s="44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43"/>
      <c r="B591" s="43"/>
      <c r="C591" s="44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43"/>
      <c r="B592" s="43"/>
      <c r="C592" s="44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43"/>
      <c r="B593" s="43"/>
      <c r="C593" s="44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43"/>
      <c r="B594" s="43"/>
      <c r="C594" s="44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43"/>
      <c r="B595" s="43"/>
      <c r="C595" s="44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43"/>
      <c r="B596" s="43"/>
      <c r="C596" s="44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43"/>
      <c r="B597" s="43"/>
      <c r="C597" s="44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43"/>
      <c r="B598" s="43"/>
      <c r="C598" s="44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43"/>
      <c r="B599" s="43"/>
      <c r="C599" s="44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43"/>
      <c r="B600" s="43"/>
      <c r="C600" s="44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43"/>
      <c r="B601" s="43"/>
      <c r="C601" s="44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43"/>
      <c r="B602" s="43"/>
      <c r="C602" s="44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43"/>
      <c r="B603" s="43"/>
      <c r="C603" s="44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43"/>
      <c r="B604" s="43"/>
      <c r="C604" s="44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43"/>
      <c r="B605" s="43"/>
      <c r="C605" s="44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43"/>
      <c r="B606" s="43"/>
      <c r="C606" s="44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43"/>
      <c r="B607" s="43"/>
      <c r="C607" s="44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43"/>
      <c r="B608" s="43"/>
      <c r="C608" s="44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43"/>
      <c r="B609" s="43"/>
      <c r="C609" s="44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43"/>
      <c r="B610" s="43"/>
      <c r="C610" s="44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43"/>
      <c r="B611" s="43"/>
      <c r="C611" s="44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43"/>
      <c r="B612" s="43"/>
      <c r="C612" s="44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43"/>
      <c r="B613" s="43"/>
      <c r="C613" s="44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43"/>
      <c r="B614" s="43"/>
      <c r="C614" s="44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43"/>
      <c r="B615" s="43"/>
      <c r="C615" s="44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43"/>
      <c r="B616" s="43"/>
      <c r="C616" s="44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43"/>
      <c r="B617" s="43"/>
      <c r="C617" s="44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43"/>
      <c r="B618" s="43"/>
      <c r="C618" s="44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43"/>
      <c r="B619" s="43"/>
      <c r="C619" s="44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43"/>
      <c r="B620" s="43"/>
      <c r="C620" s="44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43"/>
      <c r="B621" s="43"/>
      <c r="C621" s="44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43"/>
      <c r="B622" s="43"/>
      <c r="C622" s="44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43"/>
      <c r="B623" s="43"/>
      <c r="C623" s="44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43"/>
      <c r="B624" s="43"/>
      <c r="C624" s="44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43"/>
      <c r="B625" s="43"/>
      <c r="C625" s="44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43"/>
      <c r="B626" s="43"/>
      <c r="C626" s="44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43"/>
      <c r="B627" s="43"/>
      <c r="C627" s="44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43"/>
      <c r="B628" s="43"/>
      <c r="C628" s="44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43"/>
      <c r="B629" s="43"/>
      <c r="C629" s="44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43"/>
      <c r="B630" s="43"/>
      <c r="C630" s="44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43"/>
      <c r="B631" s="43"/>
      <c r="C631" s="44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43"/>
      <c r="B632" s="43"/>
      <c r="C632" s="44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43"/>
      <c r="B633" s="43"/>
      <c r="C633" s="44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43"/>
      <c r="B634" s="43"/>
      <c r="C634" s="44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43"/>
      <c r="B635" s="43"/>
      <c r="C635" s="44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43"/>
      <c r="B636" s="43"/>
      <c r="C636" s="44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43"/>
      <c r="B637" s="43"/>
      <c r="C637" s="44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43"/>
      <c r="B638" s="43"/>
      <c r="C638" s="44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43"/>
      <c r="B639" s="43"/>
      <c r="C639" s="44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43"/>
      <c r="B640" s="43"/>
      <c r="C640" s="44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43"/>
      <c r="B641" s="43"/>
      <c r="C641" s="44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43"/>
      <c r="B642" s="43"/>
      <c r="C642" s="44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43"/>
      <c r="B643" s="43"/>
      <c r="C643" s="44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43"/>
      <c r="B644" s="43"/>
      <c r="C644" s="44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43"/>
      <c r="B645" s="43"/>
      <c r="C645" s="44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43"/>
      <c r="B646" s="43"/>
      <c r="C646" s="44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43"/>
      <c r="B647" s="43"/>
      <c r="C647" s="44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43"/>
      <c r="B648" s="43"/>
      <c r="C648" s="44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43"/>
      <c r="B649" s="43"/>
      <c r="C649" s="44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43"/>
      <c r="B650" s="43"/>
      <c r="C650" s="44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43"/>
      <c r="B651" s="43"/>
      <c r="C651" s="44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43"/>
      <c r="B652" s="43"/>
      <c r="C652" s="44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43"/>
      <c r="B653" s="43"/>
      <c r="C653" s="44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43"/>
      <c r="B654" s="43"/>
      <c r="C654" s="44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43"/>
      <c r="B655" s="43"/>
      <c r="C655" s="44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43"/>
      <c r="B656" s="43"/>
      <c r="C656" s="44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43"/>
      <c r="B657" s="43"/>
      <c r="C657" s="44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43"/>
      <c r="B658" s="43"/>
      <c r="C658" s="44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43"/>
      <c r="B659" s="43"/>
      <c r="C659" s="44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43"/>
      <c r="B660" s="43"/>
      <c r="C660" s="44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43"/>
      <c r="B661" s="43"/>
      <c r="C661" s="44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43"/>
      <c r="B662" s="43"/>
      <c r="C662" s="44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43"/>
      <c r="B663" s="43"/>
      <c r="C663" s="44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43"/>
      <c r="B664" s="43"/>
      <c r="C664" s="44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43"/>
      <c r="B665" s="43"/>
      <c r="C665" s="44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43"/>
      <c r="B666" s="43"/>
      <c r="C666" s="44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43"/>
      <c r="B667" s="43"/>
      <c r="C667" s="44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43"/>
      <c r="B668" s="43"/>
      <c r="C668" s="44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43"/>
      <c r="B669" s="43"/>
      <c r="C669" s="44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43"/>
      <c r="B670" s="43"/>
      <c r="C670" s="44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43"/>
      <c r="B671" s="43"/>
      <c r="C671" s="44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43"/>
      <c r="B672" s="43"/>
      <c r="C672" s="44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43"/>
      <c r="B673" s="43"/>
      <c r="C673" s="44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43"/>
      <c r="B674" s="43"/>
      <c r="C674" s="44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43"/>
      <c r="B675" s="43"/>
      <c r="C675" s="44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43"/>
      <c r="B676" s="43"/>
      <c r="C676" s="44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43"/>
      <c r="B677" s="43"/>
      <c r="C677" s="44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43"/>
      <c r="B678" s="43"/>
      <c r="C678" s="44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43"/>
      <c r="B679" s="43"/>
      <c r="C679" s="44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43"/>
      <c r="B680" s="43"/>
      <c r="C680" s="44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43"/>
      <c r="B681" s="43"/>
      <c r="C681" s="44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43"/>
      <c r="B682" s="43"/>
      <c r="C682" s="44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43"/>
      <c r="B683" s="43"/>
      <c r="C683" s="44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43"/>
      <c r="B684" s="43"/>
      <c r="C684" s="44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43"/>
      <c r="B685" s="43"/>
      <c r="C685" s="44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43"/>
      <c r="B686" s="43"/>
      <c r="C686" s="44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43"/>
      <c r="B687" s="43"/>
      <c r="C687" s="44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43"/>
      <c r="B688" s="43"/>
      <c r="C688" s="44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43"/>
      <c r="B689" s="43"/>
      <c r="C689" s="44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43"/>
      <c r="B690" s="43"/>
      <c r="C690" s="44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43"/>
      <c r="B691" s="43"/>
      <c r="C691" s="44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43"/>
      <c r="B692" s="43"/>
      <c r="C692" s="44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43"/>
      <c r="B693" s="43"/>
      <c r="C693" s="44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43"/>
      <c r="B694" s="43"/>
      <c r="C694" s="44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43"/>
      <c r="B695" s="43"/>
      <c r="C695" s="44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43"/>
      <c r="B696" s="43"/>
      <c r="C696" s="44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43"/>
      <c r="B697" s="43"/>
      <c r="C697" s="44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43"/>
      <c r="B698" s="43"/>
      <c r="C698" s="44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43"/>
      <c r="B699" s="43"/>
      <c r="C699" s="44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43"/>
      <c r="B700" s="43"/>
      <c r="C700" s="44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43"/>
      <c r="B701" s="43"/>
      <c r="C701" s="44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43"/>
      <c r="B702" s="43"/>
      <c r="C702" s="44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43"/>
      <c r="B703" s="43"/>
      <c r="C703" s="44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43"/>
      <c r="B704" s="43"/>
      <c r="C704" s="44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43"/>
      <c r="B705" s="43"/>
      <c r="C705" s="44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43"/>
      <c r="B706" s="43"/>
      <c r="C706" s="44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43"/>
      <c r="B707" s="43"/>
      <c r="C707" s="44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43"/>
      <c r="B708" s="43"/>
      <c r="C708" s="44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43"/>
      <c r="B709" s="43"/>
      <c r="C709" s="44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43"/>
      <c r="B710" s="43"/>
      <c r="C710" s="44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43"/>
      <c r="B711" s="43"/>
      <c r="C711" s="44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43"/>
      <c r="B712" s="43"/>
      <c r="C712" s="44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43"/>
      <c r="B713" s="43"/>
      <c r="C713" s="44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43"/>
      <c r="B714" s="43"/>
      <c r="C714" s="44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43"/>
      <c r="B715" s="43"/>
      <c r="C715" s="44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43"/>
      <c r="B716" s="43"/>
      <c r="C716" s="44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43"/>
      <c r="B717" s="43"/>
      <c r="C717" s="44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43"/>
      <c r="B718" s="43"/>
      <c r="C718" s="44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43"/>
      <c r="B719" s="43"/>
      <c r="C719" s="44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43"/>
      <c r="B720" s="43"/>
      <c r="C720" s="44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43"/>
      <c r="B721" s="43"/>
      <c r="C721" s="44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43"/>
      <c r="B722" s="43"/>
      <c r="C722" s="44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43"/>
      <c r="B723" s="43"/>
      <c r="C723" s="44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43"/>
      <c r="B724" s="43"/>
      <c r="C724" s="44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43"/>
      <c r="B725" s="43"/>
      <c r="C725" s="44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43"/>
      <c r="B726" s="43"/>
      <c r="C726" s="44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43"/>
      <c r="B727" s="43"/>
      <c r="C727" s="44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43"/>
      <c r="B728" s="43"/>
      <c r="C728" s="44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43"/>
      <c r="B729" s="43"/>
      <c r="C729" s="44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43"/>
      <c r="B730" s="43"/>
      <c r="C730" s="44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43"/>
      <c r="B731" s="43"/>
      <c r="C731" s="44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43"/>
      <c r="B732" s="43"/>
      <c r="C732" s="44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43"/>
      <c r="B733" s="43"/>
      <c r="C733" s="44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43"/>
      <c r="B734" s="43"/>
      <c r="C734" s="44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43"/>
      <c r="B735" s="43"/>
      <c r="C735" s="44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43"/>
      <c r="B736" s="43"/>
      <c r="C736" s="44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43"/>
      <c r="B737" s="43"/>
      <c r="C737" s="44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43"/>
      <c r="B738" s="43"/>
      <c r="C738" s="44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43"/>
      <c r="B739" s="43"/>
      <c r="C739" s="44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43"/>
      <c r="B740" s="43"/>
      <c r="C740" s="44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43"/>
      <c r="B741" s="43"/>
      <c r="C741" s="44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43"/>
      <c r="B742" s="43"/>
      <c r="C742" s="44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43"/>
      <c r="B743" s="43"/>
      <c r="C743" s="44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43"/>
      <c r="B744" s="43"/>
      <c r="C744" s="44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43"/>
      <c r="B745" s="43"/>
      <c r="C745" s="44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43"/>
      <c r="B746" s="43"/>
      <c r="C746" s="44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43"/>
      <c r="B747" s="43"/>
      <c r="C747" s="44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43"/>
      <c r="B748" s="43"/>
      <c r="C748" s="44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43"/>
      <c r="B749" s="43"/>
      <c r="C749" s="44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43"/>
      <c r="B750" s="43"/>
      <c r="C750" s="44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43"/>
      <c r="B751" s="43"/>
      <c r="C751" s="44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43"/>
      <c r="B752" s="43"/>
      <c r="C752" s="44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43"/>
      <c r="B753" s="43"/>
      <c r="C753" s="44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43"/>
      <c r="B754" s="43"/>
      <c r="C754" s="44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43"/>
      <c r="B755" s="43"/>
      <c r="C755" s="44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43"/>
      <c r="B756" s="43"/>
      <c r="C756" s="44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43"/>
      <c r="B757" s="43"/>
      <c r="C757" s="44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43"/>
      <c r="B758" s="43"/>
      <c r="C758" s="44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43"/>
      <c r="B759" s="43"/>
      <c r="C759" s="44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43"/>
      <c r="B760" s="43"/>
      <c r="C760" s="44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43"/>
      <c r="B761" s="43"/>
      <c r="C761" s="44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43"/>
      <c r="B762" s="43"/>
      <c r="C762" s="44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43"/>
      <c r="B763" s="43"/>
      <c r="C763" s="44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43"/>
      <c r="B764" s="43"/>
      <c r="C764" s="44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43"/>
      <c r="B765" s="43"/>
      <c r="C765" s="44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43"/>
      <c r="B766" s="43"/>
      <c r="C766" s="44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43"/>
      <c r="B767" s="43"/>
      <c r="C767" s="44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43"/>
      <c r="B768" s="43"/>
      <c r="C768" s="44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43"/>
      <c r="B769" s="43"/>
      <c r="C769" s="44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43"/>
      <c r="B770" s="43"/>
      <c r="C770" s="44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43"/>
      <c r="B771" s="43"/>
      <c r="C771" s="44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43"/>
      <c r="B772" s="43"/>
      <c r="C772" s="44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43"/>
      <c r="B773" s="43"/>
      <c r="C773" s="44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43"/>
      <c r="B774" s="43"/>
      <c r="C774" s="44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43"/>
      <c r="B775" s="43"/>
      <c r="C775" s="44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43"/>
      <c r="B776" s="43"/>
      <c r="C776" s="44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43"/>
      <c r="B777" s="43"/>
      <c r="C777" s="44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43"/>
      <c r="B778" s="43"/>
      <c r="C778" s="44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43"/>
      <c r="B779" s="43"/>
      <c r="C779" s="44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43"/>
      <c r="B780" s="43"/>
      <c r="C780" s="44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43"/>
      <c r="B781" s="43"/>
      <c r="C781" s="44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43"/>
      <c r="B782" s="43"/>
      <c r="C782" s="44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43"/>
      <c r="B783" s="43"/>
      <c r="C783" s="44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43"/>
      <c r="B784" s="43"/>
      <c r="C784" s="44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43"/>
      <c r="B785" s="43"/>
      <c r="C785" s="44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43"/>
      <c r="B786" s="43"/>
      <c r="C786" s="44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43"/>
      <c r="B787" s="43"/>
      <c r="C787" s="44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43"/>
      <c r="B788" s="43"/>
      <c r="C788" s="44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43"/>
      <c r="B789" s="43"/>
      <c r="C789" s="44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43"/>
      <c r="B790" s="43"/>
      <c r="C790" s="44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43"/>
      <c r="B791" s="43"/>
      <c r="C791" s="44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43"/>
      <c r="B792" s="43"/>
      <c r="C792" s="44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43"/>
      <c r="B793" s="43"/>
      <c r="C793" s="44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43"/>
      <c r="B794" s="43"/>
      <c r="C794" s="44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43"/>
      <c r="B795" s="43"/>
      <c r="C795" s="44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43"/>
      <c r="B796" s="43"/>
      <c r="C796" s="44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43"/>
      <c r="B797" s="43"/>
      <c r="C797" s="44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43"/>
      <c r="B798" s="43"/>
      <c r="C798" s="44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43"/>
      <c r="B799" s="43"/>
      <c r="C799" s="44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43"/>
      <c r="B800" s="43"/>
      <c r="C800" s="44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43"/>
      <c r="B801" s="43"/>
      <c r="C801" s="44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43"/>
      <c r="B802" s="43"/>
      <c r="C802" s="44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43"/>
      <c r="B803" s="43"/>
      <c r="C803" s="44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43"/>
      <c r="B804" s="43"/>
      <c r="C804" s="44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43"/>
      <c r="B805" s="43"/>
      <c r="C805" s="44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43"/>
      <c r="B806" s="43"/>
      <c r="C806" s="44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43"/>
      <c r="B807" s="43"/>
      <c r="C807" s="44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43"/>
      <c r="B808" s="43"/>
      <c r="C808" s="44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43"/>
      <c r="B809" s="43"/>
      <c r="C809" s="44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43"/>
      <c r="B810" s="43"/>
      <c r="C810" s="44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43"/>
      <c r="B811" s="43"/>
      <c r="C811" s="44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43"/>
      <c r="B812" s="43"/>
      <c r="C812" s="44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43"/>
      <c r="B813" s="43"/>
      <c r="C813" s="44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43"/>
      <c r="B814" s="43"/>
      <c r="C814" s="44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43"/>
      <c r="B815" s="43"/>
      <c r="C815" s="44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43"/>
      <c r="B816" s="43"/>
      <c r="C816" s="44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43"/>
      <c r="B817" s="43"/>
      <c r="C817" s="44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43"/>
      <c r="B818" s="43"/>
      <c r="C818" s="44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43"/>
      <c r="B819" s="43"/>
      <c r="C819" s="44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43"/>
      <c r="B820" s="43"/>
      <c r="C820" s="44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43"/>
      <c r="B821" s="43"/>
      <c r="C821" s="44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43"/>
      <c r="B822" s="43"/>
      <c r="C822" s="44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43"/>
      <c r="B823" s="43"/>
      <c r="C823" s="44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43"/>
      <c r="B824" s="43"/>
      <c r="C824" s="44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43"/>
      <c r="B825" s="43"/>
      <c r="C825" s="44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43"/>
      <c r="B826" s="43"/>
      <c r="C826" s="44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43"/>
      <c r="B827" s="43"/>
      <c r="C827" s="44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43"/>
      <c r="B828" s="43"/>
      <c r="C828" s="44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43"/>
      <c r="B829" s="43"/>
      <c r="C829" s="44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43"/>
      <c r="B830" s="43"/>
      <c r="C830" s="44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43"/>
      <c r="B831" s="43"/>
      <c r="C831" s="44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43"/>
      <c r="B832" s="43"/>
      <c r="C832" s="44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43"/>
      <c r="B833" s="43"/>
      <c r="C833" s="44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43"/>
      <c r="B834" s="43"/>
      <c r="C834" s="44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43"/>
      <c r="B835" s="43"/>
      <c r="C835" s="44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43"/>
      <c r="B836" s="43"/>
      <c r="C836" s="44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43"/>
      <c r="B837" s="43"/>
      <c r="C837" s="44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43"/>
      <c r="B838" s="43"/>
      <c r="C838" s="44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43"/>
      <c r="B839" s="43"/>
      <c r="C839" s="44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43"/>
      <c r="B840" s="43"/>
      <c r="C840" s="44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43"/>
      <c r="B841" s="43"/>
      <c r="C841" s="44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43"/>
      <c r="B842" s="43"/>
      <c r="C842" s="44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43"/>
      <c r="B843" s="43"/>
      <c r="C843" s="44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43"/>
      <c r="B844" s="43"/>
      <c r="C844" s="44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43"/>
      <c r="B845" s="43"/>
      <c r="C845" s="44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43"/>
      <c r="B846" s="43"/>
      <c r="C846" s="44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43"/>
      <c r="B847" s="43"/>
      <c r="C847" s="44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43"/>
      <c r="B848" s="43"/>
      <c r="C848" s="44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43"/>
      <c r="B849" s="43"/>
      <c r="C849" s="44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43"/>
      <c r="B850" s="43"/>
      <c r="C850" s="44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43"/>
      <c r="B851" s="43"/>
      <c r="C851" s="44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43"/>
      <c r="B852" s="43"/>
      <c r="C852" s="44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43"/>
      <c r="B853" s="43"/>
      <c r="C853" s="44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43"/>
      <c r="B854" s="43"/>
      <c r="C854" s="44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43"/>
      <c r="B855" s="43"/>
      <c r="C855" s="44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43"/>
      <c r="B856" s="43"/>
      <c r="C856" s="44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43"/>
      <c r="B857" s="43"/>
      <c r="C857" s="44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43"/>
      <c r="B858" s="43"/>
      <c r="C858" s="44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43"/>
      <c r="B859" s="43"/>
      <c r="C859" s="44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43"/>
      <c r="B860" s="43"/>
      <c r="C860" s="44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43"/>
      <c r="B861" s="43"/>
      <c r="C861" s="44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43"/>
      <c r="B862" s="43"/>
      <c r="C862" s="44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43"/>
      <c r="B863" s="43"/>
      <c r="C863" s="44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43"/>
      <c r="B864" s="43"/>
      <c r="C864" s="44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43"/>
      <c r="B865" s="43"/>
      <c r="C865" s="44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43"/>
      <c r="B866" s="43"/>
      <c r="C866" s="44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43"/>
      <c r="B867" s="43"/>
      <c r="C867" s="44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43"/>
      <c r="B868" s="43"/>
      <c r="C868" s="44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43"/>
      <c r="B869" s="43"/>
      <c r="C869" s="44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43"/>
      <c r="B870" s="43"/>
      <c r="C870" s="44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43"/>
      <c r="B871" s="43"/>
      <c r="C871" s="44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43"/>
      <c r="B872" s="43"/>
      <c r="C872" s="44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43"/>
      <c r="B873" s="43"/>
      <c r="C873" s="44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43"/>
      <c r="B874" s="43"/>
      <c r="C874" s="44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43"/>
      <c r="B875" s="43"/>
      <c r="C875" s="44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43"/>
      <c r="B876" s="43"/>
      <c r="C876" s="44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43"/>
      <c r="B877" s="43"/>
      <c r="C877" s="44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43"/>
      <c r="B878" s="43"/>
      <c r="C878" s="44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43"/>
      <c r="B879" s="43"/>
      <c r="C879" s="44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43"/>
      <c r="B880" s="43"/>
      <c r="C880" s="44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43"/>
      <c r="B881" s="43"/>
      <c r="C881" s="44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43"/>
      <c r="B882" s="43"/>
      <c r="C882" s="44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43"/>
      <c r="B883" s="43"/>
      <c r="C883" s="44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43"/>
      <c r="B884" s="43"/>
      <c r="C884" s="44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43"/>
      <c r="B885" s="43"/>
      <c r="C885" s="44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43"/>
      <c r="B886" s="43"/>
      <c r="C886" s="44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43"/>
      <c r="B887" s="43"/>
      <c r="C887" s="44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43"/>
      <c r="B888" s="43"/>
      <c r="C888" s="44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43"/>
      <c r="B889" s="43"/>
      <c r="C889" s="44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43"/>
      <c r="B890" s="43"/>
      <c r="C890" s="44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43"/>
      <c r="B891" s="43"/>
      <c r="C891" s="44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43"/>
      <c r="B892" s="43"/>
      <c r="C892" s="44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43"/>
      <c r="B893" s="43"/>
      <c r="C893" s="44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43"/>
      <c r="B894" s="43"/>
      <c r="C894" s="44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43"/>
      <c r="B895" s="43"/>
      <c r="C895" s="44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43"/>
      <c r="B896" s="43"/>
      <c r="C896" s="44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43"/>
      <c r="B897" s="43"/>
      <c r="C897" s="44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43"/>
      <c r="B898" s="43"/>
      <c r="C898" s="44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43"/>
      <c r="B899" s="43"/>
      <c r="C899" s="44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43"/>
      <c r="B900" s="43"/>
      <c r="C900" s="44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43"/>
      <c r="B901" s="43"/>
      <c r="C901" s="44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43"/>
      <c r="B902" s="43"/>
      <c r="C902" s="44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43"/>
      <c r="B903" s="43"/>
      <c r="C903" s="44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43"/>
      <c r="B904" s="43"/>
      <c r="C904" s="44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43"/>
      <c r="B905" s="43"/>
      <c r="C905" s="44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43"/>
      <c r="B906" s="43"/>
      <c r="C906" s="44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43"/>
      <c r="B907" s="43"/>
      <c r="C907" s="44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43"/>
      <c r="B908" s="43"/>
      <c r="C908" s="44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43"/>
      <c r="B909" s="43"/>
      <c r="C909" s="44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43"/>
      <c r="B910" s="43"/>
      <c r="C910" s="44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43"/>
      <c r="B911" s="43"/>
      <c r="C911" s="44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43"/>
      <c r="B912" s="43"/>
      <c r="C912" s="44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43"/>
      <c r="B913" s="43"/>
      <c r="C913" s="44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43"/>
      <c r="B914" s="43"/>
      <c r="C914" s="44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43"/>
      <c r="B915" s="43"/>
      <c r="C915" s="44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43"/>
      <c r="B916" s="43"/>
      <c r="C916" s="44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43"/>
      <c r="B917" s="43"/>
      <c r="C917" s="44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43"/>
      <c r="B918" s="43"/>
      <c r="C918" s="44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43"/>
      <c r="B919" s="43"/>
      <c r="C919" s="44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43"/>
      <c r="B920" s="43"/>
      <c r="C920" s="44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43"/>
      <c r="B921" s="43"/>
      <c r="C921" s="44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43"/>
      <c r="B922" s="43"/>
      <c r="C922" s="44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43"/>
      <c r="B923" s="43"/>
      <c r="C923" s="44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43"/>
      <c r="B924" s="43"/>
      <c r="C924" s="44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43"/>
      <c r="B925" s="43"/>
      <c r="C925" s="44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43"/>
      <c r="B926" s="43"/>
      <c r="C926" s="44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43"/>
      <c r="B927" s="43"/>
      <c r="C927" s="44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43"/>
      <c r="B928" s="43"/>
      <c r="C928" s="44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43"/>
      <c r="B929" s="43"/>
      <c r="C929" s="44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43"/>
      <c r="B930" s="43"/>
      <c r="C930" s="44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43"/>
      <c r="B931" s="43"/>
      <c r="C931" s="44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43"/>
      <c r="B932" s="43"/>
      <c r="C932" s="44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43"/>
      <c r="B933" s="43"/>
      <c r="C933" s="44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43"/>
      <c r="B934" s="43"/>
      <c r="C934" s="44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43"/>
      <c r="B935" s="43"/>
      <c r="C935" s="44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43"/>
      <c r="B936" s="43"/>
      <c r="C936" s="44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43"/>
      <c r="B937" s="43"/>
      <c r="C937" s="44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43"/>
      <c r="B938" s="43"/>
      <c r="C938" s="44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43"/>
      <c r="B939" s="43"/>
      <c r="C939" s="44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43"/>
      <c r="B940" s="43"/>
      <c r="C940" s="44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43"/>
      <c r="B941" s="43"/>
      <c r="C941" s="44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43"/>
      <c r="B942" s="43"/>
      <c r="C942" s="44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43"/>
      <c r="B943" s="43"/>
      <c r="C943" s="44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43"/>
      <c r="B944" s="43"/>
      <c r="C944" s="44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43"/>
      <c r="B945" s="43"/>
      <c r="C945" s="44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43"/>
      <c r="B946" s="43"/>
      <c r="C946" s="44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43"/>
      <c r="B947" s="43"/>
      <c r="C947" s="44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43"/>
      <c r="B948" s="43"/>
      <c r="C948" s="44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43"/>
      <c r="B949" s="43"/>
      <c r="C949" s="44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43"/>
      <c r="B950" s="43"/>
      <c r="C950" s="44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43"/>
      <c r="B951" s="43"/>
      <c r="C951" s="44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43"/>
      <c r="B952" s="43"/>
      <c r="C952" s="44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43"/>
      <c r="B953" s="43"/>
      <c r="C953" s="44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43"/>
      <c r="B954" s="43"/>
      <c r="C954" s="44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43"/>
      <c r="B955" s="43"/>
      <c r="C955" s="44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43"/>
      <c r="B956" s="43"/>
      <c r="C956" s="44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43"/>
      <c r="B957" s="43"/>
      <c r="C957" s="44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43"/>
      <c r="B958" s="43"/>
      <c r="C958" s="44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43"/>
      <c r="B959" s="43"/>
      <c r="C959" s="44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43"/>
      <c r="B960" s="43"/>
      <c r="C960" s="44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43"/>
      <c r="B961" s="43"/>
      <c r="C961" s="44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43"/>
      <c r="B962" s="43"/>
      <c r="C962" s="44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43"/>
      <c r="B963" s="43"/>
      <c r="C963" s="44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43"/>
      <c r="B964" s="43"/>
      <c r="C964" s="44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43"/>
      <c r="B965" s="43"/>
      <c r="C965" s="44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43"/>
      <c r="B966" s="43"/>
      <c r="C966" s="44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43"/>
      <c r="B967" s="43"/>
      <c r="C967" s="44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43"/>
      <c r="B968" s="43"/>
      <c r="C968" s="44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43"/>
      <c r="B969" s="43"/>
      <c r="C969" s="44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43"/>
      <c r="B970" s="43"/>
      <c r="C970" s="44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43"/>
      <c r="B971" s="43"/>
      <c r="C971" s="44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43"/>
      <c r="B972" s="43"/>
      <c r="C972" s="44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43"/>
      <c r="B973" s="43"/>
      <c r="C973" s="44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43"/>
      <c r="B974" s="43"/>
      <c r="C974" s="44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43"/>
      <c r="B975" s="43"/>
      <c r="C975" s="44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43"/>
      <c r="B976" s="43"/>
      <c r="C976" s="44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43"/>
      <c r="B977" s="43"/>
      <c r="C977" s="44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43"/>
      <c r="B978" s="43"/>
      <c r="C978" s="44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43"/>
      <c r="B979" s="43"/>
      <c r="C979" s="44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43"/>
      <c r="B980" s="43"/>
      <c r="C980" s="44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43"/>
      <c r="B981" s="43"/>
      <c r="C981" s="44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43"/>
      <c r="B982" s="43"/>
      <c r="C982" s="44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43"/>
      <c r="B983" s="43"/>
      <c r="C983" s="44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43"/>
      <c r="B984" s="43"/>
      <c r="C984" s="44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43"/>
      <c r="B985" s="43"/>
      <c r="C985" s="44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43"/>
      <c r="B986" s="43"/>
      <c r="C986" s="44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43"/>
      <c r="B987" s="43"/>
      <c r="C987" s="44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43"/>
      <c r="B988" s="43"/>
      <c r="C988" s="44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43"/>
      <c r="B989" s="43"/>
      <c r="C989" s="44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43"/>
      <c r="B990" s="43"/>
      <c r="C990" s="44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43"/>
      <c r="B991" s="43"/>
      <c r="C991" s="44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43"/>
      <c r="B992" s="43"/>
      <c r="C992" s="44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43"/>
      <c r="B993" s="43"/>
      <c r="C993" s="44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43"/>
      <c r="B994" s="43"/>
      <c r="C994" s="44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43"/>
      <c r="B995" s="43"/>
      <c r="C995" s="44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43"/>
      <c r="B996" s="43"/>
      <c r="C996" s="44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43"/>
      <c r="B997" s="43"/>
      <c r="C997" s="44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43"/>
      <c r="B998" s="43"/>
      <c r="C998" s="44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43"/>
      <c r="B999" s="43"/>
      <c r="C999" s="44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43"/>
      <c r="B1000" s="43"/>
      <c r="C1000" s="44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43"/>
      <c r="B1001" s="43"/>
      <c r="C1001" s="44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</sheetData>
  <mergeCells count="1">
    <mergeCell ref="A1:B5"/>
  </mergeCells>
  <printOptions gridLines="1" horizontalCentered="1"/>
  <pageMargins bottom="0.0988112927191679" footer="0.0" header="0.0" left="0.0" right="0.0" top="0.15601783060921248"/>
  <pageSetup cellComments="atEnd" orientation="portrait" pageOrder="overThenDown" paperHeight="24in" paperWidth="3.5in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workbookViewId="0"/>
  </sheetViews>
  <sheetFormatPr customHeight="1" defaultColWidth="12.63" defaultRowHeight="15.75"/>
  <cols>
    <col customWidth="1" min="1" max="1" width="15.38"/>
    <col customWidth="1" min="2" max="2" width="48.5"/>
    <col customWidth="1" min="3" max="3" width="14.25"/>
  </cols>
  <sheetData>
    <row r="1">
      <c r="A1" s="1"/>
      <c r="C1" s="2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C2" s="2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C3" s="2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C4" s="2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C5" s="2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4" t="s">
        <v>0</v>
      </c>
      <c r="B6" s="5" t="s">
        <v>1</v>
      </c>
      <c r="C6" s="6" t="s">
        <v>42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7">
        <f>IFERROR(__xludf.DUMMYFUNCTION("(MATCH(C7,UNIQUE($C$7:$C$188),0))"),1.0)</f>
        <v>1</v>
      </c>
      <c r="B7" s="45" t="s">
        <v>34</v>
      </c>
      <c r="C7" s="52">
        <v>8.0</v>
      </c>
      <c r="D7" s="10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7">
        <f>IFERROR(__xludf.DUMMYFUNCTION("(MATCH(C8,UNIQUE($C$7:$C$188),0))"),2.0)</f>
        <v>2</v>
      </c>
      <c r="B8" s="45" t="s">
        <v>7</v>
      </c>
      <c r="C8" s="52">
        <v>7.3</v>
      </c>
      <c r="D8" s="10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7">
        <f>IFERROR(__xludf.DUMMYFUNCTION("(MATCH(C9,UNIQUE($C$7:$C$188),0))"),3.0)</f>
        <v>3</v>
      </c>
      <c r="B9" s="45" t="s">
        <v>6</v>
      </c>
      <c r="C9" s="52">
        <v>6.7</v>
      </c>
      <c r="D9" s="10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7">
        <f>IFERROR(__xludf.DUMMYFUNCTION("(MATCH(C10,UNIQUE($C$7:$C$188),0))"),4.0)</f>
        <v>4</v>
      </c>
      <c r="B10" s="45" t="s">
        <v>8</v>
      </c>
      <c r="C10" s="52">
        <v>6.3</v>
      </c>
      <c r="D10" s="10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7">
        <f>IFERROR(__xludf.DUMMYFUNCTION("(MATCH(C11,UNIQUE($C$7:$C$188),0))"),4.0)</f>
        <v>4</v>
      </c>
      <c r="B11" s="45" t="s">
        <v>18</v>
      </c>
      <c r="C11" s="52">
        <v>6.3</v>
      </c>
      <c r="D11" s="10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7">
        <f>IFERROR(__xludf.DUMMYFUNCTION("(MATCH(C12,UNIQUE($C$7:$C$188),0))"),5.0)</f>
        <v>5</v>
      </c>
      <c r="B12" s="45" t="s">
        <v>5</v>
      </c>
      <c r="C12" s="52">
        <v>6.2</v>
      </c>
      <c r="D12" s="10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7">
        <f>IFERROR(__xludf.DUMMYFUNCTION("(MATCH(C13,UNIQUE($C$7:$C$188),0))"),6.0)</f>
        <v>6</v>
      </c>
      <c r="B13" s="45" t="s">
        <v>22</v>
      </c>
      <c r="C13" s="52">
        <v>5.8</v>
      </c>
      <c r="D13" s="10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7">
        <f>IFERROR(__xludf.DUMMYFUNCTION("(MATCH(C14,UNIQUE($C$7:$C$188),0))"),7.0)</f>
        <v>7</v>
      </c>
      <c r="B14" s="45" t="s">
        <v>19</v>
      </c>
      <c r="C14" s="52">
        <v>5.6</v>
      </c>
      <c r="D14" s="10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7">
        <f>IFERROR(__xludf.DUMMYFUNCTION("(MATCH(C15,UNIQUE($C$7:$C$188),0))"),8.0)</f>
        <v>8</v>
      </c>
      <c r="B15" s="45" t="s">
        <v>14</v>
      </c>
      <c r="C15" s="52">
        <v>5.3</v>
      </c>
      <c r="D15" s="10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7">
        <f>IFERROR(__xludf.DUMMYFUNCTION("(MATCH(C16,UNIQUE($C$7:$C$188),0))"),8.0)</f>
        <v>8</v>
      </c>
      <c r="B16" s="45" t="s">
        <v>25</v>
      </c>
      <c r="C16" s="52">
        <v>5.3</v>
      </c>
      <c r="D16" s="10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7">
        <f>IFERROR(__xludf.DUMMYFUNCTION("(MATCH(C17,UNIQUE($C$7:$C$188),0))"),9.0)</f>
        <v>9</v>
      </c>
      <c r="B17" s="45" t="s">
        <v>9</v>
      </c>
      <c r="C17" s="52">
        <v>5.1</v>
      </c>
      <c r="D17" s="10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7">
        <f>IFERROR(__xludf.DUMMYFUNCTION("(MATCH(C18,UNIQUE($C$7:$C$188),0))"),9.0)</f>
        <v>9</v>
      </c>
      <c r="B18" s="45" t="s">
        <v>11</v>
      </c>
      <c r="C18" s="52">
        <v>5.1</v>
      </c>
      <c r="D18" s="10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7">
        <f>IFERROR(__xludf.DUMMYFUNCTION("(MATCH(C19,UNIQUE($C$7:$C$188),0))"),10.0)</f>
        <v>10</v>
      </c>
      <c r="B19" s="45" t="s">
        <v>23</v>
      </c>
      <c r="C19" s="52">
        <v>5.0</v>
      </c>
      <c r="D19" s="11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>
      <c r="A20" s="16">
        <f>IFERROR(__xludf.DUMMYFUNCTION("(MATCH(C20,UNIQUE($C$7:$C$188),0))"),11.0)</f>
        <v>11</v>
      </c>
      <c r="B20" s="50" t="s">
        <v>4</v>
      </c>
      <c r="C20" s="53">
        <v>4.7</v>
      </c>
      <c r="D20" s="10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7">
        <f>IFERROR(__xludf.DUMMYFUNCTION("(MATCH(C21,UNIQUE($C$7:$C$188),0))"),11.0)</f>
        <v>11</v>
      </c>
      <c r="B21" s="45" t="s">
        <v>16</v>
      </c>
      <c r="C21" s="52">
        <v>4.7</v>
      </c>
      <c r="D21" s="10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7">
        <f>IFERROR(__xludf.DUMMYFUNCTION("(MATCH(C22,UNIQUE($C$7:$C$188),0))"),12.0)</f>
        <v>12</v>
      </c>
      <c r="B22" s="45" t="s">
        <v>15</v>
      </c>
      <c r="C22" s="52">
        <v>4.6</v>
      </c>
      <c r="D22" s="10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7">
        <f>IFERROR(__xludf.DUMMYFUNCTION("(MATCH(C23,UNIQUE($C$7:$C$188),0))"),13.0)</f>
        <v>13</v>
      </c>
      <c r="B23" s="45" t="s">
        <v>10</v>
      </c>
      <c r="C23" s="52">
        <v>4.0</v>
      </c>
      <c r="D23" s="10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7">
        <f>IFERROR(__xludf.DUMMYFUNCTION("(MATCH(C24,UNIQUE($C$7:$C$188),0))"),14.0)</f>
        <v>14</v>
      </c>
      <c r="B24" s="45" t="s">
        <v>24</v>
      </c>
      <c r="C24" s="52">
        <v>3.8</v>
      </c>
      <c r="D24" s="10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7">
        <f>IFERROR(__xludf.DUMMYFUNCTION("(MATCH(C25,UNIQUE($C$7:$C$188),0))"),14.0)</f>
        <v>14</v>
      </c>
      <c r="B25" s="45" t="s">
        <v>37</v>
      </c>
      <c r="C25" s="52">
        <v>3.8</v>
      </c>
      <c r="D25" s="10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7">
        <f>IFERROR(__xludf.DUMMYFUNCTION("(MATCH(C26,UNIQUE($C$7:$C$188),0))"),15.0)</f>
        <v>15</v>
      </c>
      <c r="B26" s="45" t="s">
        <v>17</v>
      </c>
      <c r="C26" s="52">
        <v>3.6</v>
      </c>
      <c r="D26" s="10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7">
        <f>IFERROR(__xludf.DUMMYFUNCTION("(MATCH(C27,UNIQUE($C$7:$C$188),0))"),16.0)</f>
        <v>16</v>
      </c>
      <c r="B27" s="45" t="s">
        <v>20</v>
      </c>
      <c r="C27" s="52">
        <v>3.1</v>
      </c>
      <c r="D27" s="10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7">
        <f>IFERROR(__xludf.DUMMYFUNCTION("(MATCH(C28,UNIQUE($C$7:$C$188),0))"),17.0)</f>
        <v>17</v>
      </c>
      <c r="B28" s="45" t="s">
        <v>31</v>
      </c>
      <c r="C28" s="52">
        <v>3.0</v>
      </c>
      <c r="D28" s="10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16">
        <f>IFERROR(__xludf.DUMMYFUNCTION("(MATCH(C29,UNIQUE($C$7:$C$188),0))"),18.0)</f>
        <v>18</v>
      </c>
      <c r="B29" s="50" t="s">
        <v>28</v>
      </c>
      <c r="C29" s="53">
        <v>2.5</v>
      </c>
      <c r="D29" s="10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7">
        <f>IFERROR(__xludf.DUMMYFUNCTION("(MATCH(C30,UNIQUE($C$7:$C$188),0))"),19.0)</f>
        <v>19</v>
      </c>
      <c r="B30" s="45" t="s">
        <v>13</v>
      </c>
      <c r="C30" s="52">
        <v>2.4</v>
      </c>
      <c r="D30" s="10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7">
        <f>IFERROR(__xludf.DUMMYFUNCTION("(MATCH(C31,UNIQUE($C$7:$C$188),0))"),19.0)</f>
        <v>19</v>
      </c>
      <c r="B31" s="45" t="s">
        <v>30</v>
      </c>
      <c r="C31" s="52">
        <v>2.4</v>
      </c>
      <c r="D31" s="10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7">
        <f>IFERROR(__xludf.DUMMYFUNCTION("(MATCH(C32,UNIQUE($C$7:$C$188),0))"),20.0)</f>
        <v>20</v>
      </c>
      <c r="B32" s="45" t="s">
        <v>3</v>
      </c>
      <c r="C32" s="52">
        <v>2.3</v>
      </c>
      <c r="D32" s="10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16">
        <f>IFERROR(__xludf.DUMMYFUNCTION("(MATCH(C33,UNIQUE($C$7:$C$188),0))"),21.0)</f>
        <v>21</v>
      </c>
      <c r="B33" s="50" t="s">
        <v>21</v>
      </c>
      <c r="C33" s="53">
        <v>1.3</v>
      </c>
      <c r="D33" s="10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7">
        <f>IFERROR(__xludf.DUMMYFUNCTION("(MATCH(C34,UNIQUE($C$7:$C$188),0))"),22.0)</f>
        <v>22</v>
      </c>
      <c r="B34" s="45" t="s">
        <v>32</v>
      </c>
      <c r="C34" s="52">
        <v>0.9</v>
      </c>
      <c r="D34" s="10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16">
        <f>IFERROR(__xludf.DUMMYFUNCTION("(MATCH(C35,UNIQUE($C$7:$C$188),0))"),23.0)</f>
        <v>23</v>
      </c>
      <c r="B35" s="50" t="s">
        <v>38</v>
      </c>
      <c r="C35" s="53">
        <v>0.8</v>
      </c>
      <c r="D35" s="10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16">
        <f>IFERROR(__xludf.DUMMYFUNCTION("(MATCH(C36,UNIQUE($C$7:$C$188),0))"),24.0)</f>
        <v>24</v>
      </c>
      <c r="B36" s="50" t="s">
        <v>33</v>
      </c>
      <c r="C36" s="53">
        <v>0.3</v>
      </c>
      <c r="D36" s="10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16">
        <f>IFERROR(__xludf.DUMMYFUNCTION("(MATCH(C37,UNIQUE($C$7:$C$188),0))"),24.0)</f>
        <v>24</v>
      </c>
      <c r="B37" s="50" t="s">
        <v>35</v>
      </c>
      <c r="C37" s="53">
        <v>0.3</v>
      </c>
      <c r="D37" s="10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16">
        <f>IFERROR(__xludf.DUMMYFUNCTION("(MATCH(C38,UNIQUE($C$7:$C$188),0))"),24.0)</f>
        <v>24</v>
      </c>
      <c r="B38" s="50" t="s">
        <v>12</v>
      </c>
      <c r="C38" s="53">
        <v>0.3</v>
      </c>
      <c r="D38" s="10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16">
        <f>IFERROR(__xludf.DUMMYFUNCTION("(MATCH(C39,UNIQUE($C$7:$C$188),0))"),25.0)</f>
        <v>25</v>
      </c>
      <c r="B39" s="50" t="s">
        <v>36</v>
      </c>
      <c r="C39" s="53">
        <v>0.0</v>
      </c>
      <c r="D39" s="10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16">
        <f>IFERROR(__xludf.DUMMYFUNCTION("(MATCH(C40,UNIQUE($C$7:$C$188),0))"),25.0)</f>
        <v>25</v>
      </c>
      <c r="B40" s="50" t="s">
        <v>41</v>
      </c>
      <c r="C40" s="53">
        <v>0.0</v>
      </c>
      <c r="D40" s="10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16">
        <f>IFERROR(__xludf.DUMMYFUNCTION("(MATCH(C41,UNIQUE($C$7:$C$188),0))"),25.0)</f>
        <v>25</v>
      </c>
      <c r="B41" s="50" t="s">
        <v>26</v>
      </c>
      <c r="C41" s="53">
        <v>0.0</v>
      </c>
      <c r="D41" s="10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16">
        <f>IFERROR(__xludf.DUMMYFUNCTION("(MATCH(C42,UNIQUE($C$7:$C$188),0))"),25.0)</f>
        <v>25</v>
      </c>
      <c r="B42" s="50" t="s">
        <v>27</v>
      </c>
      <c r="C42" s="53">
        <v>0.0</v>
      </c>
      <c r="D42" s="10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19"/>
      <c r="B43" s="20"/>
      <c r="C43" s="29"/>
      <c r="D43" s="10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19"/>
      <c r="B44" s="20"/>
      <c r="C44" s="29"/>
      <c r="D44" s="10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19"/>
      <c r="B45" s="20"/>
      <c r="C45" s="29"/>
      <c r="D45" s="10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19"/>
      <c r="B46" s="20"/>
      <c r="C46" s="29"/>
      <c r="D46" s="10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19"/>
      <c r="B47" s="22"/>
      <c r="C47" s="29"/>
      <c r="D47" s="10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19"/>
      <c r="B48" s="20"/>
      <c r="C48" s="29"/>
      <c r="D48" s="10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19"/>
      <c r="B49" s="22"/>
      <c r="C49" s="29"/>
      <c r="D49" s="10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19"/>
      <c r="B50" s="20"/>
      <c r="C50" s="29"/>
      <c r="D50" s="23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</row>
    <row r="51">
      <c r="A51" s="19"/>
      <c r="B51" s="22"/>
      <c r="C51" s="29"/>
      <c r="D51" s="23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</row>
    <row r="52">
      <c r="A52" s="19"/>
      <c r="B52" s="20"/>
      <c r="C52" s="29"/>
      <c r="D52" s="23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</row>
    <row r="53">
      <c r="A53" s="19"/>
      <c r="B53" s="20"/>
      <c r="C53" s="29"/>
      <c r="D53" s="23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</row>
    <row r="54">
      <c r="A54" s="25"/>
      <c r="B54" s="26"/>
      <c r="C54" s="51"/>
      <c r="D54" s="10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5"/>
      <c r="B55" s="26"/>
      <c r="C55" s="51"/>
      <c r="D55" s="10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5"/>
      <c r="B56" s="26"/>
      <c r="C56" s="51"/>
      <c r="D56" s="10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5"/>
      <c r="B57" s="28"/>
      <c r="C57" s="51"/>
      <c r="D57" s="10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5"/>
      <c r="B58" s="26"/>
      <c r="C58" s="51"/>
      <c r="D58" s="10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5"/>
      <c r="B59" s="26"/>
      <c r="C59" s="51"/>
      <c r="D59" s="10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5"/>
      <c r="B60" s="28"/>
      <c r="C60" s="51"/>
      <c r="D60" s="10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5"/>
      <c r="B61" s="26"/>
      <c r="C61" s="51"/>
      <c r="D61" s="10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5"/>
      <c r="B62" s="28"/>
      <c r="C62" s="51"/>
      <c r="D62" s="10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5"/>
      <c r="B63" s="26"/>
      <c r="C63" s="51"/>
      <c r="D63" s="10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19"/>
      <c r="B64" s="22"/>
      <c r="C64" s="29"/>
      <c r="D64" s="10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19"/>
      <c r="B65" s="22"/>
      <c r="C65" s="29"/>
      <c r="D65" s="10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19"/>
      <c r="B66" s="22"/>
      <c r="C66" s="29"/>
      <c r="D66" s="10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19"/>
      <c r="B67" s="22"/>
      <c r="C67" s="29"/>
      <c r="D67" s="10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19"/>
      <c r="B68" s="22"/>
      <c r="C68" s="29"/>
      <c r="D68" s="10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19"/>
      <c r="B69" s="22"/>
      <c r="C69" s="29"/>
      <c r="D69" s="10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19"/>
      <c r="B70" s="22"/>
      <c r="C70" s="29"/>
      <c r="D70" s="10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19"/>
      <c r="B71" s="22"/>
      <c r="C71" s="29"/>
      <c r="D71" s="10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19"/>
      <c r="B72" s="22"/>
      <c r="C72" s="29"/>
      <c r="D72" s="10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19"/>
      <c r="B73" s="22"/>
      <c r="C73" s="29"/>
      <c r="D73" s="10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19"/>
      <c r="B74" s="22"/>
      <c r="C74" s="29"/>
      <c r="D74" s="10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19"/>
      <c r="B75" s="22"/>
      <c r="C75" s="29"/>
      <c r="D75" s="10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19"/>
      <c r="B76" s="22"/>
      <c r="C76" s="29"/>
      <c r="D76" s="10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19"/>
      <c r="B77" s="22"/>
      <c r="C77" s="29"/>
      <c r="D77" s="10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19"/>
      <c r="B78" s="22"/>
      <c r="C78" s="29"/>
      <c r="D78" s="10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19"/>
      <c r="B79" s="22"/>
      <c r="C79" s="29"/>
      <c r="D79" s="10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19"/>
      <c r="B80" s="22"/>
      <c r="C80" s="29"/>
      <c r="D80" s="10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19"/>
      <c r="B81" s="22"/>
      <c r="C81" s="29"/>
      <c r="D81" s="10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19"/>
      <c r="B82" s="22"/>
      <c r="C82" s="29"/>
      <c r="D82" s="10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19"/>
      <c r="B83" s="22"/>
      <c r="C83" s="29"/>
      <c r="D83" s="10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19"/>
      <c r="B84" s="22"/>
      <c r="C84" s="29"/>
      <c r="D84" s="10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19"/>
      <c r="B85" s="22"/>
      <c r="C85" s="29"/>
      <c r="D85" s="10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19"/>
      <c r="B86" s="22"/>
      <c r="C86" s="29"/>
      <c r="D86" s="10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19"/>
      <c r="B87" s="22"/>
      <c r="C87" s="29"/>
      <c r="D87" s="10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19"/>
      <c r="B88" s="22"/>
      <c r="C88" s="29"/>
      <c r="D88" s="10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19"/>
      <c r="B89" s="22"/>
      <c r="C89" s="29"/>
      <c r="D89" s="10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19"/>
      <c r="B90" s="22"/>
      <c r="C90" s="29"/>
      <c r="D90" s="10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19"/>
      <c r="B91" s="22"/>
      <c r="C91" s="29"/>
      <c r="D91" s="10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19"/>
      <c r="B92" s="22"/>
      <c r="C92" s="29"/>
      <c r="D92" s="10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19"/>
      <c r="B93" s="22"/>
      <c r="C93" s="29"/>
      <c r="D93" s="10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19"/>
      <c r="B94" s="22"/>
      <c r="C94" s="29"/>
      <c r="D94" s="10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19"/>
      <c r="B95" s="22"/>
      <c r="C95" s="29"/>
      <c r="D95" s="10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19"/>
      <c r="B96" s="22"/>
      <c r="C96" s="29"/>
      <c r="D96" s="10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19"/>
      <c r="B97" s="22"/>
      <c r="C97" s="29"/>
      <c r="D97" s="10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19"/>
      <c r="B98" s="22"/>
      <c r="C98" s="29"/>
      <c r="D98" s="10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5"/>
      <c r="B99" s="28"/>
      <c r="C99" s="30"/>
      <c r="D99" s="10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5"/>
      <c r="B100" s="31"/>
      <c r="C100" s="30"/>
      <c r="D100" s="10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5"/>
      <c r="B101" s="28"/>
      <c r="C101" s="30"/>
      <c r="D101" s="10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5"/>
      <c r="B102" s="28"/>
      <c r="C102" s="30"/>
      <c r="D102" s="10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5"/>
      <c r="B103" s="28"/>
      <c r="C103" s="30"/>
      <c r="D103" s="10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5"/>
      <c r="B104" s="28"/>
      <c r="C104" s="30"/>
      <c r="D104" s="10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5"/>
      <c r="B105" s="28"/>
      <c r="C105" s="30"/>
      <c r="D105" s="10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5"/>
      <c r="B106" s="28"/>
      <c r="C106" s="30"/>
      <c r="D106" s="10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5"/>
      <c r="B107" s="28"/>
      <c r="C107" s="30"/>
      <c r="D107" s="10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5"/>
      <c r="B108" s="28"/>
      <c r="C108" s="30"/>
      <c r="D108" s="10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19"/>
      <c r="B109" s="22"/>
      <c r="C109" s="32"/>
      <c r="D109" s="10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19"/>
      <c r="B110" s="22"/>
      <c r="C110" s="32"/>
      <c r="D110" s="10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19"/>
      <c r="B111" s="22"/>
      <c r="C111" s="32"/>
      <c r="D111" s="10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19"/>
      <c r="B112" s="22"/>
      <c r="C112" s="32"/>
      <c r="D112" s="10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19"/>
      <c r="B113" s="22"/>
      <c r="C113" s="32"/>
      <c r="D113" s="10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19"/>
      <c r="B114" s="22"/>
      <c r="C114" s="32"/>
      <c r="D114" s="10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19"/>
      <c r="B115" s="22"/>
      <c r="C115" s="32"/>
      <c r="D115" s="10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19"/>
      <c r="B116" s="33"/>
      <c r="C116" s="32"/>
      <c r="D116" s="10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19"/>
      <c r="B117" s="22"/>
      <c r="C117" s="32"/>
      <c r="D117" s="10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19"/>
      <c r="B118" s="22"/>
      <c r="C118" s="32"/>
      <c r="D118" s="10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19"/>
      <c r="B119" s="22"/>
      <c r="C119" s="32"/>
      <c r="D119" s="10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19"/>
      <c r="B120" s="22"/>
      <c r="C120" s="32"/>
      <c r="D120" s="10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19"/>
      <c r="B121" s="22"/>
      <c r="C121" s="32"/>
      <c r="D121" s="10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19"/>
      <c r="B122" s="22"/>
      <c r="C122" s="32"/>
      <c r="D122" s="10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19"/>
      <c r="B123" s="22"/>
      <c r="C123" s="32"/>
      <c r="D123" s="10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19"/>
      <c r="B124" s="22"/>
      <c r="C124" s="32"/>
      <c r="D124" s="10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19"/>
      <c r="B125" s="22"/>
      <c r="C125" s="32"/>
      <c r="D125" s="10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19"/>
      <c r="B126" s="22"/>
      <c r="C126" s="32"/>
      <c r="D126" s="10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19"/>
      <c r="B127" s="22"/>
      <c r="C127" s="32"/>
      <c r="D127" s="10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19"/>
      <c r="B128" s="22"/>
      <c r="C128" s="32"/>
      <c r="D128" s="10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19"/>
      <c r="B129" s="22"/>
      <c r="C129" s="32"/>
      <c r="D129" s="10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19"/>
      <c r="B130" s="22"/>
      <c r="C130" s="32"/>
      <c r="D130" s="10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19"/>
      <c r="B131" s="22"/>
      <c r="C131" s="32"/>
      <c r="D131" s="10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19"/>
      <c r="B132" s="22"/>
      <c r="C132" s="32"/>
      <c r="D132" s="10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19"/>
      <c r="B133" s="33"/>
      <c r="C133" s="32"/>
      <c r="D133" s="10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19"/>
      <c r="B134" s="22"/>
      <c r="C134" s="32"/>
      <c r="D134" s="10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19"/>
      <c r="B135" s="22"/>
      <c r="C135" s="32"/>
      <c r="D135" s="10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19"/>
      <c r="B136" s="22"/>
      <c r="C136" s="32"/>
      <c r="D136" s="10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19"/>
      <c r="B137" s="22"/>
      <c r="C137" s="32"/>
      <c r="D137" s="10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19"/>
      <c r="B138" s="22"/>
      <c r="C138" s="32"/>
      <c r="D138" s="10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19"/>
      <c r="B139" s="22"/>
      <c r="C139" s="32"/>
      <c r="D139" s="10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19"/>
      <c r="B140" s="22"/>
      <c r="C140" s="32"/>
      <c r="D140" s="10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19"/>
      <c r="B141" s="22"/>
      <c r="C141" s="32"/>
      <c r="D141" s="10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19"/>
      <c r="B142" s="22"/>
      <c r="C142" s="32"/>
      <c r="D142" s="10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19"/>
      <c r="B143" s="22"/>
      <c r="C143" s="32"/>
      <c r="D143" s="10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19"/>
      <c r="B144" s="22"/>
      <c r="C144" s="32"/>
      <c r="D144" s="10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19"/>
      <c r="B145" s="22"/>
      <c r="C145" s="32"/>
      <c r="D145" s="10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19"/>
      <c r="B146" s="22"/>
      <c r="C146" s="32"/>
      <c r="D146" s="10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19"/>
      <c r="B147" s="22"/>
      <c r="C147" s="32"/>
      <c r="D147" s="10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19"/>
      <c r="B148" s="22"/>
      <c r="C148" s="32"/>
      <c r="D148" s="10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19"/>
      <c r="B149" s="22"/>
      <c r="C149" s="32"/>
      <c r="D149" s="10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19"/>
      <c r="B150" s="22"/>
      <c r="C150" s="32"/>
      <c r="D150" s="10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19"/>
      <c r="B151" s="22"/>
      <c r="C151" s="32"/>
      <c r="D151" s="10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19"/>
      <c r="B152" s="22"/>
      <c r="C152" s="32"/>
      <c r="D152" s="10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19"/>
      <c r="B153" s="22"/>
      <c r="C153" s="32"/>
      <c r="D153" s="10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19"/>
      <c r="B154" s="22"/>
      <c r="C154" s="32"/>
      <c r="D154" s="10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19"/>
      <c r="B155" s="22"/>
      <c r="C155" s="32"/>
      <c r="D155" s="10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19"/>
      <c r="B156" s="22"/>
      <c r="C156" s="32"/>
      <c r="D156" s="10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19"/>
      <c r="B157" s="22"/>
      <c r="C157" s="32"/>
      <c r="D157" s="10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19"/>
      <c r="B158" s="22"/>
      <c r="C158" s="32"/>
      <c r="D158" s="10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19"/>
      <c r="B159" s="22"/>
      <c r="C159" s="32"/>
      <c r="D159" s="10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19"/>
      <c r="B160" s="22"/>
      <c r="C160" s="32"/>
      <c r="D160" s="10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19"/>
      <c r="B161" s="22"/>
      <c r="C161" s="32"/>
      <c r="D161" s="10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19"/>
      <c r="B162" s="22"/>
      <c r="C162" s="32"/>
      <c r="D162" s="10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19"/>
      <c r="B163" s="22"/>
      <c r="C163" s="32"/>
      <c r="D163" s="10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19"/>
      <c r="B164" s="22"/>
      <c r="C164" s="32"/>
      <c r="D164" s="10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19"/>
      <c r="B165" s="22"/>
      <c r="C165" s="32"/>
      <c r="D165" s="10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19"/>
      <c r="B166" s="22"/>
      <c r="C166" s="32"/>
      <c r="D166" s="10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19"/>
      <c r="B167" s="22"/>
      <c r="C167" s="32"/>
      <c r="D167" s="10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19"/>
      <c r="B168" s="22"/>
      <c r="C168" s="32"/>
      <c r="D168" s="10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19"/>
      <c r="B169" s="22"/>
      <c r="C169" s="32"/>
      <c r="D169" s="10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19"/>
      <c r="B170" s="22"/>
      <c r="C170" s="32"/>
      <c r="D170" s="10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19"/>
      <c r="B171" s="22"/>
      <c r="C171" s="32"/>
      <c r="D171" s="10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19"/>
      <c r="B172" s="22"/>
      <c r="C172" s="32"/>
      <c r="D172" s="10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19"/>
      <c r="B173" s="22"/>
      <c r="C173" s="32"/>
      <c r="D173" s="10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19"/>
      <c r="B174" s="22"/>
      <c r="C174" s="32"/>
      <c r="D174" s="10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19"/>
      <c r="B175" s="22"/>
      <c r="C175" s="32"/>
      <c r="D175" s="10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19"/>
      <c r="B176" s="22"/>
      <c r="C176" s="32"/>
      <c r="D176" s="10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19"/>
      <c r="B177" s="22"/>
      <c r="C177" s="32"/>
      <c r="D177" s="10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19"/>
      <c r="B178" s="33"/>
      <c r="C178" s="32"/>
      <c r="D178" s="10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19"/>
      <c r="B179" s="22"/>
      <c r="C179" s="32"/>
      <c r="D179" s="10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19"/>
      <c r="B180" s="22"/>
      <c r="C180" s="32"/>
      <c r="D180" s="10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19"/>
      <c r="B181" s="33"/>
      <c r="C181" s="32"/>
      <c r="D181" s="10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19"/>
      <c r="B182" s="22"/>
      <c r="C182" s="32"/>
      <c r="D182" s="10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19"/>
      <c r="B183" s="22"/>
      <c r="C183" s="32"/>
      <c r="D183" s="10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19"/>
      <c r="B184" s="22"/>
      <c r="C184" s="32"/>
      <c r="D184" s="10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19"/>
      <c r="B185" s="22"/>
      <c r="C185" s="32"/>
      <c r="D185" s="10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19"/>
      <c r="B186" s="22"/>
      <c r="C186" s="32"/>
      <c r="D186" s="10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19"/>
      <c r="B187" s="22"/>
      <c r="C187" s="32"/>
      <c r="D187" s="10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19"/>
      <c r="B188" s="22"/>
      <c r="C188" s="32"/>
      <c r="D188" s="10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4"/>
      <c r="B189" s="22"/>
      <c r="C189" s="32"/>
      <c r="D189" s="10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4"/>
      <c r="B190" s="22"/>
      <c r="C190" s="32"/>
      <c r="D190" s="10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4"/>
      <c r="B191" s="22"/>
      <c r="C191" s="32"/>
      <c r="D191" s="10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4"/>
      <c r="B192" s="22"/>
      <c r="C192" s="32"/>
      <c r="D192" s="10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4"/>
      <c r="B193" s="22"/>
      <c r="C193" s="32"/>
      <c r="D193" s="10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4"/>
      <c r="B194" s="22"/>
      <c r="C194" s="32"/>
      <c r="D194" s="10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4"/>
      <c r="B195" s="22"/>
      <c r="C195" s="32"/>
      <c r="D195" s="10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5"/>
      <c r="B196" s="36"/>
      <c r="C196" s="37"/>
      <c r="D196" s="10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8"/>
      <c r="B197" s="39"/>
      <c r="C197" s="40"/>
      <c r="D197" s="10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8"/>
      <c r="B198" s="39"/>
      <c r="C198" s="40"/>
      <c r="D198" s="10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8"/>
      <c r="B199" s="39"/>
      <c r="C199" s="40"/>
      <c r="D199" s="10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8"/>
      <c r="B200" s="39"/>
      <c r="C200" s="40"/>
      <c r="D200" s="10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8"/>
      <c r="B201" s="39"/>
      <c r="C201" s="40"/>
      <c r="D201" s="10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8"/>
      <c r="B202" s="39"/>
      <c r="C202" s="40"/>
      <c r="D202" s="10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8"/>
      <c r="B203" s="39"/>
      <c r="C203" s="40"/>
      <c r="D203" s="10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8"/>
      <c r="B204" s="39"/>
      <c r="C204" s="40"/>
      <c r="D204" s="10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8"/>
      <c r="B205" s="39"/>
      <c r="C205" s="40"/>
      <c r="D205" s="10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8"/>
      <c r="B206" s="39"/>
      <c r="C206" s="40"/>
      <c r="D206" s="10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8"/>
      <c r="B207" s="39"/>
      <c r="C207" s="40"/>
      <c r="D207" s="10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8"/>
      <c r="B208" s="39"/>
      <c r="C208" s="40"/>
      <c r="D208" s="10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8"/>
      <c r="B209" s="39"/>
      <c r="C209" s="40"/>
      <c r="D209" s="10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8"/>
      <c r="B210" s="39"/>
      <c r="C210" s="40"/>
      <c r="D210" s="10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8"/>
      <c r="B211" s="39"/>
      <c r="C211" s="40"/>
      <c r="D211" s="10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8"/>
      <c r="B212" s="39"/>
      <c r="C212" s="40"/>
      <c r="D212" s="10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8"/>
      <c r="B213" s="39"/>
      <c r="C213" s="40"/>
      <c r="D213" s="10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8"/>
      <c r="B214" s="39"/>
      <c r="C214" s="40"/>
      <c r="D214" s="10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8"/>
      <c r="B215" s="39"/>
      <c r="C215" s="40"/>
      <c r="D215" s="10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8"/>
      <c r="B216" s="39"/>
      <c r="C216" s="40"/>
      <c r="D216" s="10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8"/>
      <c r="B217" s="39"/>
      <c r="C217" s="40"/>
      <c r="D217" s="10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8"/>
      <c r="B218" s="39"/>
      <c r="C218" s="40"/>
      <c r="D218" s="10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8"/>
      <c r="B219" s="39"/>
      <c r="C219" s="40"/>
      <c r="D219" s="10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8"/>
      <c r="B220" s="39"/>
      <c r="C220" s="40"/>
      <c r="D220" s="10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8"/>
      <c r="B221" s="39"/>
      <c r="C221" s="40"/>
      <c r="D221" s="10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8"/>
      <c r="B222" s="39"/>
      <c r="C222" s="40"/>
      <c r="D222" s="10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8"/>
      <c r="B223" s="39"/>
      <c r="C223" s="40"/>
      <c r="D223" s="10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8"/>
      <c r="B224" s="39"/>
      <c r="C224" s="40"/>
      <c r="D224" s="10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8"/>
      <c r="B225" s="39"/>
      <c r="C225" s="40"/>
      <c r="D225" s="10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8"/>
      <c r="B226" s="39"/>
      <c r="C226" s="40"/>
      <c r="D226" s="10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8"/>
      <c r="B227" s="39"/>
      <c r="C227" s="40"/>
      <c r="D227" s="10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8"/>
      <c r="B228" s="39"/>
      <c r="C228" s="40"/>
      <c r="D228" s="10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8"/>
      <c r="B229" s="39"/>
      <c r="C229" s="40"/>
      <c r="D229" s="10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8"/>
      <c r="B230" s="39"/>
      <c r="C230" s="40"/>
      <c r="D230" s="10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8"/>
      <c r="B231" s="39"/>
      <c r="C231" s="40"/>
      <c r="D231" s="10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8"/>
      <c r="B232" s="39"/>
      <c r="C232" s="40"/>
      <c r="D232" s="10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8"/>
      <c r="B233" s="39"/>
      <c r="C233" s="40"/>
      <c r="D233" s="10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8"/>
      <c r="B234" s="39"/>
      <c r="C234" s="40"/>
      <c r="D234" s="10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8"/>
      <c r="B235" s="39"/>
      <c r="C235" s="40"/>
      <c r="D235" s="10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8"/>
      <c r="B236" s="39"/>
      <c r="C236" s="40"/>
      <c r="D236" s="10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8"/>
      <c r="B237" s="39"/>
      <c r="C237" s="40"/>
      <c r="D237" s="10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8"/>
      <c r="B238" s="39"/>
      <c r="C238" s="40"/>
      <c r="D238" s="10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8"/>
      <c r="B239" s="39"/>
      <c r="C239" s="40"/>
      <c r="D239" s="10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8"/>
      <c r="B240" s="39"/>
      <c r="C240" s="40"/>
      <c r="D240" s="10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8"/>
      <c r="B241" s="39"/>
      <c r="C241" s="40"/>
      <c r="D241" s="10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8"/>
      <c r="B242" s="39"/>
      <c r="C242" s="40"/>
      <c r="D242" s="10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8"/>
      <c r="B243" s="39"/>
      <c r="C243" s="40"/>
      <c r="D243" s="10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8"/>
      <c r="B244" s="39"/>
      <c r="C244" s="40"/>
      <c r="D244" s="10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8"/>
      <c r="B245" s="39"/>
      <c r="C245" s="40"/>
      <c r="D245" s="10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8"/>
      <c r="B246" s="39"/>
      <c r="C246" s="40"/>
      <c r="D246" s="10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8"/>
      <c r="B247" s="39"/>
      <c r="C247" s="40"/>
      <c r="D247" s="10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8"/>
      <c r="B248" s="39"/>
      <c r="C248" s="40"/>
      <c r="D248" s="10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8"/>
      <c r="B249" s="39"/>
      <c r="C249" s="40"/>
      <c r="D249" s="10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8"/>
      <c r="B250" s="39"/>
      <c r="C250" s="40"/>
      <c r="D250" s="10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8"/>
      <c r="B251" s="39"/>
      <c r="C251" s="40"/>
      <c r="D251" s="10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8"/>
      <c r="B252" s="39"/>
      <c r="C252" s="40"/>
      <c r="D252" s="10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8"/>
      <c r="B253" s="39"/>
      <c r="C253" s="40"/>
      <c r="D253" s="10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8"/>
      <c r="B254" s="39"/>
      <c r="C254" s="40"/>
      <c r="D254" s="10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8"/>
      <c r="B255" s="39"/>
      <c r="C255" s="40"/>
      <c r="D255" s="10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8"/>
      <c r="B256" s="39"/>
      <c r="C256" s="40"/>
      <c r="D256" s="10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8"/>
      <c r="B257" s="39"/>
      <c r="C257" s="40"/>
      <c r="D257" s="10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8"/>
      <c r="B258" s="39"/>
      <c r="C258" s="40"/>
      <c r="D258" s="10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8"/>
      <c r="B259" s="39"/>
      <c r="C259" s="40"/>
      <c r="D259" s="10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8"/>
      <c r="B260" s="39"/>
      <c r="C260" s="40"/>
      <c r="D260" s="10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8"/>
      <c r="B261" s="39"/>
      <c r="C261" s="40"/>
      <c r="D261" s="10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8"/>
      <c r="B262" s="39"/>
      <c r="C262" s="40"/>
      <c r="D262" s="10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8"/>
      <c r="B263" s="39"/>
      <c r="C263" s="40"/>
      <c r="D263" s="10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8"/>
      <c r="B264" s="39"/>
      <c r="C264" s="40"/>
      <c r="D264" s="10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8"/>
      <c r="B265" s="39"/>
      <c r="C265" s="40"/>
      <c r="D265" s="10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8"/>
      <c r="B266" s="39"/>
      <c r="C266" s="40"/>
      <c r="D266" s="10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8"/>
      <c r="B267" s="39"/>
      <c r="C267" s="40"/>
      <c r="D267" s="10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8"/>
      <c r="B268" s="39"/>
      <c r="C268" s="40"/>
      <c r="D268" s="10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8"/>
      <c r="B269" s="39"/>
      <c r="C269" s="40"/>
      <c r="D269" s="10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8"/>
      <c r="B270" s="39"/>
      <c r="C270" s="40"/>
      <c r="D270" s="10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8"/>
      <c r="B271" s="39"/>
      <c r="C271" s="40"/>
      <c r="D271" s="10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8"/>
      <c r="B272" s="39"/>
      <c r="C272" s="40"/>
      <c r="D272" s="10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8"/>
      <c r="B273" s="39"/>
      <c r="C273" s="40"/>
      <c r="D273" s="10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8"/>
      <c r="B274" s="39"/>
      <c r="C274" s="40"/>
      <c r="D274" s="10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8"/>
      <c r="B275" s="39"/>
      <c r="C275" s="40"/>
      <c r="D275" s="10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8"/>
      <c r="B276" s="39"/>
      <c r="C276" s="40"/>
      <c r="D276" s="10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8"/>
      <c r="B277" s="39"/>
      <c r="C277" s="40"/>
      <c r="D277" s="10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8"/>
      <c r="B278" s="39"/>
      <c r="C278" s="40"/>
      <c r="D278" s="10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8"/>
      <c r="B279" s="39"/>
      <c r="C279" s="40"/>
      <c r="D279" s="10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8"/>
      <c r="B280" s="39"/>
      <c r="C280" s="40"/>
      <c r="D280" s="10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8"/>
      <c r="B281" s="39"/>
      <c r="C281" s="40"/>
      <c r="D281" s="10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8"/>
      <c r="B282" s="39"/>
      <c r="C282" s="40"/>
      <c r="D282" s="10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8"/>
      <c r="B283" s="39"/>
      <c r="C283" s="40"/>
      <c r="D283" s="10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8"/>
      <c r="B284" s="39"/>
      <c r="C284" s="40"/>
      <c r="D284" s="10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8"/>
      <c r="B285" s="39"/>
      <c r="C285" s="40"/>
      <c r="D285" s="10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8"/>
      <c r="B286" s="39"/>
      <c r="C286" s="40"/>
      <c r="D286" s="10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8"/>
      <c r="B287" s="39"/>
      <c r="C287" s="40"/>
      <c r="D287" s="10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8"/>
      <c r="B288" s="39"/>
      <c r="C288" s="40"/>
      <c r="D288" s="10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8"/>
      <c r="B289" s="39"/>
      <c r="C289" s="40"/>
      <c r="D289" s="10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8"/>
      <c r="B290" s="39"/>
      <c r="C290" s="40"/>
      <c r="D290" s="10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8"/>
      <c r="B291" s="39"/>
      <c r="C291" s="40"/>
      <c r="D291" s="10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8"/>
      <c r="B292" s="39"/>
      <c r="C292" s="40"/>
      <c r="D292" s="10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8"/>
      <c r="B293" s="39"/>
      <c r="C293" s="40"/>
      <c r="D293" s="10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8"/>
      <c r="B294" s="39"/>
      <c r="C294" s="40"/>
      <c r="D294" s="10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8"/>
      <c r="B295" s="39"/>
      <c r="C295" s="40"/>
      <c r="D295" s="10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8"/>
      <c r="B296" s="39"/>
      <c r="C296" s="40"/>
      <c r="D296" s="10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8"/>
      <c r="B297" s="39"/>
      <c r="C297" s="40"/>
      <c r="D297" s="10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8"/>
      <c r="B298" s="39"/>
      <c r="C298" s="40"/>
      <c r="D298" s="10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8"/>
      <c r="B299" s="39"/>
      <c r="C299" s="40"/>
      <c r="D299" s="10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8"/>
      <c r="B300" s="39"/>
      <c r="C300" s="40"/>
      <c r="D300" s="10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8"/>
      <c r="B301" s="39"/>
      <c r="C301" s="40"/>
      <c r="D301" s="10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8"/>
      <c r="B302" s="39"/>
      <c r="C302" s="40"/>
      <c r="D302" s="10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8"/>
      <c r="B303" s="39"/>
      <c r="C303" s="40"/>
      <c r="D303" s="10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8"/>
      <c r="B304" s="39"/>
      <c r="C304" s="40"/>
      <c r="D304" s="10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8"/>
      <c r="B305" s="39"/>
      <c r="C305" s="40"/>
      <c r="D305" s="10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8"/>
      <c r="B306" s="39"/>
      <c r="C306" s="40"/>
      <c r="D306" s="10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8"/>
      <c r="B307" s="39"/>
      <c r="C307" s="40"/>
      <c r="D307" s="10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8"/>
      <c r="B308" s="39"/>
      <c r="C308" s="40"/>
      <c r="D308" s="10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8"/>
      <c r="B309" s="39"/>
      <c r="C309" s="40"/>
      <c r="D309" s="10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8"/>
      <c r="B310" s="39"/>
      <c r="C310" s="40"/>
      <c r="D310" s="10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8"/>
      <c r="B311" s="39"/>
      <c r="C311" s="40"/>
      <c r="D311" s="10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41"/>
      <c r="B312" s="41"/>
      <c r="C312" s="42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43"/>
      <c r="B313" s="43"/>
      <c r="C313" s="44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43"/>
      <c r="B314" s="43"/>
      <c r="C314" s="44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43"/>
      <c r="B315" s="43"/>
      <c r="C315" s="44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43"/>
      <c r="B316" s="43"/>
      <c r="C316" s="44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43"/>
      <c r="B317" s="43"/>
      <c r="C317" s="44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43"/>
      <c r="B318" s="43"/>
      <c r="C318" s="44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43"/>
      <c r="B319" s="43"/>
      <c r="C319" s="44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43"/>
      <c r="B320" s="43"/>
      <c r="C320" s="44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43"/>
      <c r="B321" s="43"/>
      <c r="C321" s="44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43"/>
      <c r="B322" s="43"/>
      <c r="C322" s="44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43"/>
      <c r="B323" s="43"/>
      <c r="C323" s="44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43"/>
      <c r="B324" s="43"/>
      <c r="C324" s="44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43"/>
      <c r="B325" s="43"/>
      <c r="C325" s="44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43"/>
      <c r="B326" s="43"/>
      <c r="C326" s="44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43"/>
      <c r="B327" s="43"/>
      <c r="C327" s="44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43"/>
      <c r="B328" s="43"/>
      <c r="C328" s="44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43"/>
      <c r="B329" s="43"/>
      <c r="C329" s="44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43"/>
      <c r="B330" s="43"/>
      <c r="C330" s="44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43"/>
      <c r="B331" s="43"/>
      <c r="C331" s="44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43"/>
      <c r="B332" s="43"/>
      <c r="C332" s="44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43"/>
      <c r="B333" s="43"/>
      <c r="C333" s="44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43"/>
      <c r="B334" s="43"/>
      <c r="C334" s="44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43"/>
      <c r="B335" s="43"/>
      <c r="C335" s="44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43"/>
      <c r="B336" s="43"/>
      <c r="C336" s="44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43"/>
      <c r="B337" s="43"/>
      <c r="C337" s="44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43"/>
      <c r="B338" s="43"/>
      <c r="C338" s="44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43"/>
      <c r="B339" s="43"/>
      <c r="C339" s="44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43"/>
      <c r="B340" s="43"/>
      <c r="C340" s="44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43"/>
      <c r="B341" s="43"/>
      <c r="C341" s="44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43"/>
      <c r="B342" s="43"/>
      <c r="C342" s="44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43"/>
      <c r="B343" s="43"/>
      <c r="C343" s="44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43"/>
      <c r="B344" s="43"/>
      <c r="C344" s="44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43"/>
      <c r="B345" s="43"/>
      <c r="C345" s="44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43"/>
      <c r="B346" s="43"/>
      <c r="C346" s="44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43"/>
      <c r="B347" s="43"/>
      <c r="C347" s="44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43"/>
      <c r="B348" s="43"/>
      <c r="C348" s="44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43"/>
      <c r="B349" s="43"/>
      <c r="C349" s="44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43"/>
      <c r="B350" s="43"/>
      <c r="C350" s="44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43"/>
      <c r="B351" s="43"/>
      <c r="C351" s="44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43"/>
      <c r="B352" s="43"/>
      <c r="C352" s="44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43"/>
      <c r="B353" s="43"/>
      <c r="C353" s="44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43"/>
      <c r="B354" s="43"/>
      <c r="C354" s="44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43"/>
      <c r="B355" s="43"/>
      <c r="C355" s="44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43"/>
      <c r="B356" s="43"/>
      <c r="C356" s="44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43"/>
      <c r="B357" s="43"/>
      <c r="C357" s="44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43"/>
      <c r="B358" s="43"/>
      <c r="C358" s="44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43"/>
      <c r="B359" s="43"/>
      <c r="C359" s="44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43"/>
      <c r="B360" s="43"/>
      <c r="C360" s="44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43"/>
      <c r="B361" s="43"/>
      <c r="C361" s="44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43"/>
      <c r="B362" s="43"/>
      <c r="C362" s="44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43"/>
      <c r="B363" s="43"/>
      <c r="C363" s="44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43"/>
      <c r="B364" s="43"/>
      <c r="C364" s="44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43"/>
      <c r="B365" s="43"/>
      <c r="C365" s="44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43"/>
      <c r="B366" s="43"/>
      <c r="C366" s="44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43"/>
      <c r="B367" s="43"/>
      <c r="C367" s="44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43"/>
      <c r="B368" s="43"/>
      <c r="C368" s="44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43"/>
      <c r="B369" s="43"/>
      <c r="C369" s="44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43"/>
      <c r="B370" s="43"/>
      <c r="C370" s="44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43"/>
      <c r="B371" s="43"/>
      <c r="C371" s="44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43"/>
      <c r="B372" s="43"/>
      <c r="C372" s="44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43"/>
      <c r="B373" s="43"/>
      <c r="C373" s="44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43"/>
      <c r="B374" s="43"/>
      <c r="C374" s="44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43"/>
      <c r="B375" s="43"/>
      <c r="C375" s="44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43"/>
      <c r="B376" s="43"/>
      <c r="C376" s="44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43"/>
      <c r="B377" s="43"/>
      <c r="C377" s="44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43"/>
      <c r="B378" s="43"/>
      <c r="C378" s="44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43"/>
      <c r="B379" s="43"/>
      <c r="C379" s="44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43"/>
      <c r="B380" s="43"/>
      <c r="C380" s="44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43"/>
      <c r="B381" s="43"/>
      <c r="C381" s="44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43"/>
      <c r="B382" s="43"/>
      <c r="C382" s="44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43"/>
      <c r="B383" s="43"/>
      <c r="C383" s="44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43"/>
      <c r="B384" s="43"/>
      <c r="C384" s="44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43"/>
      <c r="B385" s="43"/>
      <c r="C385" s="44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43"/>
      <c r="B386" s="43"/>
      <c r="C386" s="44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43"/>
      <c r="B387" s="43"/>
      <c r="C387" s="44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43"/>
      <c r="B388" s="43"/>
      <c r="C388" s="44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43"/>
      <c r="B389" s="43"/>
      <c r="C389" s="44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43"/>
      <c r="B390" s="43"/>
      <c r="C390" s="44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43"/>
      <c r="B391" s="43"/>
      <c r="C391" s="44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43"/>
      <c r="B392" s="43"/>
      <c r="C392" s="44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43"/>
      <c r="B393" s="43"/>
      <c r="C393" s="44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43"/>
      <c r="B394" s="43"/>
      <c r="C394" s="44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43"/>
      <c r="B395" s="43"/>
      <c r="C395" s="44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43"/>
      <c r="B396" s="43"/>
      <c r="C396" s="44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43"/>
      <c r="B397" s="43"/>
      <c r="C397" s="44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43"/>
      <c r="B398" s="43"/>
      <c r="C398" s="44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43"/>
      <c r="B399" s="43"/>
      <c r="C399" s="44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43"/>
      <c r="B400" s="43"/>
      <c r="C400" s="44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43"/>
      <c r="B401" s="43"/>
      <c r="C401" s="44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43"/>
      <c r="B402" s="43"/>
      <c r="C402" s="44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43"/>
      <c r="B403" s="43"/>
      <c r="C403" s="44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43"/>
      <c r="B404" s="43"/>
      <c r="C404" s="44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43"/>
      <c r="B405" s="43"/>
      <c r="C405" s="44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43"/>
      <c r="B406" s="43"/>
      <c r="C406" s="44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43"/>
      <c r="B407" s="43"/>
      <c r="C407" s="44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43"/>
      <c r="B408" s="43"/>
      <c r="C408" s="44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43"/>
      <c r="B409" s="43"/>
      <c r="C409" s="44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43"/>
      <c r="B410" s="43"/>
      <c r="C410" s="44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43"/>
      <c r="B411" s="43"/>
      <c r="C411" s="44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43"/>
      <c r="B412" s="43"/>
      <c r="C412" s="44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43"/>
      <c r="B413" s="43"/>
      <c r="C413" s="44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43"/>
      <c r="B414" s="43"/>
      <c r="C414" s="44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43"/>
      <c r="B415" s="43"/>
      <c r="C415" s="44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43"/>
      <c r="B416" s="43"/>
      <c r="C416" s="44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43"/>
      <c r="B417" s="43"/>
      <c r="C417" s="44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43"/>
      <c r="B418" s="43"/>
      <c r="C418" s="44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43"/>
      <c r="B419" s="43"/>
      <c r="C419" s="44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43"/>
      <c r="B420" s="43"/>
      <c r="C420" s="44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43"/>
      <c r="B421" s="43"/>
      <c r="C421" s="44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43"/>
      <c r="B422" s="43"/>
      <c r="C422" s="44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43"/>
      <c r="B423" s="43"/>
      <c r="C423" s="44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43"/>
      <c r="B424" s="43"/>
      <c r="C424" s="44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43"/>
      <c r="B425" s="43"/>
      <c r="C425" s="44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43"/>
      <c r="B426" s="43"/>
      <c r="C426" s="44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43"/>
      <c r="B427" s="43"/>
      <c r="C427" s="44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43"/>
      <c r="B428" s="43"/>
      <c r="C428" s="44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43"/>
      <c r="B429" s="43"/>
      <c r="C429" s="44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43"/>
      <c r="B430" s="43"/>
      <c r="C430" s="44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43"/>
      <c r="B431" s="43"/>
      <c r="C431" s="44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43"/>
      <c r="B432" s="43"/>
      <c r="C432" s="44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43"/>
      <c r="B433" s="43"/>
      <c r="C433" s="44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43"/>
      <c r="B434" s="43"/>
      <c r="C434" s="44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43"/>
      <c r="B435" s="43"/>
      <c r="C435" s="44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43"/>
      <c r="B436" s="43"/>
      <c r="C436" s="44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43"/>
      <c r="B437" s="43"/>
      <c r="C437" s="44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43"/>
      <c r="B438" s="43"/>
      <c r="C438" s="44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43"/>
      <c r="B439" s="43"/>
      <c r="C439" s="44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43"/>
      <c r="B440" s="43"/>
      <c r="C440" s="44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43"/>
      <c r="B441" s="43"/>
      <c r="C441" s="44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43"/>
      <c r="B442" s="43"/>
      <c r="C442" s="44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43"/>
      <c r="B443" s="43"/>
      <c r="C443" s="44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43"/>
      <c r="B444" s="43"/>
      <c r="C444" s="44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43"/>
      <c r="B445" s="43"/>
      <c r="C445" s="44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43"/>
      <c r="B446" s="43"/>
      <c r="C446" s="44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43"/>
      <c r="B447" s="43"/>
      <c r="C447" s="44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43"/>
      <c r="B448" s="43"/>
      <c r="C448" s="44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43"/>
      <c r="B449" s="43"/>
      <c r="C449" s="44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43"/>
      <c r="B450" s="43"/>
      <c r="C450" s="44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43"/>
      <c r="B451" s="43"/>
      <c r="C451" s="44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43"/>
      <c r="B452" s="43"/>
      <c r="C452" s="44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43"/>
      <c r="B453" s="43"/>
      <c r="C453" s="44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43"/>
      <c r="B454" s="43"/>
      <c r="C454" s="44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43"/>
      <c r="B455" s="43"/>
      <c r="C455" s="44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43"/>
      <c r="B456" s="43"/>
      <c r="C456" s="44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43"/>
      <c r="B457" s="43"/>
      <c r="C457" s="44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43"/>
      <c r="B458" s="43"/>
      <c r="C458" s="44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43"/>
      <c r="B459" s="43"/>
      <c r="C459" s="44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43"/>
      <c r="B460" s="43"/>
      <c r="C460" s="44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43"/>
      <c r="B461" s="43"/>
      <c r="C461" s="44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43"/>
      <c r="B462" s="43"/>
      <c r="C462" s="44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43"/>
      <c r="B463" s="43"/>
      <c r="C463" s="44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43"/>
      <c r="B464" s="43"/>
      <c r="C464" s="44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43"/>
      <c r="B465" s="43"/>
      <c r="C465" s="44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43"/>
      <c r="B466" s="43"/>
      <c r="C466" s="44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43"/>
      <c r="B467" s="43"/>
      <c r="C467" s="44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43"/>
      <c r="B468" s="43"/>
      <c r="C468" s="44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43"/>
      <c r="B469" s="43"/>
      <c r="C469" s="44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43"/>
      <c r="B470" s="43"/>
      <c r="C470" s="44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43"/>
      <c r="B471" s="43"/>
      <c r="C471" s="44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43"/>
      <c r="B472" s="43"/>
      <c r="C472" s="44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43"/>
      <c r="B473" s="43"/>
      <c r="C473" s="44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43"/>
      <c r="B474" s="43"/>
      <c r="C474" s="44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43"/>
      <c r="B475" s="43"/>
      <c r="C475" s="44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43"/>
      <c r="B476" s="43"/>
      <c r="C476" s="44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43"/>
      <c r="B477" s="43"/>
      <c r="C477" s="44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43"/>
      <c r="B478" s="43"/>
      <c r="C478" s="44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43"/>
      <c r="B479" s="43"/>
      <c r="C479" s="44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43"/>
      <c r="B480" s="43"/>
      <c r="C480" s="44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43"/>
      <c r="B481" s="43"/>
      <c r="C481" s="44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43"/>
      <c r="B482" s="43"/>
      <c r="C482" s="44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43"/>
      <c r="B483" s="43"/>
      <c r="C483" s="44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43"/>
      <c r="B484" s="43"/>
      <c r="C484" s="44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43"/>
      <c r="B485" s="43"/>
      <c r="C485" s="44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43"/>
      <c r="B486" s="43"/>
      <c r="C486" s="44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43"/>
      <c r="B487" s="43"/>
      <c r="C487" s="44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43"/>
      <c r="B488" s="43"/>
      <c r="C488" s="44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43"/>
      <c r="B489" s="43"/>
      <c r="C489" s="44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43"/>
      <c r="B490" s="43"/>
      <c r="C490" s="44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43"/>
      <c r="B491" s="43"/>
      <c r="C491" s="44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43"/>
      <c r="B492" s="43"/>
      <c r="C492" s="44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43"/>
      <c r="B493" s="43"/>
      <c r="C493" s="44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43"/>
      <c r="B494" s="43"/>
      <c r="C494" s="44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43"/>
      <c r="B495" s="43"/>
      <c r="C495" s="44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43"/>
      <c r="B496" s="43"/>
      <c r="C496" s="44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43"/>
      <c r="B497" s="43"/>
      <c r="C497" s="44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43"/>
      <c r="B498" s="43"/>
      <c r="C498" s="44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43"/>
      <c r="B499" s="43"/>
      <c r="C499" s="44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43"/>
      <c r="B500" s="43"/>
      <c r="C500" s="44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43"/>
      <c r="B501" s="43"/>
      <c r="C501" s="44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43"/>
      <c r="B502" s="43"/>
      <c r="C502" s="44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43"/>
      <c r="B503" s="43"/>
      <c r="C503" s="44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43"/>
      <c r="B504" s="43"/>
      <c r="C504" s="44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43"/>
      <c r="B505" s="43"/>
      <c r="C505" s="44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43"/>
      <c r="B506" s="43"/>
      <c r="C506" s="44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43"/>
      <c r="B507" s="43"/>
      <c r="C507" s="44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43"/>
      <c r="B508" s="43"/>
      <c r="C508" s="44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43"/>
      <c r="B509" s="43"/>
      <c r="C509" s="44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43"/>
      <c r="B510" s="43"/>
      <c r="C510" s="44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43"/>
      <c r="B511" s="43"/>
      <c r="C511" s="44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43"/>
      <c r="B512" s="43"/>
      <c r="C512" s="44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43"/>
      <c r="B513" s="43"/>
      <c r="C513" s="44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43"/>
      <c r="B514" s="43"/>
      <c r="C514" s="44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43"/>
      <c r="B515" s="43"/>
      <c r="C515" s="44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43"/>
      <c r="B516" s="43"/>
      <c r="C516" s="44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43"/>
      <c r="B517" s="43"/>
      <c r="C517" s="44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43"/>
      <c r="B518" s="43"/>
      <c r="C518" s="44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43"/>
      <c r="B519" s="43"/>
      <c r="C519" s="44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43"/>
      <c r="B520" s="43"/>
      <c r="C520" s="44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43"/>
      <c r="B521" s="43"/>
      <c r="C521" s="44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43"/>
      <c r="B522" s="43"/>
      <c r="C522" s="44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43"/>
      <c r="B523" s="43"/>
      <c r="C523" s="44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43"/>
      <c r="B524" s="43"/>
      <c r="C524" s="44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43"/>
      <c r="B525" s="43"/>
      <c r="C525" s="44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43"/>
      <c r="B526" s="43"/>
      <c r="C526" s="44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43"/>
      <c r="B527" s="43"/>
      <c r="C527" s="44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43"/>
      <c r="B528" s="43"/>
      <c r="C528" s="44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43"/>
      <c r="B529" s="43"/>
      <c r="C529" s="44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43"/>
      <c r="B530" s="43"/>
      <c r="C530" s="44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43"/>
      <c r="B531" s="43"/>
      <c r="C531" s="44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43"/>
      <c r="B532" s="43"/>
      <c r="C532" s="44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43"/>
      <c r="B533" s="43"/>
      <c r="C533" s="44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43"/>
      <c r="B534" s="43"/>
      <c r="C534" s="44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43"/>
      <c r="B535" s="43"/>
      <c r="C535" s="44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43"/>
      <c r="B536" s="43"/>
      <c r="C536" s="44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43"/>
      <c r="B537" s="43"/>
      <c r="C537" s="44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43"/>
      <c r="B538" s="43"/>
      <c r="C538" s="44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43"/>
      <c r="B539" s="43"/>
      <c r="C539" s="44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43"/>
      <c r="B540" s="43"/>
      <c r="C540" s="44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43"/>
      <c r="B541" s="43"/>
      <c r="C541" s="44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43"/>
      <c r="B542" s="43"/>
      <c r="C542" s="44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43"/>
      <c r="B543" s="43"/>
      <c r="C543" s="44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43"/>
      <c r="B544" s="43"/>
      <c r="C544" s="44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43"/>
      <c r="B545" s="43"/>
      <c r="C545" s="44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43"/>
      <c r="B546" s="43"/>
      <c r="C546" s="44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43"/>
      <c r="B547" s="43"/>
      <c r="C547" s="44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43"/>
      <c r="B548" s="43"/>
      <c r="C548" s="44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43"/>
      <c r="B549" s="43"/>
      <c r="C549" s="44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43"/>
      <c r="B550" s="43"/>
      <c r="C550" s="44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43"/>
      <c r="B551" s="43"/>
      <c r="C551" s="44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43"/>
      <c r="B552" s="43"/>
      <c r="C552" s="44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43"/>
      <c r="B553" s="43"/>
      <c r="C553" s="44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43"/>
      <c r="B554" s="43"/>
      <c r="C554" s="44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43"/>
      <c r="B555" s="43"/>
      <c r="C555" s="44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43"/>
      <c r="B556" s="43"/>
      <c r="C556" s="44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43"/>
      <c r="B557" s="43"/>
      <c r="C557" s="44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43"/>
      <c r="B558" s="43"/>
      <c r="C558" s="44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43"/>
      <c r="B559" s="43"/>
      <c r="C559" s="44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43"/>
      <c r="B560" s="43"/>
      <c r="C560" s="44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43"/>
      <c r="B561" s="43"/>
      <c r="C561" s="44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43"/>
      <c r="B562" s="43"/>
      <c r="C562" s="44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43"/>
      <c r="B563" s="43"/>
      <c r="C563" s="44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43"/>
      <c r="B564" s="43"/>
      <c r="C564" s="44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43"/>
      <c r="B565" s="43"/>
      <c r="C565" s="44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43"/>
      <c r="B566" s="43"/>
      <c r="C566" s="44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43"/>
      <c r="B567" s="43"/>
      <c r="C567" s="44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43"/>
      <c r="B568" s="43"/>
      <c r="C568" s="44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43"/>
      <c r="B569" s="43"/>
      <c r="C569" s="44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43"/>
      <c r="B570" s="43"/>
      <c r="C570" s="44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43"/>
      <c r="B571" s="43"/>
      <c r="C571" s="44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43"/>
      <c r="B572" s="43"/>
      <c r="C572" s="44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43"/>
      <c r="B573" s="43"/>
      <c r="C573" s="44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43"/>
      <c r="B574" s="43"/>
      <c r="C574" s="44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43"/>
      <c r="B575" s="43"/>
      <c r="C575" s="44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43"/>
      <c r="B576" s="43"/>
      <c r="C576" s="44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43"/>
      <c r="B577" s="43"/>
      <c r="C577" s="44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43"/>
      <c r="B578" s="43"/>
      <c r="C578" s="44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43"/>
      <c r="B579" s="43"/>
      <c r="C579" s="44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43"/>
      <c r="B580" s="43"/>
      <c r="C580" s="44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43"/>
      <c r="B581" s="43"/>
      <c r="C581" s="44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43"/>
      <c r="B582" s="43"/>
      <c r="C582" s="44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43"/>
      <c r="B583" s="43"/>
      <c r="C583" s="44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43"/>
      <c r="B584" s="43"/>
      <c r="C584" s="44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43"/>
      <c r="B585" s="43"/>
      <c r="C585" s="44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43"/>
      <c r="B586" s="43"/>
      <c r="C586" s="44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43"/>
      <c r="B587" s="43"/>
      <c r="C587" s="44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43"/>
      <c r="B588" s="43"/>
      <c r="C588" s="44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43"/>
      <c r="B589" s="43"/>
      <c r="C589" s="44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43"/>
      <c r="B590" s="43"/>
      <c r="C590" s="44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43"/>
      <c r="B591" s="43"/>
      <c r="C591" s="44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43"/>
      <c r="B592" s="43"/>
      <c r="C592" s="44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43"/>
      <c r="B593" s="43"/>
      <c r="C593" s="44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43"/>
      <c r="B594" s="43"/>
      <c r="C594" s="44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43"/>
      <c r="B595" s="43"/>
      <c r="C595" s="44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43"/>
      <c r="B596" s="43"/>
      <c r="C596" s="44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43"/>
      <c r="B597" s="43"/>
      <c r="C597" s="44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43"/>
      <c r="B598" s="43"/>
      <c r="C598" s="44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43"/>
      <c r="B599" s="43"/>
      <c r="C599" s="44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43"/>
      <c r="B600" s="43"/>
      <c r="C600" s="44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43"/>
      <c r="B601" s="43"/>
      <c r="C601" s="44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43"/>
      <c r="B602" s="43"/>
      <c r="C602" s="44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43"/>
      <c r="B603" s="43"/>
      <c r="C603" s="44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43"/>
      <c r="B604" s="43"/>
      <c r="C604" s="44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43"/>
      <c r="B605" s="43"/>
      <c r="C605" s="44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43"/>
      <c r="B606" s="43"/>
      <c r="C606" s="44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43"/>
      <c r="B607" s="43"/>
      <c r="C607" s="44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43"/>
      <c r="B608" s="43"/>
      <c r="C608" s="44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43"/>
      <c r="B609" s="43"/>
      <c r="C609" s="44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43"/>
      <c r="B610" s="43"/>
      <c r="C610" s="44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43"/>
      <c r="B611" s="43"/>
      <c r="C611" s="44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43"/>
      <c r="B612" s="43"/>
      <c r="C612" s="44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43"/>
      <c r="B613" s="43"/>
      <c r="C613" s="44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43"/>
      <c r="B614" s="43"/>
      <c r="C614" s="44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43"/>
      <c r="B615" s="43"/>
      <c r="C615" s="44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43"/>
      <c r="B616" s="43"/>
      <c r="C616" s="44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43"/>
      <c r="B617" s="43"/>
      <c r="C617" s="44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43"/>
      <c r="B618" s="43"/>
      <c r="C618" s="44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43"/>
      <c r="B619" s="43"/>
      <c r="C619" s="44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43"/>
      <c r="B620" s="43"/>
      <c r="C620" s="44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43"/>
      <c r="B621" s="43"/>
      <c r="C621" s="44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43"/>
      <c r="B622" s="43"/>
      <c r="C622" s="44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43"/>
      <c r="B623" s="43"/>
      <c r="C623" s="44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43"/>
      <c r="B624" s="43"/>
      <c r="C624" s="44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43"/>
      <c r="B625" s="43"/>
      <c r="C625" s="44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43"/>
      <c r="B626" s="43"/>
      <c r="C626" s="44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43"/>
      <c r="B627" s="43"/>
      <c r="C627" s="44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43"/>
      <c r="B628" s="43"/>
      <c r="C628" s="44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43"/>
      <c r="B629" s="43"/>
      <c r="C629" s="44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43"/>
      <c r="B630" s="43"/>
      <c r="C630" s="44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43"/>
      <c r="B631" s="43"/>
      <c r="C631" s="44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43"/>
      <c r="B632" s="43"/>
      <c r="C632" s="44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43"/>
      <c r="B633" s="43"/>
      <c r="C633" s="44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43"/>
      <c r="B634" s="43"/>
      <c r="C634" s="44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43"/>
      <c r="B635" s="43"/>
      <c r="C635" s="44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43"/>
      <c r="B636" s="43"/>
      <c r="C636" s="44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43"/>
      <c r="B637" s="43"/>
      <c r="C637" s="44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43"/>
      <c r="B638" s="43"/>
      <c r="C638" s="44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43"/>
      <c r="B639" s="43"/>
      <c r="C639" s="44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43"/>
      <c r="B640" s="43"/>
      <c r="C640" s="44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43"/>
      <c r="B641" s="43"/>
      <c r="C641" s="44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43"/>
      <c r="B642" s="43"/>
      <c r="C642" s="44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43"/>
      <c r="B643" s="43"/>
      <c r="C643" s="44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43"/>
      <c r="B644" s="43"/>
      <c r="C644" s="44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43"/>
      <c r="B645" s="43"/>
      <c r="C645" s="44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43"/>
      <c r="B646" s="43"/>
      <c r="C646" s="44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43"/>
      <c r="B647" s="43"/>
      <c r="C647" s="44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43"/>
      <c r="B648" s="43"/>
      <c r="C648" s="44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43"/>
      <c r="B649" s="43"/>
      <c r="C649" s="44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43"/>
      <c r="B650" s="43"/>
      <c r="C650" s="44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43"/>
      <c r="B651" s="43"/>
      <c r="C651" s="44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43"/>
      <c r="B652" s="43"/>
      <c r="C652" s="44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43"/>
      <c r="B653" s="43"/>
      <c r="C653" s="44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43"/>
      <c r="B654" s="43"/>
      <c r="C654" s="44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43"/>
      <c r="B655" s="43"/>
      <c r="C655" s="44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43"/>
      <c r="B656" s="43"/>
      <c r="C656" s="44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43"/>
      <c r="B657" s="43"/>
      <c r="C657" s="44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43"/>
      <c r="B658" s="43"/>
      <c r="C658" s="44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43"/>
      <c r="B659" s="43"/>
      <c r="C659" s="44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43"/>
      <c r="B660" s="43"/>
      <c r="C660" s="44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43"/>
      <c r="B661" s="43"/>
      <c r="C661" s="44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43"/>
      <c r="B662" s="43"/>
      <c r="C662" s="44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43"/>
      <c r="B663" s="43"/>
      <c r="C663" s="44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43"/>
      <c r="B664" s="43"/>
      <c r="C664" s="44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43"/>
      <c r="B665" s="43"/>
      <c r="C665" s="44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43"/>
      <c r="B666" s="43"/>
      <c r="C666" s="44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43"/>
      <c r="B667" s="43"/>
      <c r="C667" s="44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43"/>
      <c r="B668" s="43"/>
      <c r="C668" s="44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43"/>
      <c r="B669" s="43"/>
      <c r="C669" s="44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43"/>
      <c r="B670" s="43"/>
      <c r="C670" s="44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43"/>
      <c r="B671" s="43"/>
      <c r="C671" s="44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43"/>
      <c r="B672" s="43"/>
      <c r="C672" s="44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43"/>
      <c r="B673" s="43"/>
      <c r="C673" s="44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43"/>
      <c r="B674" s="43"/>
      <c r="C674" s="44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43"/>
      <c r="B675" s="43"/>
      <c r="C675" s="44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43"/>
      <c r="B676" s="43"/>
      <c r="C676" s="44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43"/>
      <c r="B677" s="43"/>
      <c r="C677" s="44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43"/>
      <c r="B678" s="43"/>
      <c r="C678" s="44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43"/>
      <c r="B679" s="43"/>
      <c r="C679" s="44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43"/>
      <c r="B680" s="43"/>
      <c r="C680" s="44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43"/>
      <c r="B681" s="43"/>
      <c r="C681" s="44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43"/>
      <c r="B682" s="43"/>
      <c r="C682" s="44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43"/>
      <c r="B683" s="43"/>
      <c r="C683" s="44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43"/>
      <c r="B684" s="43"/>
      <c r="C684" s="44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43"/>
      <c r="B685" s="43"/>
      <c r="C685" s="44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43"/>
      <c r="B686" s="43"/>
      <c r="C686" s="44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43"/>
      <c r="B687" s="43"/>
      <c r="C687" s="44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43"/>
      <c r="B688" s="43"/>
      <c r="C688" s="44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43"/>
      <c r="B689" s="43"/>
      <c r="C689" s="44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43"/>
      <c r="B690" s="43"/>
      <c r="C690" s="44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43"/>
      <c r="B691" s="43"/>
      <c r="C691" s="44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43"/>
      <c r="B692" s="43"/>
      <c r="C692" s="44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43"/>
      <c r="B693" s="43"/>
      <c r="C693" s="44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43"/>
      <c r="B694" s="43"/>
      <c r="C694" s="44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43"/>
      <c r="B695" s="43"/>
      <c r="C695" s="44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43"/>
      <c r="B696" s="43"/>
      <c r="C696" s="44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43"/>
      <c r="B697" s="43"/>
      <c r="C697" s="44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43"/>
      <c r="B698" s="43"/>
      <c r="C698" s="44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43"/>
      <c r="B699" s="43"/>
      <c r="C699" s="44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43"/>
      <c r="B700" s="43"/>
      <c r="C700" s="44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43"/>
      <c r="B701" s="43"/>
      <c r="C701" s="44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43"/>
      <c r="B702" s="43"/>
      <c r="C702" s="44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43"/>
      <c r="B703" s="43"/>
      <c r="C703" s="44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43"/>
      <c r="B704" s="43"/>
      <c r="C704" s="44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43"/>
      <c r="B705" s="43"/>
      <c r="C705" s="44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43"/>
      <c r="B706" s="43"/>
      <c r="C706" s="44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43"/>
      <c r="B707" s="43"/>
      <c r="C707" s="44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43"/>
      <c r="B708" s="43"/>
      <c r="C708" s="44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43"/>
      <c r="B709" s="43"/>
      <c r="C709" s="44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43"/>
      <c r="B710" s="43"/>
      <c r="C710" s="44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43"/>
      <c r="B711" s="43"/>
      <c r="C711" s="44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43"/>
      <c r="B712" s="43"/>
      <c r="C712" s="44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43"/>
      <c r="B713" s="43"/>
      <c r="C713" s="44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43"/>
      <c r="B714" s="43"/>
      <c r="C714" s="44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43"/>
      <c r="B715" s="43"/>
      <c r="C715" s="44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43"/>
      <c r="B716" s="43"/>
      <c r="C716" s="44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43"/>
      <c r="B717" s="43"/>
      <c r="C717" s="44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43"/>
      <c r="B718" s="43"/>
      <c r="C718" s="44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43"/>
      <c r="B719" s="43"/>
      <c r="C719" s="44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43"/>
      <c r="B720" s="43"/>
      <c r="C720" s="44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43"/>
      <c r="B721" s="43"/>
      <c r="C721" s="44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43"/>
      <c r="B722" s="43"/>
      <c r="C722" s="44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43"/>
      <c r="B723" s="43"/>
      <c r="C723" s="44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43"/>
      <c r="B724" s="43"/>
      <c r="C724" s="44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43"/>
      <c r="B725" s="43"/>
      <c r="C725" s="44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43"/>
      <c r="B726" s="43"/>
      <c r="C726" s="44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43"/>
      <c r="B727" s="43"/>
      <c r="C727" s="44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43"/>
      <c r="B728" s="43"/>
      <c r="C728" s="44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43"/>
      <c r="B729" s="43"/>
      <c r="C729" s="44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43"/>
      <c r="B730" s="43"/>
      <c r="C730" s="44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43"/>
      <c r="B731" s="43"/>
      <c r="C731" s="44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43"/>
      <c r="B732" s="43"/>
      <c r="C732" s="44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43"/>
      <c r="B733" s="43"/>
      <c r="C733" s="44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43"/>
      <c r="B734" s="43"/>
      <c r="C734" s="44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43"/>
      <c r="B735" s="43"/>
      <c r="C735" s="44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43"/>
      <c r="B736" s="43"/>
      <c r="C736" s="44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43"/>
      <c r="B737" s="43"/>
      <c r="C737" s="44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43"/>
      <c r="B738" s="43"/>
      <c r="C738" s="44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43"/>
      <c r="B739" s="43"/>
      <c r="C739" s="44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43"/>
      <c r="B740" s="43"/>
      <c r="C740" s="44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43"/>
      <c r="B741" s="43"/>
      <c r="C741" s="44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43"/>
      <c r="B742" s="43"/>
      <c r="C742" s="44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43"/>
      <c r="B743" s="43"/>
      <c r="C743" s="44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43"/>
      <c r="B744" s="43"/>
      <c r="C744" s="44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43"/>
      <c r="B745" s="43"/>
      <c r="C745" s="44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43"/>
      <c r="B746" s="43"/>
      <c r="C746" s="44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43"/>
      <c r="B747" s="43"/>
      <c r="C747" s="44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43"/>
      <c r="B748" s="43"/>
      <c r="C748" s="44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43"/>
      <c r="B749" s="43"/>
      <c r="C749" s="44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43"/>
      <c r="B750" s="43"/>
      <c r="C750" s="44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43"/>
      <c r="B751" s="43"/>
      <c r="C751" s="44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43"/>
      <c r="B752" s="43"/>
      <c r="C752" s="44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43"/>
      <c r="B753" s="43"/>
      <c r="C753" s="44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43"/>
      <c r="B754" s="43"/>
      <c r="C754" s="44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43"/>
      <c r="B755" s="43"/>
      <c r="C755" s="44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43"/>
      <c r="B756" s="43"/>
      <c r="C756" s="44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43"/>
      <c r="B757" s="43"/>
      <c r="C757" s="44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43"/>
      <c r="B758" s="43"/>
      <c r="C758" s="44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43"/>
      <c r="B759" s="43"/>
      <c r="C759" s="44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43"/>
      <c r="B760" s="43"/>
      <c r="C760" s="44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43"/>
      <c r="B761" s="43"/>
      <c r="C761" s="44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43"/>
      <c r="B762" s="43"/>
      <c r="C762" s="44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43"/>
      <c r="B763" s="43"/>
      <c r="C763" s="44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43"/>
      <c r="B764" s="43"/>
      <c r="C764" s="44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43"/>
      <c r="B765" s="43"/>
      <c r="C765" s="44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43"/>
      <c r="B766" s="43"/>
      <c r="C766" s="44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43"/>
      <c r="B767" s="43"/>
      <c r="C767" s="44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43"/>
      <c r="B768" s="43"/>
      <c r="C768" s="44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43"/>
      <c r="B769" s="43"/>
      <c r="C769" s="44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43"/>
      <c r="B770" s="43"/>
      <c r="C770" s="44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43"/>
      <c r="B771" s="43"/>
      <c r="C771" s="44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43"/>
      <c r="B772" s="43"/>
      <c r="C772" s="44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43"/>
      <c r="B773" s="43"/>
      <c r="C773" s="44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43"/>
      <c r="B774" s="43"/>
      <c r="C774" s="44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43"/>
      <c r="B775" s="43"/>
      <c r="C775" s="44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43"/>
      <c r="B776" s="43"/>
      <c r="C776" s="44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43"/>
      <c r="B777" s="43"/>
      <c r="C777" s="44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43"/>
      <c r="B778" s="43"/>
      <c r="C778" s="44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43"/>
      <c r="B779" s="43"/>
      <c r="C779" s="44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43"/>
      <c r="B780" s="43"/>
      <c r="C780" s="44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43"/>
      <c r="B781" s="43"/>
      <c r="C781" s="44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43"/>
      <c r="B782" s="43"/>
      <c r="C782" s="44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43"/>
      <c r="B783" s="43"/>
      <c r="C783" s="44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43"/>
      <c r="B784" s="43"/>
      <c r="C784" s="44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43"/>
      <c r="B785" s="43"/>
      <c r="C785" s="44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43"/>
      <c r="B786" s="43"/>
      <c r="C786" s="44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43"/>
      <c r="B787" s="43"/>
      <c r="C787" s="44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43"/>
      <c r="B788" s="43"/>
      <c r="C788" s="44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43"/>
      <c r="B789" s="43"/>
      <c r="C789" s="44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43"/>
      <c r="B790" s="43"/>
      <c r="C790" s="44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43"/>
      <c r="B791" s="43"/>
      <c r="C791" s="44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43"/>
      <c r="B792" s="43"/>
      <c r="C792" s="44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43"/>
      <c r="B793" s="43"/>
      <c r="C793" s="44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43"/>
      <c r="B794" s="43"/>
      <c r="C794" s="44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43"/>
      <c r="B795" s="43"/>
      <c r="C795" s="44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43"/>
      <c r="B796" s="43"/>
      <c r="C796" s="44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43"/>
      <c r="B797" s="43"/>
      <c r="C797" s="44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43"/>
      <c r="B798" s="43"/>
      <c r="C798" s="44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43"/>
      <c r="B799" s="43"/>
      <c r="C799" s="44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43"/>
      <c r="B800" s="43"/>
      <c r="C800" s="44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43"/>
      <c r="B801" s="43"/>
      <c r="C801" s="44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43"/>
      <c r="B802" s="43"/>
      <c r="C802" s="44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43"/>
      <c r="B803" s="43"/>
      <c r="C803" s="44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43"/>
      <c r="B804" s="43"/>
      <c r="C804" s="44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43"/>
      <c r="B805" s="43"/>
      <c r="C805" s="44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43"/>
      <c r="B806" s="43"/>
      <c r="C806" s="44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43"/>
      <c r="B807" s="43"/>
      <c r="C807" s="44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43"/>
      <c r="B808" s="43"/>
      <c r="C808" s="44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43"/>
      <c r="B809" s="43"/>
      <c r="C809" s="44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43"/>
      <c r="B810" s="43"/>
      <c r="C810" s="44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43"/>
      <c r="B811" s="43"/>
      <c r="C811" s="44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43"/>
      <c r="B812" s="43"/>
      <c r="C812" s="44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43"/>
      <c r="B813" s="43"/>
      <c r="C813" s="44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43"/>
      <c r="B814" s="43"/>
      <c r="C814" s="44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43"/>
      <c r="B815" s="43"/>
      <c r="C815" s="44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43"/>
      <c r="B816" s="43"/>
      <c r="C816" s="44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43"/>
      <c r="B817" s="43"/>
      <c r="C817" s="44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43"/>
      <c r="B818" s="43"/>
      <c r="C818" s="44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43"/>
      <c r="B819" s="43"/>
      <c r="C819" s="44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43"/>
      <c r="B820" s="43"/>
      <c r="C820" s="44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43"/>
      <c r="B821" s="43"/>
      <c r="C821" s="44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43"/>
      <c r="B822" s="43"/>
      <c r="C822" s="44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43"/>
      <c r="B823" s="43"/>
      <c r="C823" s="44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43"/>
      <c r="B824" s="43"/>
      <c r="C824" s="44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43"/>
      <c r="B825" s="43"/>
      <c r="C825" s="44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43"/>
      <c r="B826" s="43"/>
      <c r="C826" s="44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43"/>
      <c r="B827" s="43"/>
      <c r="C827" s="44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43"/>
      <c r="B828" s="43"/>
      <c r="C828" s="44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43"/>
      <c r="B829" s="43"/>
      <c r="C829" s="44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43"/>
      <c r="B830" s="43"/>
      <c r="C830" s="44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43"/>
      <c r="B831" s="43"/>
      <c r="C831" s="44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43"/>
      <c r="B832" s="43"/>
      <c r="C832" s="44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43"/>
      <c r="B833" s="43"/>
      <c r="C833" s="44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43"/>
      <c r="B834" s="43"/>
      <c r="C834" s="44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43"/>
      <c r="B835" s="43"/>
      <c r="C835" s="44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43"/>
      <c r="B836" s="43"/>
      <c r="C836" s="44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43"/>
      <c r="B837" s="43"/>
      <c r="C837" s="44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43"/>
      <c r="B838" s="43"/>
      <c r="C838" s="44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43"/>
      <c r="B839" s="43"/>
      <c r="C839" s="44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43"/>
      <c r="B840" s="43"/>
      <c r="C840" s="44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43"/>
      <c r="B841" s="43"/>
      <c r="C841" s="44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43"/>
      <c r="B842" s="43"/>
      <c r="C842" s="44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43"/>
      <c r="B843" s="43"/>
      <c r="C843" s="44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43"/>
      <c r="B844" s="43"/>
      <c r="C844" s="44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43"/>
      <c r="B845" s="43"/>
      <c r="C845" s="44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43"/>
      <c r="B846" s="43"/>
      <c r="C846" s="44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43"/>
      <c r="B847" s="43"/>
      <c r="C847" s="44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43"/>
      <c r="B848" s="43"/>
      <c r="C848" s="44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43"/>
      <c r="B849" s="43"/>
      <c r="C849" s="44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43"/>
      <c r="B850" s="43"/>
      <c r="C850" s="44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43"/>
      <c r="B851" s="43"/>
      <c r="C851" s="44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43"/>
      <c r="B852" s="43"/>
      <c r="C852" s="44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43"/>
      <c r="B853" s="43"/>
      <c r="C853" s="44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43"/>
      <c r="B854" s="43"/>
      <c r="C854" s="44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43"/>
      <c r="B855" s="43"/>
      <c r="C855" s="44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43"/>
      <c r="B856" s="43"/>
      <c r="C856" s="44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43"/>
      <c r="B857" s="43"/>
      <c r="C857" s="44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43"/>
      <c r="B858" s="43"/>
      <c r="C858" s="44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43"/>
      <c r="B859" s="43"/>
      <c r="C859" s="44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43"/>
      <c r="B860" s="43"/>
      <c r="C860" s="44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43"/>
      <c r="B861" s="43"/>
      <c r="C861" s="44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43"/>
      <c r="B862" s="43"/>
      <c r="C862" s="44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43"/>
      <c r="B863" s="43"/>
      <c r="C863" s="44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43"/>
      <c r="B864" s="43"/>
      <c r="C864" s="44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43"/>
      <c r="B865" s="43"/>
      <c r="C865" s="44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43"/>
      <c r="B866" s="43"/>
      <c r="C866" s="44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43"/>
      <c r="B867" s="43"/>
      <c r="C867" s="44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43"/>
      <c r="B868" s="43"/>
      <c r="C868" s="44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43"/>
      <c r="B869" s="43"/>
      <c r="C869" s="44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43"/>
      <c r="B870" s="43"/>
      <c r="C870" s="44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43"/>
      <c r="B871" s="43"/>
      <c r="C871" s="44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43"/>
      <c r="B872" s="43"/>
      <c r="C872" s="44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43"/>
      <c r="B873" s="43"/>
      <c r="C873" s="44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43"/>
      <c r="B874" s="43"/>
      <c r="C874" s="44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43"/>
      <c r="B875" s="43"/>
      <c r="C875" s="44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43"/>
      <c r="B876" s="43"/>
      <c r="C876" s="44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43"/>
      <c r="B877" s="43"/>
      <c r="C877" s="44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43"/>
      <c r="B878" s="43"/>
      <c r="C878" s="44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43"/>
      <c r="B879" s="43"/>
      <c r="C879" s="44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43"/>
      <c r="B880" s="43"/>
      <c r="C880" s="44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43"/>
      <c r="B881" s="43"/>
      <c r="C881" s="44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43"/>
      <c r="B882" s="43"/>
      <c r="C882" s="44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43"/>
      <c r="B883" s="43"/>
      <c r="C883" s="44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43"/>
      <c r="B884" s="43"/>
      <c r="C884" s="44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43"/>
      <c r="B885" s="43"/>
      <c r="C885" s="44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43"/>
      <c r="B886" s="43"/>
      <c r="C886" s="44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43"/>
      <c r="B887" s="43"/>
      <c r="C887" s="44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43"/>
      <c r="B888" s="43"/>
      <c r="C888" s="44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43"/>
      <c r="B889" s="43"/>
      <c r="C889" s="44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43"/>
      <c r="B890" s="43"/>
      <c r="C890" s="44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43"/>
      <c r="B891" s="43"/>
      <c r="C891" s="44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43"/>
      <c r="B892" s="43"/>
      <c r="C892" s="44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43"/>
      <c r="B893" s="43"/>
      <c r="C893" s="44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43"/>
      <c r="B894" s="43"/>
      <c r="C894" s="44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43"/>
      <c r="B895" s="43"/>
      <c r="C895" s="44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43"/>
      <c r="B896" s="43"/>
      <c r="C896" s="44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43"/>
      <c r="B897" s="43"/>
      <c r="C897" s="44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43"/>
      <c r="B898" s="43"/>
      <c r="C898" s="44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43"/>
      <c r="B899" s="43"/>
      <c r="C899" s="44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43"/>
      <c r="B900" s="43"/>
      <c r="C900" s="44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43"/>
      <c r="B901" s="43"/>
      <c r="C901" s="44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43"/>
      <c r="B902" s="43"/>
      <c r="C902" s="44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43"/>
      <c r="B903" s="43"/>
      <c r="C903" s="44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43"/>
      <c r="B904" s="43"/>
      <c r="C904" s="44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43"/>
      <c r="B905" s="43"/>
      <c r="C905" s="44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43"/>
      <c r="B906" s="43"/>
      <c r="C906" s="44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43"/>
      <c r="B907" s="43"/>
      <c r="C907" s="44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43"/>
      <c r="B908" s="43"/>
      <c r="C908" s="44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43"/>
      <c r="B909" s="43"/>
      <c r="C909" s="44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43"/>
      <c r="B910" s="43"/>
      <c r="C910" s="44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43"/>
      <c r="B911" s="43"/>
      <c r="C911" s="44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43"/>
      <c r="B912" s="43"/>
      <c r="C912" s="44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43"/>
      <c r="B913" s="43"/>
      <c r="C913" s="44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43"/>
      <c r="B914" s="43"/>
      <c r="C914" s="44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43"/>
      <c r="B915" s="43"/>
      <c r="C915" s="44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43"/>
      <c r="B916" s="43"/>
      <c r="C916" s="44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43"/>
      <c r="B917" s="43"/>
      <c r="C917" s="44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43"/>
      <c r="B918" s="43"/>
      <c r="C918" s="44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43"/>
      <c r="B919" s="43"/>
      <c r="C919" s="44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43"/>
      <c r="B920" s="43"/>
      <c r="C920" s="44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43"/>
      <c r="B921" s="43"/>
      <c r="C921" s="44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43"/>
      <c r="B922" s="43"/>
      <c r="C922" s="44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43"/>
      <c r="B923" s="43"/>
      <c r="C923" s="44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43"/>
      <c r="B924" s="43"/>
      <c r="C924" s="44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43"/>
      <c r="B925" s="43"/>
      <c r="C925" s="44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43"/>
      <c r="B926" s="43"/>
      <c r="C926" s="44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43"/>
      <c r="B927" s="43"/>
      <c r="C927" s="44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43"/>
      <c r="B928" s="43"/>
      <c r="C928" s="44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43"/>
      <c r="B929" s="43"/>
      <c r="C929" s="44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43"/>
      <c r="B930" s="43"/>
      <c r="C930" s="44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43"/>
      <c r="B931" s="43"/>
      <c r="C931" s="44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43"/>
      <c r="B932" s="43"/>
      <c r="C932" s="44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43"/>
      <c r="B933" s="43"/>
      <c r="C933" s="44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43"/>
      <c r="B934" s="43"/>
      <c r="C934" s="44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43"/>
      <c r="B935" s="43"/>
      <c r="C935" s="44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43"/>
      <c r="B936" s="43"/>
      <c r="C936" s="44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43"/>
      <c r="B937" s="43"/>
      <c r="C937" s="44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43"/>
      <c r="B938" s="43"/>
      <c r="C938" s="44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43"/>
      <c r="B939" s="43"/>
      <c r="C939" s="44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43"/>
      <c r="B940" s="43"/>
      <c r="C940" s="44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43"/>
      <c r="B941" s="43"/>
      <c r="C941" s="44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43"/>
      <c r="B942" s="43"/>
      <c r="C942" s="44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43"/>
      <c r="B943" s="43"/>
      <c r="C943" s="44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43"/>
      <c r="B944" s="43"/>
      <c r="C944" s="44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43"/>
      <c r="B945" s="43"/>
      <c r="C945" s="44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43"/>
      <c r="B946" s="43"/>
      <c r="C946" s="44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43"/>
      <c r="B947" s="43"/>
      <c r="C947" s="44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43"/>
      <c r="B948" s="43"/>
      <c r="C948" s="44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43"/>
      <c r="B949" s="43"/>
      <c r="C949" s="44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43"/>
      <c r="B950" s="43"/>
      <c r="C950" s="44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43"/>
      <c r="B951" s="43"/>
      <c r="C951" s="44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43"/>
      <c r="B952" s="43"/>
      <c r="C952" s="44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43"/>
      <c r="B953" s="43"/>
      <c r="C953" s="44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43"/>
      <c r="B954" s="43"/>
      <c r="C954" s="44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43"/>
      <c r="B955" s="43"/>
      <c r="C955" s="44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43"/>
      <c r="B956" s="43"/>
      <c r="C956" s="44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43"/>
      <c r="B957" s="43"/>
      <c r="C957" s="44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43"/>
      <c r="B958" s="43"/>
      <c r="C958" s="44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43"/>
      <c r="B959" s="43"/>
      <c r="C959" s="44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43"/>
      <c r="B960" s="43"/>
      <c r="C960" s="44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43"/>
      <c r="B961" s="43"/>
      <c r="C961" s="44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43"/>
      <c r="B962" s="43"/>
      <c r="C962" s="44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43"/>
      <c r="B963" s="43"/>
      <c r="C963" s="44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43"/>
      <c r="B964" s="43"/>
      <c r="C964" s="44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43"/>
      <c r="B965" s="43"/>
      <c r="C965" s="44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43"/>
      <c r="B966" s="43"/>
      <c r="C966" s="44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43"/>
      <c r="B967" s="43"/>
      <c r="C967" s="44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43"/>
      <c r="B968" s="43"/>
      <c r="C968" s="44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43"/>
      <c r="B969" s="43"/>
      <c r="C969" s="44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43"/>
      <c r="B970" s="43"/>
      <c r="C970" s="44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43"/>
      <c r="B971" s="43"/>
      <c r="C971" s="44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43"/>
      <c r="B972" s="43"/>
      <c r="C972" s="44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43"/>
      <c r="B973" s="43"/>
      <c r="C973" s="44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43"/>
      <c r="B974" s="43"/>
      <c r="C974" s="44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43"/>
      <c r="B975" s="43"/>
      <c r="C975" s="44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43"/>
      <c r="B976" s="43"/>
      <c r="C976" s="44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43"/>
      <c r="B977" s="43"/>
      <c r="C977" s="44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43"/>
      <c r="B978" s="43"/>
      <c r="C978" s="44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43"/>
      <c r="B979" s="43"/>
      <c r="C979" s="44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43"/>
      <c r="B980" s="43"/>
      <c r="C980" s="44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43"/>
      <c r="B981" s="43"/>
      <c r="C981" s="44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43"/>
      <c r="B982" s="43"/>
      <c r="C982" s="44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43"/>
      <c r="B983" s="43"/>
      <c r="C983" s="44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43"/>
      <c r="B984" s="43"/>
      <c r="C984" s="44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43"/>
      <c r="B985" s="43"/>
      <c r="C985" s="44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43"/>
      <c r="B986" s="43"/>
      <c r="C986" s="44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43"/>
      <c r="B987" s="43"/>
      <c r="C987" s="44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43"/>
      <c r="B988" s="43"/>
      <c r="C988" s="44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43"/>
      <c r="B989" s="43"/>
      <c r="C989" s="44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43"/>
      <c r="B990" s="43"/>
      <c r="C990" s="44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43"/>
      <c r="B991" s="43"/>
      <c r="C991" s="44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43"/>
      <c r="B992" s="43"/>
      <c r="C992" s="44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43"/>
      <c r="B993" s="43"/>
      <c r="C993" s="44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43"/>
      <c r="B994" s="43"/>
      <c r="C994" s="44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43"/>
      <c r="B995" s="43"/>
      <c r="C995" s="44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43"/>
      <c r="B996" s="43"/>
      <c r="C996" s="44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43"/>
      <c r="B997" s="43"/>
      <c r="C997" s="44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43"/>
      <c r="B998" s="43"/>
      <c r="C998" s="44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43"/>
      <c r="B999" s="43"/>
      <c r="C999" s="44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43"/>
      <c r="B1000" s="43"/>
      <c r="C1000" s="44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A1:B5"/>
  </mergeCells>
  <printOptions gridLines="1" horizontalCentered="1"/>
  <pageMargins bottom="0.0988112927191679" footer="0.0" header="0.0" left="0.0" right="0.0" top="0.15601783060921248"/>
  <pageSetup cellComments="atEnd" orientation="portrait" pageOrder="overThenDown" paperHeight="24in" paperWidth="3.5in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workbookViewId="0"/>
  </sheetViews>
  <sheetFormatPr customHeight="1" defaultColWidth="12.63" defaultRowHeight="15.75"/>
  <cols>
    <col customWidth="1" min="1" max="1" width="15.38"/>
    <col customWidth="1" min="2" max="2" width="48.5"/>
    <col customWidth="1" min="3" max="3" width="15.0"/>
  </cols>
  <sheetData>
    <row r="1">
      <c r="A1" s="1"/>
      <c r="C1" s="2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C2" s="2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C3" s="2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C4" s="2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C5" s="2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4" t="s">
        <v>0</v>
      </c>
      <c r="B6" s="5" t="s">
        <v>1</v>
      </c>
      <c r="C6" s="6" t="s">
        <v>42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7">
        <f>IFERROR(__xludf.DUMMYFUNCTION("(MATCH(C7,UNIQUE($C$7:$C$188),0))"),1.0)</f>
        <v>1</v>
      </c>
      <c r="B7" s="45" t="s">
        <v>9</v>
      </c>
      <c r="C7" s="54">
        <v>8.0</v>
      </c>
      <c r="D7" s="10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7">
        <f>IFERROR(__xludf.DUMMYFUNCTION("(MATCH(C8,UNIQUE($C$7:$C$188),0))"),2.0)</f>
        <v>2</v>
      </c>
      <c r="B8" s="45" t="s">
        <v>8</v>
      </c>
      <c r="C8" s="54">
        <v>7.566666667</v>
      </c>
      <c r="D8" s="10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7">
        <f>IFERROR(__xludf.DUMMYFUNCTION("(MATCH(C9,UNIQUE($C$7:$C$188),0))"),3.0)</f>
        <v>3</v>
      </c>
      <c r="B9" s="45" t="s">
        <v>5</v>
      </c>
      <c r="C9" s="54">
        <v>6.666666667</v>
      </c>
      <c r="D9" s="10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7">
        <f>IFERROR(__xludf.DUMMYFUNCTION("(MATCH(C10,UNIQUE($C$7:$C$188),0))"),4.0)</f>
        <v>4</v>
      </c>
      <c r="B10" s="45" t="s">
        <v>11</v>
      </c>
      <c r="C10" s="54">
        <v>6.433333333</v>
      </c>
      <c r="D10" s="10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7">
        <f>IFERROR(__xludf.DUMMYFUNCTION("(MATCH(C11,UNIQUE($C$7:$C$188),0))"),5.0)</f>
        <v>5</v>
      </c>
      <c r="B11" s="45" t="s">
        <v>6</v>
      </c>
      <c r="C11" s="54">
        <v>6.266666667</v>
      </c>
      <c r="D11" s="10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7">
        <f>IFERROR(__xludf.DUMMYFUNCTION("(MATCH(C12,UNIQUE($C$7:$C$188),0))"),6.0)</f>
        <v>6</v>
      </c>
      <c r="B12" s="45" t="s">
        <v>18</v>
      </c>
      <c r="C12" s="54">
        <v>6.233333333</v>
      </c>
      <c r="D12" s="10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7">
        <f>IFERROR(__xludf.DUMMYFUNCTION("(MATCH(C13,UNIQUE($C$7:$C$188),0))"),7.0)</f>
        <v>7</v>
      </c>
      <c r="B13" s="45" t="s">
        <v>24</v>
      </c>
      <c r="C13" s="54">
        <v>6.166666667</v>
      </c>
      <c r="D13" s="10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7">
        <f>IFERROR(__xludf.DUMMYFUNCTION("(MATCH(C14,UNIQUE($C$7:$C$188),0))"),8.0)</f>
        <v>8</v>
      </c>
      <c r="B14" s="45" t="s">
        <v>7</v>
      </c>
      <c r="C14" s="54">
        <v>6.066666667</v>
      </c>
      <c r="D14" s="10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>
        <f>IFERROR(__xludf.DUMMYFUNCTION("(MATCH(C15,UNIQUE($C$7:$C$188),0))"),9.0)</f>
        <v>9</v>
      </c>
      <c r="B15" s="50" t="s">
        <v>4</v>
      </c>
      <c r="C15" s="55">
        <v>6.0</v>
      </c>
      <c r="D15" s="10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7">
        <f>IFERROR(__xludf.DUMMYFUNCTION("(MATCH(C16,UNIQUE($C$7:$C$188),0))"),10.0)</f>
        <v>10</v>
      </c>
      <c r="B16" s="45" t="s">
        <v>22</v>
      </c>
      <c r="C16" s="54">
        <v>5.433333333</v>
      </c>
      <c r="D16" s="10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7">
        <f>IFERROR(__xludf.DUMMYFUNCTION("(MATCH(C17,UNIQUE($C$7:$C$188),0))"),11.0)</f>
        <v>11</v>
      </c>
      <c r="B17" s="45" t="s">
        <v>16</v>
      </c>
      <c r="C17" s="54">
        <v>5.4</v>
      </c>
      <c r="D17" s="10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7">
        <f>IFERROR(__xludf.DUMMYFUNCTION("(MATCH(C18,UNIQUE($C$7:$C$188),0))"),11.0)</f>
        <v>11</v>
      </c>
      <c r="B18" s="45" t="s">
        <v>10</v>
      </c>
      <c r="C18" s="54">
        <v>5.4</v>
      </c>
      <c r="D18" s="10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7">
        <f>IFERROR(__xludf.DUMMYFUNCTION("(MATCH(C19,UNIQUE($C$7:$C$188),0))"),12.0)</f>
        <v>12</v>
      </c>
      <c r="B19" s="45" t="s">
        <v>25</v>
      </c>
      <c r="C19" s="54">
        <v>5.333333333</v>
      </c>
      <c r="D19" s="11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>
      <c r="A20" s="7">
        <f>IFERROR(__xludf.DUMMYFUNCTION("(MATCH(C20,UNIQUE($C$7:$C$188),0))"),12.0)</f>
        <v>12</v>
      </c>
      <c r="B20" s="45" t="s">
        <v>17</v>
      </c>
      <c r="C20" s="54">
        <v>5.333333333</v>
      </c>
      <c r="D20" s="10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>
        <f>IFERROR(__xludf.DUMMYFUNCTION("(MATCH(C21,UNIQUE($C$7:$C$188),0))"),13.0)</f>
        <v>13</v>
      </c>
      <c r="B21" s="50" t="s">
        <v>23</v>
      </c>
      <c r="C21" s="55">
        <v>5.0</v>
      </c>
      <c r="D21" s="10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7">
        <f>IFERROR(__xludf.DUMMYFUNCTION("(MATCH(C22,UNIQUE($C$7:$C$188),0))"),14.0)</f>
        <v>14</v>
      </c>
      <c r="B22" s="45" t="s">
        <v>30</v>
      </c>
      <c r="C22" s="54">
        <v>4.733333333</v>
      </c>
      <c r="D22" s="10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7">
        <f>IFERROR(__xludf.DUMMYFUNCTION("(MATCH(C23,UNIQUE($C$7:$C$188),0))"),15.0)</f>
        <v>15</v>
      </c>
      <c r="B23" s="45" t="s">
        <v>34</v>
      </c>
      <c r="C23" s="54">
        <v>4.666666667</v>
      </c>
      <c r="D23" s="10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7">
        <f>IFERROR(__xludf.DUMMYFUNCTION("(MATCH(C24,UNIQUE($C$7:$C$188),0))"),16.0)</f>
        <v>16</v>
      </c>
      <c r="B24" s="45" t="s">
        <v>15</v>
      </c>
      <c r="C24" s="54">
        <v>4.566666667</v>
      </c>
      <c r="D24" s="10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7">
        <f>IFERROR(__xludf.DUMMYFUNCTION("(MATCH(C25,UNIQUE($C$7:$C$188),0))"),17.0)</f>
        <v>17</v>
      </c>
      <c r="B25" s="45" t="s">
        <v>20</v>
      </c>
      <c r="C25" s="54">
        <v>4.333333333</v>
      </c>
      <c r="D25" s="10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7">
        <f>IFERROR(__xludf.DUMMYFUNCTION("(MATCH(C26,UNIQUE($C$7:$C$188),0))"),18.0)</f>
        <v>18</v>
      </c>
      <c r="B26" s="45" t="s">
        <v>37</v>
      </c>
      <c r="C26" s="54">
        <v>4.266666667</v>
      </c>
      <c r="D26" s="10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7">
        <f>IFERROR(__xludf.DUMMYFUNCTION("(MATCH(C27,UNIQUE($C$7:$C$188),0))"),19.0)</f>
        <v>19</v>
      </c>
      <c r="B27" s="45" t="s">
        <v>13</v>
      </c>
      <c r="C27" s="54">
        <v>4.0</v>
      </c>
      <c r="D27" s="10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7">
        <f>IFERROR(__xludf.DUMMYFUNCTION("(MATCH(C28,UNIQUE($C$7:$C$188),0))"),19.0)</f>
        <v>19</v>
      </c>
      <c r="B28" s="45" t="s">
        <v>19</v>
      </c>
      <c r="C28" s="54">
        <v>4.0</v>
      </c>
      <c r="D28" s="10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16">
        <f>IFERROR(__xludf.DUMMYFUNCTION("(MATCH(C29,UNIQUE($C$7:$C$188),0))"),20.0)</f>
        <v>20</v>
      </c>
      <c r="B29" s="50" t="s">
        <v>33</v>
      </c>
      <c r="C29" s="55">
        <v>3.666666667</v>
      </c>
      <c r="D29" s="10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6">
        <f>IFERROR(__xludf.DUMMYFUNCTION("(MATCH(C30,UNIQUE($C$7:$C$188),0))"),21.0)</f>
        <v>21</v>
      </c>
      <c r="B30" s="50" t="s">
        <v>32</v>
      </c>
      <c r="C30" s="55">
        <v>1.666666667</v>
      </c>
      <c r="D30" s="10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16">
        <f>IFERROR(__xludf.DUMMYFUNCTION("(MATCH(C31,UNIQUE($C$7:$C$188),0))"),21.0)</f>
        <v>21</v>
      </c>
      <c r="B31" s="50" t="s">
        <v>12</v>
      </c>
      <c r="C31" s="55">
        <v>1.666666667</v>
      </c>
      <c r="D31" s="10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16">
        <f>IFERROR(__xludf.DUMMYFUNCTION("(MATCH(C32,UNIQUE($C$7:$C$188),0))"),22.0)</f>
        <v>22</v>
      </c>
      <c r="B32" s="50" t="s">
        <v>14</v>
      </c>
      <c r="C32" s="55">
        <v>0.0</v>
      </c>
      <c r="D32" s="10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16">
        <f>IFERROR(__xludf.DUMMYFUNCTION("(MATCH(C33,UNIQUE($C$7:$C$188),0))"),22.0)</f>
        <v>22</v>
      </c>
      <c r="B33" s="50" t="s">
        <v>35</v>
      </c>
      <c r="C33" s="55">
        <v>0.0</v>
      </c>
      <c r="D33" s="10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16">
        <f>IFERROR(__xludf.DUMMYFUNCTION("(MATCH(C34,UNIQUE($C$7:$C$188),0))"),22.0)</f>
        <v>22</v>
      </c>
      <c r="B34" s="50" t="s">
        <v>36</v>
      </c>
      <c r="C34" s="55">
        <v>0.0</v>
      </c>
      <c r="D34" s="10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16">
        <f>IFERROR(__xludf.DUMMYFUNCTION("(MATCH(C35,UNIQUE($C$7:$C$188),0))"),22.0)</f>
        <v>22</v>
      </c>
      <c r="B35" s="50" t="s">
        <v>38</v>
      </c>
      <c r="C35" s="55">
        <v>0.0</v>
      </c>
      <c r="D35" s="10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16">
        <f>IFERROR(__xludf.DUMMYFUNCTION("(MATCH(C36,UNIQUE($C$7:$C$188),0))"),22.0)</f>
        <v>22</v>
      </c>
      <c r="B36" s="50" t="s">
        <v>41</v>
      </c>
      <c r="C36" s="55">
        <v>0.0</v>
      </c>
      <c r="D36" s="10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16">
        <f>IFERROR(__xludf.DUMMYFUNCTION("(MATCH(C37,UNIQUE($C$7:$C$188),0))"),22.0)</f>
        <v>22</v>
      </c>
      <c r="B37" s="50" t="s">
        <v>26</v>
      </c>
      <c r="C37" s="55">
        <v>0.0</v>
      </c>
      <c r="D37" s="10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16">
        <f>IFERROR(__xludf.DUMMYFUNCTION("(MATCH(C38,UNIQUE($C$7:$C$188),0))"),22.0)</f>
        <v>22</v>
      </c>
      <c r="B38" s="50" t="s">
        <v>27</v>
      </c>
      <c r="C38" s="55">
        <v>0.0</v>
      </c>
      <c r="D38" s="10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16">
        <f>IFERROR(__xludf.DUMMYFUNCTION("(MATCH(C39,UNIQUE($C$7:$C$188),0))"),22.0)</f>
        <v>22</v>
      </c>
      <c r="B39" s="50" t="s">
        <v>21</v>
      </c>
      <c r="C39" s="55">
        <v>0.0</v>
      </c>
      <c r="D39" s="10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16">
        <f>IFERROR(__xludf.DUMMYFUNCTION("(MATCH(C40,UNIQUE($C$7:$C$188),0))"),22.0)</f>
        <v>22</v>
      </c>
      <c r="B40" s="50" t="s">
        <v>28</v>
      </c>
      <c r="C40" s="55">
        <v>0.0</v>
      </c>
      <c r="D40" s="10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16">
        <f>IFERROR(__xludf.DUMMYFUNCTION("(MATCH(C41,UNIQUE($C$7:$C$188),0))"),22.0)</f>
        <v>22</v>
      </c>
      <c r="B41" s="50" t="s">
        <v>31</v>
      </c>
      <c r="C41" s="55">
        <v>0.0</v>
      </c>
      <c r="D41" s="10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16">
        <f>IFERROR(__xludf.DUMMYFUNCTION("(MATCH(C42,UNIQUE($C$7:$C$188),0))"),22.0)</f>
        <v>22</v>
      </c>
      <c r="B42" s="50" t="s">
        <v>3</v>
      </c>
      <c r="C42" s="55">
        <v>0.0</v>
      </c>
      <c r="D42" s="10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19"/>
      <c r="B43" s="20"/>
      <c r="C43" s="29"/>
      <c r="D43" s="10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19"/>
      <c r="B44" s="20"/>
      <c r="C44" s="29"/>
      <c r="D44" s="10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19"/>
      <c r="B45" s="20"/>
      <c r="C45" s="29"/>
      <c r="D45" s="10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19"/>
      <c r="B46" s="20"/>
      <c r="C46" s="29"/>
      <c r="D46" s="10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19"/>
      <c r="B47" s="22"/>
      <c r="C47" s="29"/>
      <c r="D47" s="10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19"/>
      <c r="B48" s="20"/>
      <c r="C48" s="29"/>
      <c r="D48" s="10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19"/>
      <c r="B49" s="22"/>
      <c r="C49" s="29"/>
      <c r="D49" s="10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19"/>
      <c r="B50" s="20"/>
      <c r="C50" s="29"/>
      <c r="D50" s="23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</row>
    <row r="51">
      <c r="A51" s="19"/>
      <c r="B51" s="22"/>
      <c r="C51" s="29"/>
      <c r="D51" s="23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</row>
    <row r="52">
      <c r="A52" s="19"/>
      <c r="B52" s="20"/>
      <c r="C52" s="29"/>
      <c r="D52" s="23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</row>
    <row r="53">
      <c r="A53" s="19"/>
      <c r="B53" s="20"/>
      <c r="C53" s="29"/>
      <c r="D53" s="23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</row>
    <row r="54">
      <c r="A54" s="25"/>
      <c r="B54" s="26"/>
      <c r="C54" s="51"/>
      <c r="D54" s="10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5"/>
      <c r="B55" s="26"/>
      <c r="C55" s="51"/>
      <c r="D55" s="10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5"/>
      <c r="B56" s="26"/>
      <c r="C56" s="51"/>
      <c r="D56" s="10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5"/>
      <c r="B57" s="28"/>
      <c r="C57" s="51"/>
      <c r="D57" s="10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5"/>
      <c r="B58" s="26"/>
      <c r="C58" s="51"/>
      <c r="D58" s="10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5"/>
      <c r="B59" s="26"/>
      <c r="C59" s="51"/>
      <c r="D59" s="10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5"/>
      <c r="B60" s="28"/>
      <c r="C60" s="51"/>
      <c r="D60" s="10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5"/>
      <c r="B61" s="26"/>
      <c r="C61" s="51"/>
      <c r="D61" s="10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5"/>
      <c r="B62" s="28"/>
      <c r="C62" s="51"/>
      <c r="D62" s="10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5"/>
      <c r="B63" s="26"/>
      <c r="C63" s="51"/>
      <c r="D63" s="10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19"/>
      <c r="B64" s="22"/>
      <c r="C64" s="29"/>
      <c r="D64" s="10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19"/>
      <c r="B65" s="22"/>
      <c r="C65" s="29"/>
      <c r="D65" s="10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19"/>
      <c r="B66" s="22"/>
      <c r="C66" s="29"/>
      <c r="D66" s="10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19"/>
      <c r="B67" s="22"/>
      <c r="C67" s="29"/>
      <c r="D67" s="10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19"/>
      <c r="B68" s="22"/>
      <c r="C68" s="29"/>
      <c r="D68" s="10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19"/>
      <c r="B69" s="22"/>
      <c r="C69" s="29"/>
      <c r="D69" s="10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19"/>
      <c r="B70" s="22"/>
      <c r="C70" s="29"/>
      <c r="D70" s="10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19"/>
      <c r="B71" s="22"/>
      <c r="C71" s="29"/>
      <c r="D71" s="10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19"/>
      <c r="B72" s="22"/>
      <c r="C72" s="29"/>
      <c r="D72" s="10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19"/>
      <c r="B73" s="22"/>
      <c r="C73" s="29"/>
      <c r="D73" s="10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19"/>
      <c r="B74" s="22"/>
      <c r="C74" s="29"/>
      <c r="D74" s="10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19"/>
      <c r="B75" s="22"/>
      <c r="C75" s="29"/>
      <c r="D75" s="10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19"/>
      <c r="B76" s="22"/>
      <c r="C76" s="29"/>
      <c r="D76" s="10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19"/>
      <c r="B77" s="22"/>
      <c r="C77" s="29"/>
      <c r="D77" s="10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19"/>
      <c r="B78" s="22"/>
      <c r="C78" s="29"/>
      <c r="D78" s="10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19"/>
      <c r="B79" s="22"/>
      <c r="C79" s="29"/>
      <c r="D79" s="10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19"/>
      <c r="B80" s="22"/>
      <c r="C80" s="29"/>
      <c r="D80" s="10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19"/>
      <c r="B81" s="22"/>
      <c r="C81" s="29"/>
      <c r="D81" s="10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19"/>
      <c r="B82" s="22"/>
      <c r="C82" s="29"/>
      <c r="D82" s="10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19"/>
      <c r="B83" s="22"/>
      <c r="C83" s="29"/>
      <c r="D83" s="10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19"/>
      <c r="B84" s="22"/>
      <c r="C84" s="29"/>
      <c r="D84" s="10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19"/>
      <c r="B85" s="22"/>
      <c r="C85" s="29"/>
      <c r="D85" s="10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19"/>
      <c r="B86" s="22"/>
      <c r="C86" s="29"/>
      <c r="D86" s="10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19"/>
      <c r="B87" s="22"/>
      <c r="C87" s="29"/>
      <c r="D87" s="10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19"/>
      <c r="B88" s="22"/>
      <c r="C88" s="29"/>
      <c r="D88" s="10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19"/>
      <c r="B89" s="22"/>
      <c r="C89" s="29"/>
      <c r="D89" s="10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19"/>
      <c r="B90" s="22"/>
      <c r="C90" s="29"/>
      <c r="D90" s="10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19"/>
      <c r="B91" s="22"/>
      <c r="C91" s="29"/>
      <c r="D91" s="10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19"/>
      <c r="B92" s="22"/>
      <c r="C92" s="29"/>
      <c r="D92" s="10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19"/>
      <c r="B93" s="22"/>
      <c r="C93" s="29"/>
      <c r="D93" s="10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19"/>
      <c r="B94" s="22"/>
      <c r="C94" s="29"/>
      <c r="D94" s="10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19"/>
      <c r="B95" s="22"/>
      <c r="C95" s="29"/>
      <c r="D95" s="10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19"/>
      <c r="B96" s="22"/>
      <c r="C96" s="29"/>
      <c r="D96" s="10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19"/>
      <c r="B97" s="22"/>
      <c r="C97" s="29"/>
      <c r="D97" s="10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19"/>
      <c r="B98" s="22"/>
      <c r="C98" s="29"/>
      <c r="D98" s="10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25"/>
      <c r="B99" s="28"/>
      <c r="C99" s="30"/>
      <c r="D99" s="10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25"/>
      <c r="B100" s="31"/>
      <c r="C100" s="30"/>
      <c r="D100" s="10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25"/>
      <c r="B101" s="28"/>
      <c r="C101" s="30"/>
      <c r="D101" s="10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25"/>
      <c r="B102" s="28"/>
      <c r="C102" s="30"/>
      <c r="D102" s="10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25"/>
      <c r="B103" s="28"/>
      <c r="C103" s="30"/>
      <c r="D103" s="10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25"/>
      <c r="B104" s="28"/>
      <c r="C104" s="30"/>
      <c r="D104" s="10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25"/>
      <c r="B105" s="28"/>
      <c r="C105" s="30"/>
      <c r="D105" s="10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25"/>
      <c r="B106" s="28"/>
      <c r="C106" s="30"/>
      <c r="D106" s="10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25"/>
      <c r="B107" s="28"/>
      <c r="C107" s="30"/>
      <c r="D107" s="10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25"/>
      <c r="B108" s="28"/>
      <c r="C108" s="30"/>
      <c r="D108" s="10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19"/>
      <c r="B109" s="22"/>
      <c r="C109" s="32"/>
      <c r="D109" s="10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19"/>
      <c r="B110" s="22"/>
      <c r="C110" s="32"/>
      <c r="D110" s="10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19"/>
      <c r="B111" s="22"/>
      <c r="C111" s="32"/>
      <c r="D111" s="10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19"/>
      <c r="B112" s="22"/>
      <c r="C112" s="32"/>
      <c r="D112" s="10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19"/>
      <c r="B113" s="22"/>
      <c r="C113" s="32"/>
      <c r="D113" s="10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19"/>
      <c r="B114" s="22"/>
      <c r="C114" s="32"/>
      <c r="D114" s="10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19"/>
      <c r="B115" s="22"/>
      <c r="C115" s="32"/>
      <c r="D115" s="10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19"/>
      <c r="B116" s="33"/>
      <c r="C116" s="32"/>
      <c r="D116" s="10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19"/>
      <c r="B117" s="22"/>
      <c r="C117" s="32"/>
      <c r="D117" s="10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19"/>
      <c r="B118" s="22"/>
      <c r="C118" s="32"/>
      <c r="D118" s="10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19"/>
      <c r="B119" s="22"/>
      <c r="C119" s="32"/>
      <c r="D119" s="10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19"/>
      <c r="B120" s="22"/>
      <c r="C120" s="32"/>
      <c r="D120" s="10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19"/>
      <c r="B121" s="22"/>
      <c r="C121" s="32"/>
      <c r="D121" s="10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19"/>
      <c r="B122" s="22"/>
      <c r="C122" s="32"/>
      <c r="D122" s="10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19"/>
      <c r="B123" s="22"/>
      <c r="C123" s="32"/>
      <c r="D123" s="10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19"/>
      <c r="B124" s="22"/>
      <c r="C124" s="32"/>
      <c r="D124" s="10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19"/>
      <c r="B125" s="22"/>
      <c r="C125" s="32"/>
      <c r="D125" s="10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19"/>
      <c r="B126" s="22"/>
      <c r="C126" s="32"/>
      <c r="D126" s="10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19"/>
      <c r="B127" s="22"/>
      <c r="C127" s="32"/>
      <c r="D127" s="10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19"/>
      <c r="B128" s="22"/>
      <c r="C128" s="32"/>
      <c r="D128" s="10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19"/>
      <c r="B129" s="22"/>
      <c r="C129" s="32"/>
      <c r="D129" s="10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19"/>
      <c r="B130" s="22"/>
      <c r="C130" s="32"/>
      <c r="D130" s="10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19"/>
      <c r="B131" s="22"/>
      <c r="C131" s="32"/>
      <c r="D131" s="10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19"/>
      <c r="B132" s="22"/>
      <c r="C132" s="32"/>
      <c r="D132" s="10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19"/>
      <c r="B133" s="33"/>
      <c r="C133" s="32"/>
      <c r="D133" s="10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19"/>
      <c r="B134" s="22"/>
      <c r="C134" s="32"/>
      <c r="D134" s="10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19"/>
      <c r="B135" s="22"/>
      <c r="C135" s="32"/>
      <c r="D135" s="10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19"/>
      <c r="B136" s="22"/>
      <c r="C136" s="32"/>
      <c r="D136" s="10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19"/>
      <c r="B137" s="22"/>
      <c r="C137" s="32"/>
      <c r="D137" s="10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19"/>
      <c r="B138" s="22"/>
      <c r="C138" s="32"/>
      <c r="D138" s="10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19"/>
      <c r="B139" s="22"/>
      <c r="C139" s="32"/>
      <c r="D139" s="10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19"/>
      <c r="B140" s="22"/>
      <c r="C140" s="32"/>
      <c r="D140" s="10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19"/>
      <c r="B141" s="22"/>
      <c r="C141" s="32"/>
      <c r="D141" s="10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19"/>
      <c r="B142" s="22"/>
      <c r="C142" s="32"/>
      <c r="D142" s="10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19"/>
      <c r="B143" s="22"/>
      <c r="C143" s="32"/>
      <c r="D143" s="10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19"/>
      <c r="B144" s="22"/>
      <c r="C144" s="32"/>
      <c r="D144" s="10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19"/>
      <c r="B145" s="22"/>
      <c r="C145" s="32"/>
      <c r="D145" s="10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19"/>
      <c r="B146" s="22"/>
      <c r="C146" s="32"/>
      <c r="D146" s="10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19"/>
      <c r="B147" s="22"/>
      <c r="C147" s="32"/>
      <c r="D147" s="10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19"/>
      <c r="B148" s="22"/>
      <c r="C148" s="32"/>
      <c r="D148" s="10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19"/>
      <c r="B149" s="22"/>
      <c r="C149" s="32"/>
      <c r="D149" s="10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19"/>
      <c r="B150" s="22"/>
      <c r="C150" s="32"/>
      <c r="D150" s="10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19"/>
      <c r="B151" s="22"/>
      <c r="C151" s="32"/>
      <c r="D151" s="10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19"/>
      <c r="B152" s="22"/>
      <c r="C152" s="32"/>
      <c r="D152" s="10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19"/>
      <c r="B153" s="22"/>
      <c r="C153" s="32"/>
      <c r="D153" s="10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19"/>
      <c r="B154" s="22"/>
      <c r="C154" s="32"/>
      <c r="D154" s="10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19"/>
      <c r="B155" s="22"/>
      <c r="C155" s="32"/>
      <c r="D155" s="10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19"/>
      <c r="B156" s="22"/>
      <c r="C156" s="32"/>
      <c r="D156" s="10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19"/>
      <c r="B157" s="22"/>
      <c r="C157" s="32"/>
      <c r="D157" s="10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19"/>
      <c r="B158" s="22"/>
      <c r="C158" s="32"/>
      <c r="D158" s="10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19"/>
      <c r="B159" s="22"/>
      <c r="C159" s="32"/>
      <c r="D159" s="10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19"/>
      <c r="B160" s="22"/>
      <c r="C160" s="32"/>
      <c r="D160" s="10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19"/>
      <c r="B161" s="22"/>
      <c r="C161" s="32"/>
      <c r="D161" s="10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19"/>
      <c r="B162" s="22"/>
      <c r="C162" s="32"/>
      <c r="D162" s="10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19"/>
      <c r="B163" s="22"/>
      <c r="C163" s="32"/>
      <c r="D163" s="10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19"/>
      <c r="B164" s="22"/>
      <c r="C164" s="32"/>
      <c r="D164" s="10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19"/>
      <c r="B165" s="22"/>
      <c r="C165" s="32"/>
      <c r="D165" s="10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19"/>
      <c r="B166" s="22"/>
      <c r="C166" s="32"/>
      <c r="D166" s="10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19"/>
      <c r="B167" s="22"/>
      <c r="C167" s="32"/>
      <c r="D167" s="10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19"/>
      <c r="B168" s="22"/>
      <c r="C168" s="32"/>
      <c r="D168" s="10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19"/>
      <c r="B169" s="22"/>
      <c r="C169" s="32"/>
      <c r="D169" s="10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19"/>
      <c r="B170" s="22"/>
      <c r="C170" s="32"/>
      <c r="D170" s="10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19"/>
      <c r="B171" s="22"/>
      <c r="C171" s="32"/>
      <c r="D171" s="10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19"/>
      <c r="B172" s="22"/>
      <c r="C172" s="32"/>
      <c r="D172" s="10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19"/>
      <c r="B173" s="22"/>
      <c r="C173" s="32"/>
      <c r="D173" s="10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19"/>
      <c r="B174" s="22"/>
      <c r="C174" s="32"/>
      <c r="D174" s="10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19"/>
      <c r="B175" s="22"/>
      <c r="C175" s="32"/>
      <c r="D175" s="10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19"/>
      <c r="B176" s="22"/>
      <c r="C176" s="32"/>
      <c r="D176" s="10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19"/>
      <c r="B177" s="22"/>
      <c r="C177" s="32"/>
      <c r="D177" s="10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19"/>
      <c r="B178" s="33"/>
      <c r="C178" s="32"/>
      <c r="D178" s="10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19"/>
      <c r="B179" s="22"/>
      <c r="C179" s="32"/>
      <c r="D179" s="10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19"/>
      <c r="B180" s="22"/>
      <c r="C180" s="32"/>
      <c r="D180" s="10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19"/>
      <c r="B181" s="33"/>
      <c r="C181" s="32"/>
      <c r="D181" s="10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19"/>
      <c r="B182" s="22"/>
      <c r="C182" s="32"/>
      <c r="D182" s="10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19"/>
      <c r="B183" s="22"/>
      <c r="C183" s="32"/>
      <c r="D183" s="10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19"/>
      <c r="B184" s="22"/>
      <c r="C184" s="32"/>
      <c r="D184" s="10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19"/>
      <c r="B185" s="22"/>
      <c r="C185" s="32"/>
      <c r="D185" s="10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19"/>
      <c r="B186" s="22"/>
      <c r="C186" s="32"/>
      <c r="D186" s="10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19"/>
      <c r="B187" s="22"/>
      <c r="C187" s="32"/>
      <c r="D187" s="10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19"/>
      <c r="B188" s="22"/>
      <c r="C188" s="32"/>
      <c r="D188" s="10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4"/>
      <c r="B189" s="22"/>
      <c r="C189" s="32"/>
      <c r="D189" s="10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4"/>
      <c r="B190" s="22"/>
      <c r="C190" s="32"/>
      <c r="D190" s="10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4"/>
      <c r="B191" s="22"/>
      <c r="C191" s="32"/>
      <c r="D191" s="10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4"/>
      <c r="B192" s="22"/>
      <c r="C192" s="32"/>
      <c r="D192" s="10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4"/>
      <c r="B193" s="22"/>
      <c r="C193" s="32"/>
      <c r="D193" s="10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4"/>
      <c r="B194" s="22"/>
      <c r="C194" s="32"/>
      <c r="D194" s="10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4"/>
      <c r="B195" s="22"/>
      <c r="C195" s="32"/>
      <c r="D195" s="10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5"/>
      <c r="B196" s="36"/>
      <c r="C196" s="37"/>
      <c r="D196" s="10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8"/>
      <c r="B197" s="39"/>
      <c r="C197" s="40"/>
      <c r="D197" s="10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8"/>
      <c r="B198" s="39"/>
      <c r="C198" s="40"/>
      <c r="D198" s="10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8"/>
      <c r="B199" s="39"/>
      <c r="C199" s="40"/>
      <c r="D199" s="10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8"/>
      <c r="B200" s="39"/>
      <c r="C200" s="40"/>
      <c r="D200" s="10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8"/>
      <c r="B201" s="39"/>
      <c r="C201" s="40"/>
      <c r="D201" s="10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8"/>
      <c r="B202" s="39"/>
      <c r="C202" s="40"/>
      <c r="D202" s="10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8"/>
      <c r="B203" s="39"/>
      <c r="C203" s="40"/>
      <c r="D203" s="10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8"/>
      <c r="B204" s="39"/>
      <c r="C204" s="40"/>
      <c r="D204" s="10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8"/>
      <c r="B205" s="39"/>
      <c r="C205" s="40"/>
      <c r="D205" s="10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8"/>
      <c r="B206" s="39"/>
      <c r="C206" s="40"/>
      <c r="D206" s="10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8"/>
      <c r="B207" s="39"/>
      <c r="C207" s="40"/>
      <c r="D207" s="10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8"/>
      <c r="B208" s="39"/>
      <c r="C208" s="40"/>
      <c r="D208" s="10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8"/>
      <c r="B209" s="39"/>
      <c r="C209" s="40"/>
      <c r="D209" s="10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8"/>
      <c r="B210" s="39"/>
      <c r="C210" s="40"/>
      <c r="D210" s="10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8"/>
      <c r="B211" s="39"/>
      <c r="C211" s="40"/>
      <c r="D211" s="10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8"/>
      <c r="B212" s="39"/>
      <c r="C212" s="40"/>
      <c r="D212" s="10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8"/>
      <c r="B213" s="39"/>
      <c r="C213" s="40"/>
      <c r="D213" s="10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8"/>
      <c r="B214" s="39"/>
      <c r="C214" s="40"/>
      <c r="D214" s="10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8"/>
      <c r="B215" s="39"/>
      <c r="C215" s="40"/>
      <c r="D215" s="10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8"/>
      <c r="B216" s="39"/>
      <c r="C216" s="40"/>
      <c r="D216" s="10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8"/>
      <c r="B217" s="39"/>
      <c r="C217" s="40"/>
      <c r="D217" s="10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8"/>
      <c r="B218" s="39"/>
      <c r="C218" s="40"/>
      <c r="D218" s="10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8"/>
      <c r="B219" s="39"/>
      <c r="C219" s="40"/>
      <c r="D219" s="10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8"/>
      <c r="B220" s="39"/>
      <c r="C220" s="40"/>
      <c r="D220" s="10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8"/>
      <c r="B221" s="39"/>
      <c r="C221" s="40"/>
      <c r="D221" s="10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8"/>
      <c r="B222" s="39"/>
      <c r="C222" s="40"/>
      <c r="D222" s="10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8"/>
      <c r="B223" s="39"/>
      <c r="C223" s="40"/>
      <c r="D223" s="10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8"/>
      <c r="B224" s="39"/>
      <c r="C224" s="40"/>
      <c r="D224" s="10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8"/>
      <c r="B225" s="39"/>
      <c r="C225" s="40"/>
      <c r="D225" s="10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8"/>
      <c r="B226" s="39"/>
      <c r="C226" s="40"/>
      <c r="D226" s="10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8"/>
      <c r="B227" s="39"/>
      <c r="C227" s="40"/>
      <c r="D227" s="10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8"/>
      <c r="B228" s="39"/>
      <c r="C228" s="40"/>
      <c r="D228" s="10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8"/>
      <c r="B229" s="39"/>
      <c r="C229" s="40"/>
      <c r="D229" s="10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8"/>
      <c r="B230" s="39"/>
      <c r="C230" s="40"/>
      <c r="D230" s="10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8"/>
      <c r="B231" s="39"/>
      <c r="C231" s="40"/>
      <c r="D231" s="10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8"/>
      <c r="B232" s="39"/>
      <c r="C232" s="40"/>
      <c r="D232" s="10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8"/>
      <c r="B233" s="39"/>
      <c r="C233" s="40"/>
      <c r="D233" s="10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8"/>
      <c r="B234" s="39"/>
      <c r="C234" s="40"/>
      <c r="D234" s="10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8"/>
      <c r="B235" s="39"/>
      <c r="C235" s="40"/>
      <c r="D235" s="10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8"/>
      <c r="B236" s="39"/>
      <c r="C236" s="40"/>
      <c r="D236" s="10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8"/>
      <c r="B237" s="39"/>
      <c r="C237" s="40"/>
      <c r="D237" s="10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8"/>
      <c r="B238" s="39"/>
      <c r="C238" s="40"/>
      <c r="D238" s="10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8"/>
      <c r="B239" s="39"/>
      <c r="C239" s="40"/>
      <c r="D239" s="10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8"/>
      <c r="B240" s="39"/>
      <c r="C240" s="40"/>
      <c r="D240" s="10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8"/>
      <c r="B241" s="39"/>
      <c r="C241" s="40"/>
      <c r="D241" s="10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8"/>
      <c r="B242" s="39"/>
      <c r="C242" s="40"/>
      <c r="D242" s="10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8"/>
      <c r="B243" s="39"/>
      <c r="C243" s="40"/>
      <c r="D243" s="10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8"/>
      <c r="B244" s="39"/>
      <c r="C244" s="40"/>
      <c r="D244" s="10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8"/>
      <c r="B245" s="39"/>
      <c r="C245" s="40"/>
      <c r="D245" s="10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8"/>
      <c r="B246" s="39"/>
      <c r="C246" s="40"/>
      <c r="D246" s="10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8"/>
      <c r="B247" s="39"/>
      <c r="C247" s="40"/>
      <c r="D247" s="10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8"/>
      <c r="B248" s="39"/>
      <c r="C248" s="40"/>
      <c r="D248" s="10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8"/>
      <c r="B249" s="39"/>
      <c r="C249" s="40"/>
      <c r="D249" s="10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8"/>
      <c r="B250" s="39"/>
      <c r="C250" s="40"/>
      <c r="D250" s="10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8"/>
      <c r="B251" s="39"/>
      <c r="C251" s="40"/>
      <c r="D251" s="10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8"/>
      <c r="B252" s="39"/>
      <c r="C252" s="40"/>
      <c r="D252" s="10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8"/>
      <c r="B253" s="39"/>
      <c r="C253" s="40"/>
      <c r="D253" s="10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8"/>
      <c r="B254" s="39"/>
      <c r="C254" s="40"/>
      <c r="D254" s="10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8"/>
      <c r="B255" s="39"/>
      <c r="C255" s="40"/>
      <c r="D255" s="10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8"/>
      <c r="B256" s="39"/>
      <c r="C256" s="40"/>
      <c r="D256" s="10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8"/>
      <c r="B257" s="39"/>
      <c r="C257" s="40"/>
      <c r="D257" s="10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8"/>
      <c r="B258" s="39"/>
      <c r="C258" s="40"/>
      <c r="D258" s="10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8"/>
      <c r="B259" s="39"/>
      <c r="C259" s="40"/>
      <c r="D259" s="10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8"/>
      <c r="B260" s="39"/>
      <c r="C260" s="40"/>
      <c r="D260" s="10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8"/>
      <c r="B261" s="39"/>
      <c r="C261" s="40"/>
      <c r="D261" s="10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8"/>
      <c r="B262" s="39"/>
      <c r="C262" s="40"/>
      <c r="D262" s="10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8"/>
      <c r="B263" s="39"/>
      <c r="C263" s="40"/>
      <c r="D263" s="10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8"/>
      <c r="B264" s="39"/>
      <c r="C264" s="40"/>
      <c r="D264" s="10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8"/>
      <c r="B265" s="39"/>
      <c r="C265" s="40"/>
      <c r="D265" s="10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8"/>
      <c r="B266" s="39"/>
      <c r="C266" s="40"/>
      <c r="D266" s="10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8"/>
      <c r="B267" s="39"/>
      <c r="C267" s="40"/>
      <c r="D267" s="10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8"/>
      <c r="B268" s="39"/>
      <c r="C268" s="40"/>
      <c r="D268" s="10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8"/>
      <c r="B269" s="39"/>
      <c r="C269" s="40"/>
      <c r="D269" s="10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8"/>
      <c r="B270" s="39"/>
      <c r="C270" s="40"/>
      <c r="D270" s="10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8"/>
      <c r="B271" s="39"/>
      <c r="C271" s="40"/>
      <c r="D271" s="10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8"/>
      <c r="B272" s="39"/>
      <c r="C272" s="40"/>
      <c r="D272" s="10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8"/>
      <c r="B273" s="39"/>
      <c r="C273" s="40"/>
      <c r="D273" s="10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8"/>
      <c r="B274" s="39"/>
      <c r="C274" s="40"/>
      <c r="D274" s="10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8"/>
      <c r="B275" s="39"/>
      <c r="C275" s="40"/>
      <c r="D275" s="10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8"/>
      <c r="B276" s="39"/>
      <c r="C276" s="40"/>
      <c r="D276" s="10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8"/>
      <c r="B277" s="39"/>
      <c r="C277" s="40"/>
      <c r="D277" s="10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8"/>
      <c r="B278" s="39"/>
      <c r="C278" s="40"/>
      <c r="D278" s="10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8"/>
      <c r="B279" s="39"/>
      <c r="C279" s="40"/>
      <c r="D279" s="10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8"/>
      <c r="B280" s="39"/>
      <c r="C280" s="40"/>
      <c r="D280" s="10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8"/>
      <c r="B281" s="39"/>
      <c r="C281" s="40"/>
      <c r="D281" s="10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8"/>
      <c r="B282" s="39"/>
      <c r="C282" s="40"/>
      <c r="D282" s="10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8"/>
      <c r="B283" s="39"/>
      <c r="C283" s="40"/>
      <c r="D283" s="10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8"/>
      <c r="B284" s="39"/>
      <c r="C284" s="40"/>
      <c r="D284" s="10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8"/>
      <c r="B285" s="39"/>
      <c r="C285" s="40"/>
      <c r="D285" s="10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8"/>
      <c r="B286" s="39"/>
      <c r="C286" s="40"/>
      <c r="D286" s="10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8"/>
      <c r="B287" s="39"/>
      <c r="C287" s="40"/>
      <c r="D287" s="10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8"/>
      <c r="B288" s="39"/>
      <c r="C288" s="40"/>
      <c r="D288" s="10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8"/>
      <c r="B289" s="39"/>
      <c r="C289" s="40"/>
      <c r="D289" s="10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8"/>
      <c r="B290" s="39"/>
      <c r="C290" s="40"/>
      <c r="D290" s="10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8"/>
      <c r="B291" s="39"/>
      <c r="C291" s="40"/>
      <c r="D291" s="10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8"/>
      <c r="B292" s="39"/>
      <c r="C292" s="40"/>
      <c r="D292" s="10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8"/>
      <c r="B293" s="39"/>
      <c r="C293" s="40"/>
      <c r="D293" s="10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8"/>
      <c r="B294" s="39"/>
      <c r="C294" s="40"/>
      <c r="D294" s="10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8"/>
      <c r="B295" s="39"/>
      <c r="C295" s="40"/>
      <c r="D295" s="10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8"/>
      <c r="B296" s="39"/>
      <c r="C296" s="40"/>
      <c r="D296" s="10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8"/>
      <c r="B297" s="39"/>
      <c r="C297" s="40"/>
      <c r="D297" s="10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8"/>
      <c r="B298" s="39"/>
      <c r="C298" s="40"/>
      <c r="D298" s="10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8"/>
      <c r="B299" s="39"/>
      <c r="C299" s="40"/>
      <c r="D299" s="10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8"/>
      <c r="B300" s="39"/>
      <c r="C300" s="40"/>
      <c r="D300" s="10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8"/>
      <c r="B301" s="39"/>
      <c r="C301" s="40"/>
      <c r="D301" s="10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8"/>
      <c r="B302" s="39"/>
      <c r="C302" s="40"/>
      <c r="D302" s="10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8"/>
      <c r="B303" s="39"/>
      <c r="C303" s="40"/>
      <c r="D303" s="10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8"/>
      <c r="B304" s="39"/>
      <c r="C304" s="40"/>
      <c r="D304" s="10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8"/>
      <c r="B305" s="39"/>
      <c r="C305" s="40"/>
      <c r="D305" s="10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8"/>
      <c r="B306" s="39"/>
      <c r="C306" s="40"/>
      <c r="D306" s="10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8"/>
      <c r="B307" s="39"/>
      <c r="C307" s="40"/>
      <c r="D307" s="10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8"/>
      <c r="B308" s="39"/>
      <c r="C308" s="40"/>
      <c r="D308" s="10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8"/>
      <c r="B309" s="39"/>
      <c r="C309" s="40"/>
      <c r="D309" s="10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8"/>
      <c r="B310" s="39"/>
      <c r="C310" s="40"/>
      <c r="D310" s="10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8"/>
      <c r="B311" s="39"/>
      <c r="C311" s="40"/>
      <c r="D311" s="10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41"/>
      <c r="B312" s="41"/>
      <c r="C312" s="42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43"/>
      <c r="B313" s="43"/>
      <c r="C313" s="44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43"/>
      <c r="B314" s="43"/>
      <c r="C314" s="44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43"/>
      <c r="B315" s="43"/>
      <c r="C315" s="44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43"/>
      <c r="B316" s="43"/>
      <c r="C316" s="44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43"/>
      <c r="B317" s="43"/>
      <c r="C317" s="44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43"/>
      <c r="B318" s="43"/>
      <c r="C318" s="44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43"/>
      <c r="B319" s="43"/>
      <c r="C319" s="44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43"/>
      <c r="B320" s="43"/>
      <c r="C320" s="44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43"/>
      <c r="B321" s="43"/>
      <c r="C321" s="44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43"/>
      <c r="B322" s="43"/>
      <c r="C322" s="44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43"/>
      <c r="B323" s="43"/>
      <c r="C323" s="44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43"/>
      <c r="B324" s="43"/>
      <c r="C324" s="44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43"/>
      <c r="B325" s="43"/>
      <c r="C325" s="44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43"/>
      <c r="B326" s="43"/>
      <c r="C326" s="44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43"/>
      <c r="B327" s="43"/>
      <c r="C327" s="44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43"/>
      <c r="B328" s="43"/>
      <c r="C328" s="44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43"/>
      <c r="B329" s="43"/>
      <c r="C329" s="44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43"/>
      <c r="B330" s="43"/>
      <c r="C330" s="44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43"/>
      <c r="B331" s="43"/>
      <c r="C331" s="44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43"/>
      <c r="B332" s="43"/>
      <c r="C332" s="44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43"/>
      <c r="B333" s="43"/>
      <c r="C333" s="44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43"/>
      <c r="B334" s="43"/>
      <c r="C334" s="44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43"/>
      <c r="B335" s="43"/>
      <c r="C335" s="44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43"/>
      <c r="B336" s="43"/>
      <c r="C336" s="44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43"/>
      <c r="B337" s="43"/>
      <c r="C337" s="44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43"/>
      <c r="B338" s="43"/>
      <c r="C338" s="44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43"/>
      <c r="B339" s="43"/>
      <c r="C339" s="44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43"/>
      <c r="B340" s="43"/>
      <c r="C340" s="44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43"/>
      <c r="B341" s="43"/>
      <c r="C341" s="44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43"/>
      <c r="B342" s="43"/>
      <c r="C342" s="44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43"/>
      <c r="B343" s="43"/>
      <c r="C343" s="44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43"/>
      <c r="B344" s="43"/>
      <c r="C344" s="44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43"/>
      <c r="B345" s="43"/>
      <c r="C345" s="44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43"/>
      <c r="B346" s="43"/>
      <c r="C346" s="44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43"/>
      <c r="B347" s="43"/>
      <c r="C347" s="44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43"/>
      <c r="B348" s="43"/>
      <c r="C348" s="44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43"/>
      <c r="B349" s="43"/>
      <c r="C349" s="44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43"/>
      <c r="B350" s="43"/>
      <c r="C350" s="44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43"/>
      <c r="B351" s="43"/>
      <c r="C351" s="44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43"/>
      <c r="B352" s="43"/>
      <c r="C352" s="44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43"/>
      <c r="B353" s="43"/>
      <c r="C353" s="44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43"/>
      <c r="B354" s="43"/>
      <c r="C354" s="44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43"/>
      <c r="B355" s="43"/>
      <c r="C355" s="44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43"/>
      <c r="B356" s="43"/>
      <c r="C356" s="44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43"/>
      <c r="B357" s="43"/>
      <c r="C357" s="44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43"/>
      <c r="B358" s="43"/>
      <c r="C358" s="44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43"/>
      <c r="B359" s="43"/>
      <c r="C359" s="44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43"/>
      <c r="B360" s="43"/>
      <c r="C360" s="44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43"/>
      <c r="B361" s="43"/>
      <c r="C361" s="44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43"/>
      <c r="B362" s="43"/>
      <c r="C362" s="44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43"/>
      <c r="B363" s="43"/>
      <c r="C363" s="44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43"/>
      <c r="B364" s="43"/>
      <c r="C364" s="44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43"/>
      <c r="B365" s="43"/>
      <c r="C365" s="44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43"/>
      <c r="B366" s="43"/>
      <c r="C366" s="44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43"/>
      <c r="B367" s="43"/>
      <c r="C367" s="44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43"/>
      <c r="B368" s="43"/>
      <c r="C368" s="44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43"/>
      <c r="B369" s="43"/>
      <c r="C369" s="44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43"/>
      <c r="B370" s="43"/>
      <c r="C370" s="44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43"/>
      <c r="B371" s="43"/>
      <c r="C371" s="44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43"/>
      <c r="B372" s="43"/>
      <c r="C372" s="44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43"/>
      <c r="B373" s="43"/>
      <c r="C373" s="44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43"/>
      <c r="B374" s="43"/>
      <c r="C374" s="44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43"/>
      <c r="B375" s="43"/>
      <c r="C375" s="44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43"/>
      <c r="B376" s="43"/>
      <c r="C376" s="44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43"/>
      <c r="B377" s="43"/>
      <c r="C377" s="44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43"/>
      <c r="B378" s="43"/>
      <c r="C378" s="44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43"/>
      <c r="B379" s="43"/>
      <c r="C379" s="44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43"/>
      <c r="B380" s="43"/>
      <c r="C380" s="44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43"/>
      <c r="B381" s="43"/>
      <c r="C381" s="44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43"/>
      <c r="B382" s="43"/>
      <c r="C382" s="44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43"/>
      <c r="B383" s="43"/>
      <c r="C383" s="44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43"/>
      <c r="B384" s="43"/>
      <c r="C384" s="44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43"/>
      <c r="B385" s="43"/>
      <c r="C385" s="44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43"/>
      <c r="B386" s="43"/>
      <c r="C386" s="44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43"/>
      <c r="B387" s="43"/>
      <c r="C387" s="44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43"/>
      <c r="B388" s="43"/>
      <c r="C388" s="44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43"/>
      <c r="B389" s="43"/>
      <c r="C389" s="44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43"/>
      <c r="B390" s="43"/>
      <c r="C390" s="44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43"/>
      <c r="B391" s="43"/>
      <c r="C391" s="44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43"/>
      <c r="B392" s="43"/>
      <c r="C392" s="44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43"/>
      <c r="B393" s="43"/>
      <c r="C393" s="44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43"/>
      <c r="B394" s="43"/>
      <c r="C394" s="44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43"/>
      <c r="B395" s="43"/>
      <c r="C395" s="44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43"/>
      <c r="B396" s="43"/>
      <c r="C396" s="44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43"/>
      <c r="B397" s="43"/>
      <c r="C397" s="44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43"/>
      <c r="B398" s="43"/>
      <c r="C398" s="44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43"/>
      <c r="B399" s="43"/>
      <c r="C399" s="44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43"/>
      <c r="B400" s="43"/>
      <c r="C400" s="44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43"/>
      <c r="B401" s="43"/>
      <c r="C401" s="44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43"/>
      <c r="B402" s="43"/>
      <c r="C402" s="44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43"/>
      <c r="B403" s="43"/>
      <c r="C403" s="44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43"/>
      <c r="B404" s="43"/>
      <c r="C404" s="44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43"/>
      <c r="B405" s="43"/>
      <c r="C405" s="44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43"/>
      <c r="B406" s="43"/>
      <c r="C406" s="44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43"/>
      <c r="B407" s="43"/>
      <c r="C407" s="44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43"/>
      <c r="B408" s="43"/>
      <c r="C408" s="44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43"/>
      <c r="B409" s="43"/>
      <c r="C409" s="44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43"/>
      <c r="B410" s="43"/>
      <c r="C410" s="44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43"/>
      <c r="B411" s="43"/>
      <c r="C411" s="44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43"/>
      <c r="B412" s="43"/>
      <c r="C412" s="44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43"/>
      <c r="B413" s="43"/>
      <c r="C413" s="44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43"/>
      <c r="B414" s="43"/>
      <c r="C414" s="44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43"/>
      <c r="B415" s="43"/>
      <c r="C415" s="44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43"/>
      <c r="B416" s="43"/>
      <c r="C416" s="44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43"/>
      <c r="B417" s="43"/>
      <c r="C417" s="44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43"/>
      <c r="B418" s="43"/>
      <c r="C418" s="44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43"/>
      <c r="B419" s="43"/>
      <c r="C419" s="44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43"/>
      <c r="B420" s="43"/>
      <c r="C420" s="44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43"/>
      <c r="B421" s="43"/>
      <c r="C421" s="44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43"/>
      <c r="B422" s="43"/>
      <c r="C422" s="44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43"/>
      <c r="B423" s="43"/>
      <c r="C423" s="44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43"/>
      <c r="B424" s="43"/>
      <c r="C424" s="44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43"/>
      <c r="B425" s="43"/>
      <c r="C425" s="44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43"/>
      <c r="B426" s="43"/>
      <c r="C426" s="44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43"/>
      <c r="B427" s="43"/>
      <c r="C427" s="44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43"/>
      <c r="B428" s="43"/>
      <c r="C428" s="44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43"/>
      <c r="B429" s="43"/>
      <c r="C429" s="44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43"/>
      <c r="B430" s="43"/>
      <c r="C430" s="44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43"/>
      <c r="B431" s="43"/>
      <c r="C431" s="44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43"/>
      <c r="B432" s="43"/>
      <c r="C432" s="44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43"/>
      <c r="B433" s="43"/>
      <c r="C433" s="44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43"/>
      <c r="B434" s="43"/>
      <c r="C434" s="44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43"/>
      <c r="B435" s="43"/>
      <c r="C435" s="44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43"/>
      <c r="B436" s="43"/>
      <c r="C436" s="44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43"/>
      <c r="B437" s="43"/>
      <c r="C437" s="44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43"/>
      <c r="B438" s="43"/>
      <c r="C438" s="44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43"/>
      <c r="B439" s="43"/>
      <c r="C439" s="44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43"/>
      <c r="B440" s="43"/>
      <c r="C440" s="44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43"/>
      <c r="B441" s="43"/>
      <c r="C441" s="44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43"/>
      <c r="B442" s="43"/>
      <c r="C442" s="44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43"/>
      <c r="B443" s="43"/>
      <c r="C443" s="44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43"/>
      <c r="B444" s="43"/>
      <c r="C444" s="44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43"/>
      <c r="B445" s="43"/>
      <c r="C445" s="44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43"/>
      <c r="B446" s="43"/>
      <c r="C446" s="44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43"/>
      <c r="B447" s="43"/>
      <c r="C447" s="44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43"/>
      <c r="B448" s="43"/>
      <c r="C448" s="44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43"/>
      <c r="B449" s="43"/>
      <c r="C449" s="44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43"/>
      <c r="B450" s="43"/>
      <c r="C450" s="44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43"/>
      <c r="B451" s="43"/>
      <c r="C451" s="44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43"/>
      <c r="B452" s="43"/>
      <c r="C452" s="44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43"/>
      <c r="B453" s="43"/>
      <c r="C453" s="44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43"/>
      <c r="B454" s="43"/>
      <c r="C454" s="44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43"/>
      <c r="B455" s="43"/>
      <c r="C455" s="44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43"/>
      <c r="B456" s="43"/>
      <c r="C456" s="44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43"/>
      <c r="B457" s="43"/>
      <c r="C457" s="44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43"/>
      <c r="B458" s="43"/>
      <c r="C458" s="44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43"/>
      <c r="B459" s="43"/>
      <c r="C459" s="44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43"/>
      <c r="B460" s="43"/>
      <c r="C460" s="44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43"/>
      <c r="B461" s="43"/>
      <c r="C461" s="44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43"/>
      <c r="B462" s="43"/>
      <c r="C462" s="44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43"/>
      <c r="B463" s="43"/>
      <c r="C463" s="44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43"/>
      <c r="B464" s="43"/>
      <c r="C464" s="44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43"/>
      <c r="B465" s="43"/>
      <c r="C465" s="44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43"/>
      <c r="B466" s="43"/>
      <c r="C466" s="44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43"/>
      <c r="B467" s="43"/>
      <c r="C467" s="44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43"/>
      <c r="B468" s="43"/>
      <c r="C468" s="44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43"/>
      <c r="B469" s="43"/>
      <c r="C469" s="44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43"/>
      <c r="B470" s="43"/>
      <c r="C470" s="44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43"/>
      <c r="B471" s="43"/>
      <c r="C471" s="44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43"/>
      <c r="B472" s="43"/>
      <c r="C472" s="44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43"/>
      <c r="B473" s="43"/>
      <c r="C473" s="44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43"/>
      <c r="B474" s="43"/>
      <c r="C474" s="44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43"/>
      <c r="B475" s="43"/>
      <c r="C475" s="44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43"/>
      <c r="B476" s="43"/>
      <c r="C476" s="44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43"/>
      <c r="B477" s="43"/>
      <c r="C477" s="44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43"/>
      <c r="B478" s="43"/>
      <c r="C478" s="44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43"/>
      <c r="B479" s="43"/>
      <c r="C479" s="44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43"/>
      <c r="B480" s="43"/>
      <c r="C480" s="44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43"/>
      <c r="B481" s="43"/>
      <c r="C481" s="44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43"/>
      <c r="B482" s="43"/>
      <c r="C482" s="44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43"/>
      <c r="B483" s="43"/>
      <c r="C483" s="44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43"/>
      <c r="B484" s="43"/>
      <c r="C484" s="44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43"/>
      <c r="B485" s="43"/>
      <c r="C485" s="44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43"/>
      <c r="B486" s="43"/>
      <c r="C486" s="44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43"/>
      <c r="B487" s="43"/>
      <c r="C487" s="44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43"/>
      <c r="B488" s="43"/>
      <c r="C488" s="44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43"/>
      <c r="B489" s="43"/>
      <c r="C489" s="44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43"/>
      <c r="B490" s="43"/>
      <c r="C490" s="44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43"/>
      <c r="B491" s="43"/>
      <c r="C491" s="44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43"/>
      <c r="B492" s="43"/>
      <c r="C492" s="44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43"/>
      <c r="B493" s="43"/>
      <c r="C493" s="44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43"/>
      <c r="B494" s="43"/>
      <c r="C494" s="44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43"/>
      <c r="B495" s="43"/>
      <c r="C495" s="44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43"/>
      <c r="B496" s="43"/>
      <c r="C496" s="44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43"/>
      <c r="B497" s="43"/>
      <c r="C497" s="44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43"/>
      <c r="B498" s="43"/>
      <c r="C498" s="44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43"/>
      <c r="B499" s="43"/>
      <c r="C499" s="44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43"/>
      <c r="B500" s="43"/>
      <c r="C500" s="44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43"/>
      <c r="B501" s="43"/>
      <c r="C501" s="44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43"/>
      <c r="B502" s="43"/>
      <c r="C502" s="44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43"/>
      <c r="B503" s="43"/>
      <c r="C503" s="44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43"/>
      <c r="B504" s="43"/>
      <c r="C504" s="44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43"/>
      <c r="B505" s="43"/>
      <c r="C505" s="44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43"/>
      <c r="B506" s="43"/>
      <c r="C506" s="44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43"/>
      <c r="B507" s="43"/>
      <c r="C507" s="44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43"/>
      <c r="B508" s="43"/>
      <c r="C508" s="44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43"/>
      <c r="B509" s="43"/>
      <c r="C509" s="44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43"/>
      <c r="B510" s="43"/>
      <c r="C510" s="44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43"/>
      <c r="B511" s="43"/>
      <c r="C511" s="44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43"/>
      <c r="B512" s="43"/>
      <c r="C512" s="44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43"/>
      <c r="B513" s="43"/>
      <c r="C513" s="44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43"/>
      <c r="B514" s="43"/>
      <c r="C514" s="44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43"/>
      <c r="B515" s="43"/>
      <c r="C515" s="44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43"/>
      <c r="B516" s="43"/>
      <c r="C516" s="44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43"/>
      <c r="B517" s="43"/>
      <c r="C517" s="44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43"/>
      <c r="B518" s="43"/>
      <c r="C518" s="44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43"/>
      <c r="B519" s="43"/>
      <c r="C519" s="44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43"/>
      <c r="B520" s="43"/>
      <c r="C520" s="44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43"/>
      <c r="B521" s="43"/>
      <c r="C521" s="44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43"/>
      <c r="B522" s="43"/>
      <c r="C522" s="44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43"/>
      <c r="B523" s="43"/>
      <c r="C523" s="44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43"/>
      <c r="B524" s="43"/>
      <c r="C524" s="44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43"/>
      <c r="B525" s="43"/>
      <c r="C525" s="44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43"/>
      <c r="B526" s="43"/>
      <c r="C526" s="44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43"/>
      <c r="B527" s="43"/>
      <c r="C527" s="44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43"/>
      <c r="B528" s="43"/>
      <c r="C528" s="44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43"/>
      <c r="B529" s="43"/>
      <c r="C529" s="44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43"/>
      <c r="B530" s="43"/>
      <c r="C530" s="44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43"/>
      <c r="B531" s="43"/>
      <c r="C531" s="44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43"/>
      <c r="B532" s="43"/>
      <c r="C532" s="44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43"/>
      <c r="B533" s="43"/>
      <c r="C533" s="44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43"/>
      <c r="B534" s="43"/>
      <c r="C534" s="44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43"/>
      <c r="B535" s="43"/>
      <c r="C535" s="44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43"/>
      <c r="B536" s="43"/>
      <c r="C536" s="44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43"/>
      <c r="B537" s="43"/>
      <c r="C537" s="44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43"/>
      <c r="B538" s="43"/>
      <c r="C538" s="44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43"/>
      <c r="B539" s="43"/>
      <c r="C539" s="44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43"/>
      <c r="B540" s="43"/>
      <c r="C540" s="44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43"/>
      <c r="B541" s="43"/>
      <c r="C541" s="44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43"/>
      <c r="B542" s="43"/>
      <c r="C542" s="44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43"/>
      <c r="B543" s="43"/>
      <c r="C543" s="44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43"/>
      <c r="B544" s="43"/>
      <c r="C544" s="44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43"/>
      <c r="B545" s="43"/>
      <c r="C545" s="44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43"/>
      <c r="B546" s="43"/>
      <c r="C546" s="44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43"/>
      <c r="B547" s="43"/>
      <c r="C547" s="44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43"/>
      <c r="B548" s="43"/>
      <c r="C548" s="44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43"/>
      <c r="B549" s="43"/>
      <c r="C549" s="44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43"/>
      <c r="B550" s="43"/>
      <c r="C550" s="44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43"/>
      <c r="B551" s="43"/>
      <c r="C551" s="44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43"/>
      <c r="B552" s="43"/>
      <c r="C552" s="44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43"/>
      <c r="B553" s="43"/>
      <c r="C553" s="44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43"/>
      <c r="B554" s="43"/>
      <c r="C554" s="44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43"/>
      <c r="B555" s="43"/>
      <c r="C555" s="44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43"/>
      <c r="B556" s="43"/>
      <c r="C556" s="44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43"/>
      <c r="B557" s="43"/>
      <c r="C557" s="44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43"/>
      <c r="B558" s="43"/>
      <c r="C558" s="44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43"/>
      <c r="B559" s="43"/>
      <c r="C559" s="44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43"/>
      <c r="B560" s="43"/>
      <c r="C560" s="44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43"/>
      <c r="B561" s="43"/>
      <c r="C561" s="44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43"/>
      <c r="B562" s="43"/>
      <c r="C562" s="44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43"/>
      <c r="B563" s="43"/>
      <c r="C563" s="44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43"/>
      <c r="B564" s="43"/>
      <c r="C564" s="44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43"/>
      <c r="B565" s="43"/>
      <c r="C565" s="44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43"/>
      <c r="B566" s="43"/>
      <c r="C566" s="44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43"/>
      <c r="B567" s="43"/>
      <c r="C567" s="44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43"/>
      <c r="B568" s="43"/>
      <c r="C568" s="44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43"/>
      <c r="B569" s="43"/>
      <c r="C569" s="44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43"/>
      <c r="B570" s="43"/>
      <c r="C570" s="44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43"/>
      <c r="B571" s="43"/>
      <c r="C571" s="44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43"/>
      <c r="B572" s="43"/>
      <c r="C572" s="44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43"/>
      <c r="B573" s="43"/>
      <c r="C573" s="44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43"/>
      <c r="B574" s="43"/>
      <c r="C574" s="44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43"/>
      <c r="B575" s="43"/>
      <c r="C575" s="44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43"/>
      <c r="B576" s="43"/>
      <c r="C576" s="44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43"/>
      <c r="B577" s="43"/>
      <c r="C577" s="44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43"/>
      <c r="B578" s="43"/>
      <c r="C578" s="44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43"/>
      <c r="B579" s="43"/>
      <c r="C579" s="44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43"/>
      <c r="B580" s="43"/>
      <c r="C580" s="44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43"/>
      <c r="B581" s="43"/>
      <c r="C581" s="44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43"/>
      <c r="B582" s="43"/>
      <c r="C582" s="44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43"/>
      <c r="B583" s="43"/>
      <c r="C583" s="44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43"/>
      <c r="B584" s="43"/>
      <c r="C584" s="44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43"/>
      <c r="B585" s="43"/>
      <c r="C585" s="44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43"/>
      <c r="B586" s="43"/>
      <c r="C586" s="44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43"/>
      <c r="B587" s="43"/>
      <c r="C587" s="44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43"/>
      <c r="B588" s="43"/>
      <c r="C588" s="44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43"/>
      <c r="B589" s="43"/>
      <c r="C589" s="44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43"/>
      <c r="B590" s="43"/>
      <c r="C590" s="44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43"/>
      <c r="B591" s="43"/>
      <c r="C591" s="44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43"/>
      <c r="B592" s="43"/>
      <c r="C592" s="44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43"/>
      <c r="B593" s="43"/>
      <c r="C593" s="44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43"/>
      <c r="B594" s="43"/>
      <c r="C594" s="44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43"/>
      <c r="B595" s="43"/>
      <c r="C595" s="44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43"/>
      <c r="B596" s="43"/>
      <c r="C596" s="44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43"/>
      <c r="B597" s="43"/>
      <c r="C597" s="44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43"/>
      <c r="B598" s="43"/>
      <c r="C598" s="44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43"/>
      <c r="B599" s="43"/>
      <c r="C599" s="44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43"/>
      <c r="B600" s="43"/>
      <c r="C600" s="44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43"/>
      <c r="B601" s="43"/>
      <c r="C601" s="44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43"/>
      <c r="B602" s="43"/>
      <c r="C602" s="44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43"/>
      <c r="B603" s="43"/>
      <c r="C603" s="44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43"/>
      <c r="B604" s="43"/>
      <c r="C604" s="44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43"/>
      <c r="B605" s="43"/>
      <c r="C605" s="44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43"/>
      <c r="B606" s="43"/>
      <c r="C606" s="44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43"/>
      <c r="B607" s="43"/>
      <c r="C607" s="44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43"/>
      <c r="B608" s="43"/>
      <c r="C608" s="44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43"/>
      <c r="B609" s="43"/>
      <c r="C609" s="44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43"/>
      <c r="B610" s="43"/>
      <c r="C610" s="44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43"/>
      <c r="B611" s="43"/>
      <c r="C611" s="44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43"/>
      <c r="B612" s="43"/>
      <c r="C612" s="44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43"/>
      <c r="B613" s="43"/>
      <c r="C613" s="44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43"/>
      <c r="B614" s="43"/>
      <c r="C614" s="44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43"/>
      <c r="B615" s="43"/>
      <c r="C615" s="44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43"/>
      <c r="B616" s="43"/>
      <c r="C616" s="44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43"/>
      <c r="B617" s="43"/>
      <c r="C617" s="44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43"/>
      <c r="B618" s="43"/>
      <c r="C618" s="44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43"/>
      <c r="B619" s="43"/>
      <c r="C619" s="44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43"/>
      <c r="B620" s="43"/>
      <c r="C620" s="44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43"/>
      <c r="B621" s="43"/>
      <c r="C621" s="44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43"/>
      <c r="B622" s="43"/>
      <c r="C622" s="44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43"/>
      <c r="B623" s="43"/>
      <c r="C623" s="44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43"/>
      <c r="B624" s="43"/>
      <c r="C624" s="44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43"/>
      <c r="B625" s="43"/>
      <c r="C625" s="44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43"/>
      <c r="B626" s="43"/>
      <c r="C626" s="44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43"/>
      <c r="B627" s="43"/>
      <c r="C627" s="44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43"/>
      <c r="B628" s="43"/>
      <c r="C628" s="44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43"/>
      <c r="B629" s="43"/>
      <c r="C629" s="44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43"/>
      <c r="B630" s="43"/>
      <c r="C630" s="44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43"/>
      <c r="B631" s="43"/>
      <c r="C631" s="44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43"/>
      <c r="B632" s="43"/>
      <c r="C632" s="44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43"/>
      <c r="B633" s="43"/>
      <c r="C633" s="44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43"/>
      <c r="B634" s="43"/>
      <c r="C634" s="44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43"/>
      <c r="B635" s="43"/>
      <c r="C635" s="44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43"/>
      <c r="B636" s="43"/>
      <c r="C636" s="44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43"/>
      <c r="B637" s="43"/>
      <c r="C637" s="44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43"/>
      <c r="B638" s="43"/>
      <c r="C638" s="44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43"/>
      <c r="B639" s="43"/>
      <c r="C639" s="44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43"/>
      <c r="B640" s="43"/>
      <c r="C640" s="44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43"/>
      <c r="B641" s="43"/>
      <c r="C641" s="44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43"/>
      <c r="B642" s="43"/>
      <c r="C642" s="44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43"/>
      <c r="B643" s="43"/>
      <c r="C643" s="44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43"/>
      <c r="B644" s="43"/>
      <c r="C644" s="44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43"/>
      <c r="B645" s="43"/>
      <c r="C645" s="44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43"/>
      <c r="B646" s="43"/>
      <c r="C646" s="44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43"/>
      <c r="B647" s="43"/>
      <c r="C647" s="44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43"/>
      <c r="B648" s="43"/>
      <c r="C648" s="44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43"/>
      <c r="B649" s="43"/>
      <c r="C649" s="44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43"/>
      <c r="B650" s="43"/>
      <c r="C650" s="44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43"/>
      <c r="B651" s="43"/>
      <c r="C651" s="44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43"/>
      <c r="B652" s="43"/>
      <c r="C652" s="44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43"/>
      <c r="B653" s="43"/>
      <c r="C653" s="44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43"/>
      <c r="B654" s="43"/>
      <c r="C654" s="44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43"/>
      <c r="B655" s="43"/>
      <c r="C655" s="44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43"/>
      <c r="B656" s="43"/>
      <c r="C656" s="44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43"/>
      <c r="B657" s="43"/>
      <c r="C657" s="44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43"/>
      <c r="B658" s="43"/>
      <c r="C658" s="44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43"/>
      <c r="B659" s="43"/>
      <c r="C659" s="44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43"/>
      <c r="B660" s="43"/>
      <c r="C660" s="44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43"/>
      <c r="B661" s="43"/>
      <c r="C661" s="44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43"/>
      <c r="B662" s="43"/>
      <c r="C662" s="44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43"/>
      <c r="B663" s="43"/>
      <c r="C663" s="44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43"/>
      <c r="B664" s="43"/>
      <c r="C664" s="44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43"/>
      <c r="B665" s="43"/>
      <c r="C665" s="44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43"/>
      <c r="B666" s="43"/>
      <c r="C666" s="44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43"/>
      <c r="B667" s="43"/>
      <c r="C667" s="44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43"/>
      <c r="B668" s="43"/>
      <c r="C668" s="44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43"/>
      <c r="B669" s="43"/>
      <c r="C669" s="44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43"/>
      <c r="B670" s="43"/>
      <c r="C670" s="44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43"/>
      <c r="B671" s="43"/>
      <c r="C671" s="44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43"/>
      <c r="B672" s="43"/>
      <c r="C672" s="44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43"/>
      <c r="B673" s="43"/>
      <c r="C673" s="44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43"/>
      <c r="B674" s="43"/>
      <c r="C674" s="44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43"/>
      <c r="B675" s="43"/>
      <c r="C675" s="44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43"/>
      <c r="B676" s="43"/>
      <c r="C676" s="44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43"/>
      <c r="B677" s="43"/>
      <c r="C677" s="44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43"/>
      <c r="B678" s="43"/>
      <c r="C678" s="44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43"/>
      <c r="B679" s="43"/>
      <c r="C679" s="44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43"/>
      <c r="B680" s="43"/>
      <c r="C680" s="44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43"/>
      <c r="B681" s="43"/>
      <c r="C681" s="44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43"/>
      <c r="B682" s="43"/>
      <c r="C682" s="44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43"/>
      <c r="B683" s="43"/>
      <c r="C683" s="44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43"/>
      <c r="B684" s="43"/>
      <c r="C684" s="44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43"/>
      <c r="B685" s="43"/>
      <c r="C685" s="44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43"/>
      <c r="B686" s="43"/>
      <c r="C686" s="44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43"/>
      <c r="B687" s="43"/>
      <c r="C687" s="44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43"/>
      <c r="B688" s="43"/>
      <c r="C688" s="44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43"/>
      <c r="B689" s="43"/>
      <c r="C689" s="44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43"/>
      <c r="B690" s="43"/>
      <c r="C690" s="44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43"/>
      <c r="B691" s="43"/>
      <c r="C691" s="44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43"/>
      <c r="B692" s="43"/>
      <c r="C692" s="44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43"/>
      <c r="B693" s="43"/>
      <c r="C693" s="44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43"/>
      <c r="B694" s="43"/>
      <c r="C694" s="44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43"/>
      <c r="B695" s="43"/>
      <c r="C695" s="44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43"/>
      <c r="B696" s="43"/>
      <c r="C696" s="44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43"/>
      <c r="B697" s="43"/>
      <c r="C697" s="44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43"/>
      <c r="B698" s="43"/>
      <c r="C698" s="44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43"/>
      <c r="B699" s="43"/>
      <c r="C699" s="44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43"/>
      <c r="B700" s="43"/>
      <c r="C700" s="44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43"/>
      <c r="B701" s="43"/>
      <c r="C701" s="44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43"/>
      <c r="B702" s="43"/>
      <c r="C702" s="44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43"/>
      <c r="B703" s="43"/>
      <c r="C703" s="44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43"/>
      <c r="B704" s="43"/>
      <c r="C704" s="44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43"/>
      <c r="B705" s="43"/>
      <c r="C705" s="44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43"/>
      <c r="B706" s="43"/>
      <c r="C706" s="44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43"/>
      <c r="B707" s="43"/>
      <c r="C707" s="44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43"/>
      <c r="B708" s="43"/>
      <c r="C708" s="44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43"/>
      <c r="B709" s="43"/>
      <c r="C709" s="44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43"/>
      <c r="B710" s="43"/>
      <c r="C710" s="44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43"/>
      <c r="B711" s="43"/>
      <c r="C711" s="44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43"/>
      <c r="B712" s="43"/>
      <c r="C712" s="44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43"/>
      <c r="B713" s="43"/>
      <c r="C713" s="44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43"/>
      <c r="B714" s="43"/>
      <c r="C714" s="44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43"/>
      <c r="B715" s="43"/>
      <c r="C715" s="44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43"/>
      <c r="B716" s="43"/>
      <c r="C716" s="44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43"/>
      <c r="B717" s="43"/>
      <c r="C717" s="44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43"/>
      <c r="B718" s="43"/>
      <c r="C718" s="44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43"/>
      <c r="B719" s="43"/>
      <c r="C719" s="44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43"/>
      <c r="B720" s="43"/>
      <c r="C720" s="44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43"/>
      <c r="B721" s="43"/>
      <c r="C721" s="44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43"/>
      <c r="B722" s="43"/>
      <c r="C722" s="44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43"/>
      <c r="B723" s="43"/>
      <c r="C723" s="44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43"/>
      <c r="B724" s="43"/>
      <c r="C724" s="44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43"/>
      <c r="B725" s="43"/>
      <c r="C725" s="44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43"/>
      <c r="B726" s="43"/>
      <c r="C726" s="44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43"/>
      <c r="B727" s="43"/>
      <c r="C727" s="44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43"/>
      <c r="B728" s="43"/>
      <c r="C728" s="44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43"/>
      <c r="B729" s="43"/>
      <c r="C729" s="44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43"/>
      <c r="B730" s="43"/>
      <c r="C730" s="44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43"/>
      <c r="B731" s="43"/>
      <c r="C731" s="44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43"/>
      <c r="B732" s="43"/>
      <c r="C732" s="44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43"/>
      <c r="B733" s="43"/>
      <c r="C733" s="44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43"/>
      <c r="B734" s="43"/>
      <c r="C734" s="44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43"/>
      <c r="B735" s="43"/>
      <c r="C735" s="44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43"/>
      <c r="B736" s="43"/>
      <c r="C736" s="44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43"/>
      <c r="B737" s="43"/>
      <c r="C737" s="44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43"/>
      <c r="B738" s="43"/>
      <c r="C738" s="44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43"/>
      <c r="B739" s="43"/>
      <c r="C739" s="44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43"/>
      <c r="B740" s="43"/>
      <c r="C740" s="44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43"/>
      <c r="B741" s="43"/>
      <c r="C741" s="44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43"/>
      <c r="B742" s="43"/>
      <c r="C742" s="44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43"/>
      <c r="B743" s="43"/>
      <c r="C743" s="44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43"/>
      <c r="B744" s="43"/>
      <c r="C744" s="44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43"/>
      <c r="B745" s="43"/>
      <c r="C745" s="44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43"/>
      <c r="B746" s="43"/>
      <c r="C746" s="44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43"/>
      <c r="B747" s="43"/>
      <c r="C747" s="44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43"/>
      <c r="B748" s="43"/>
      <c r="C748" s="44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43"/>
      <c r="B749" s="43"/>
      <c r="C749" s="44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43"/>
      <c r="B750" s="43"/>
      <c r="C750" s="44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43"/>
      <c r="B751" s="43"/>
      <c r="C751" s="44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43"/>
      <c r="B752" s="43"/>
      <c r="C752" s="44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43"/>
      <c r="B753" s="43"/>
      <c r="C753" s="44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43"/>
      <c r="B754" s="43"/>
      <c r="C754" s="44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43"/>
      <c r="B755" s="43"/>
      <c r="C755" s="44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43"/>
      <c r="B756" s="43"/>
      <c r="C756" s="44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43"/>
      <c r="B757" s="43"/>
      <c r="C757" s="44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43"/>
      <c r="B758" s="43"/>
      <c r="C758" s="44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43"/>
      <c r="B759" s="43"/>
      <c r="C759" s="44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43"/>
      <c r="B760" s="43"/>
      <c r="C760" s="44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43"/>
      <c r="B761" s="43"/>
      <c r="C761" s="44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43"/>
      <c r="B762" s="43"/>
      <c r="C762" s="44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43"/>
      <c r="B763" s="43"/>
      <c r="C763" s="44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43"/>
      <c r="B764" s="43"/>
      <c r="C764" s="44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43"/>
      <c r="B765" s="43"/>
      <c r="C765" s="44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43"/>
      <c r="B766" s="43"/>
      <c r="C766" s="44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43"/>
      <c r="B767" s="43"/>
      <c r="C767" s="44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43"/>
      <c r="B768" s="43"/>
      <c r="C768" s="44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43"/>
      <c r="B769" s="43"/>
      <c r="C769" s="44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43"/>
      <c r="B770" s="43"/>
      <c r="C770" s="44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43"/>
      <c r="B771" s="43"/>
      <c r="C771" s="44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43"/>
      <c r="B772" s="43"/>
      <c r="C772" s="44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43"/>
      <c r="B773" s="43"/>
      <c r="C773" s="44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43"/>
      <c r="B774" s="43"/>
      <c r="C774" s="44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43"/>
      <c r="B775" s="43"/>
      <c r="C775" s="44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43"/>
      <c r="B776" s="43"/>
      <c r="C776" s="44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43"/>
      <c r="B777" s="43"/>
      <c r="C777" s="44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43"/>
      <c r="B778" s="43"/>
      <c r="C778" s="44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43"/>
      <c r="B779" s="43"/>
      <c r="C779" s="44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43"/>
      <c r="B780" s="43"/>
      <c r="C780" s="44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43"/>
      <c r="B781" s="43"/>
      <c r="C781" s="44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43"/>
      <c r="B782" s="43"/>
      <c r="C782" s="44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43"/>
      <c r="B783" s="43"/>
      <c r="C783" s="44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43"/>
      <c r="B784" s="43"/>
      <c r="C784" s="44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43"/>
      <c r="B785" s="43"/>
      <c r="C785" s="44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43"/>
      <c r="B786" s="43"/>
      <c r="C786" s="44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43"/>
      <c r="B787" s="43"/>
      <c r="C787" s="44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43"/>
      <c r="B788" s="43"/>
      <c r="C788" s="44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43"/>
      <c r="B789" s="43"/>
      <c r="C789" s="44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43"/>
      <c r="B790" s="43"/>
      <c r="C790" s="44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43"/>
      <c r="B791" s="43"/>
      <c r="C791" s="44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43"/>
      <c r="B792" s="43"/>
      <c r="C792" s="44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43"/>
      <c r="B793" s="43"/>
      <c r="C793" s="44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43"/>
      <c r="B794" s="43"/>
      <c r="C794" s="44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43"/>
      <c r="B795" s="43"/>
      <c r="C795" s="44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43"/>
      <c r="B796" s="43"/>
      <c r="C796" s="44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43"/>
      <c r="B797" s="43"/>
      <c r="C797" s="44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43"/>
      <c r="B798" s="43"/>
      <c r="C798" s="44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43"/>
      <c r="B799" s="43"/>
      <c r="C799" s="44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43"/>
      <c r="B800" s="43"/>
      <c r="C800" s="44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43"/>
      <c r="B801" s="43"/>
      <c r="C801" s="44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43"/>
      <c r="B802" s="43"/>
      <c r="C802" s="44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43"/>
      <c r="B803" s="43"/>
      <c r="C803" s="44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43"/>
      <c r="B804" s="43"/>
      <c r="C804" s="44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43"/>
      <c r="B805" s="43"/>
      <c r="C805" s="44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43"/>
      <c r="B806" s="43"/>
      <c r="C806" s="44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43"/>
      <c r="B807" s="43"/>
      <c r="C807" s="44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43"/>
      <c r="B808" s="43"/>
      <c r="C808" s="44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43"/>
      <c r="B809" s="43"/>
      <c r="C809" s="44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43"/>
      <c r="B810" s="43"/>
      <c r="C810" s="44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43"/>
      <c r="B811" s="43"/>
      <c r="C811" s="44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43"/>
      <c r="B812" s="43"/>
      <c r="C812" s="44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43"/>
      <c r="B813" s="43"/>
      <c r="C813" s="44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43"/>
      <c r="B814" s="43"/>
      <c r="C814" s="44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43"/>
      <c r="B815" s="43"/>
      <c r="C815" s="44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43"/>
      <c r="B816" s="43"/>
      <c r="C816" s="44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43"/>
      <c r="B817" s="43"/>
      <c r="C817" s="44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43"/>
      <c r="B818" s="43"/>
      <c r="C818" s="44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43"/>
      <c r="B819" s="43"/>
      <c r="C819" s="44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43"/>
      <c r="B820" s="43"/>
      <c r="C820" s="44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43"/>
      <c r="B821" s="43"/>
      <c r="C821" s="44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43"/>
      <c r="B822" s="43"/>
      <c r="C822" s="44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43"/>
      <c r="B823" s="43"/>
      <c r="C823" s="44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43"/>
      <c r="B824" s="43"/>
      <c r="C824" s="44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43"/>
      <c r="B825" s="43"/>
      <c r="C825" s="44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43"/>
      <c r="B826" s="43"/>
      <c r="C826" s="44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43"/>
      <c r="B827" s="43"/>
      <c r="C827" s="44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43"/>
      <c r="B828" s="43"/>
      <c r="C828" s="44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43"/>
      <c r="B829" s="43"/>
      <c r="C829" s="44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43"/>
      <c r="B830" s="43"/>
      <c r="C830" s="44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43"/>
      <c r="B831" s="43"/>
      <c r="C831" s="44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43"/>
      <c r="B832" s="43"/>
      <c r="C832" s="44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43"/>
      <c r="B833" s="43"/>
      <c r="C833" s="44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43"/>
      <c r="B834" s="43"/>
      <c r="C834" s="44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43"/>
      <c r="B835" s="43"/>
      <c r="C835" s="44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43"/>
      <c r="B836" s="43"/>
      <c r="C836" s="44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43"/>
      <c r="B837" s="43"/>
      <c r="C837" s="44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43"/>
      <c r="B838" s="43"/>
      <c r="C838" s="44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43"/>
      <c r="B839" s="43"/>
      <c r="C839" s="44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43"/>
      <c r="B840" s="43"/>
      <c r="C840" s="44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43"/>
      <c r="B841" s="43"/>
      <c r="C841" s="44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43"/>
      <c r="B842" s="43"/>
      <c r="C842" s="44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43"/>
      <c r="B843" s="43"/>
      <c r="C843" s="44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43"/>
      <c r="B844" s="43"/>
      <c r="C844" s="44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43"/>
      <c r="B845" s="43"/>
      <c r="C845" s="44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43"/>
      <c r="B846" s="43"/>
      <c r="C846" s="44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43"/>
      <c r="B847" s="43"/>
      <c r="C847" s="44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43"/>
      <c r="B848" s="43"/>
      <c r="C848" s="44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43"/>
      <c r="B849" s="43"/>
      <c r="C849" s="44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43"/>
      <c r="B850" s="43"/>
      <c r="C850" s="44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43"/>
      <c r="B851" s="43"/>
      <c r="C851" s="44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43"/>
      <c r="B852" s="43"/>
      <c r="C852" s="44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43"/>
      <c r="B853" s="43"/>
      <c r="C853" s="44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43"/>
      <c r="B854" s="43"/>
      <c r="C854" s="44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43"/>
      <c r="B855" s="43"/>
      <c r="C855" s="44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43"/>
      <c r="B856" s="43"/>
      <c r="C856" s="44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43"/>
      <c r="B857" s="43"/>
      <c r="C857" s="44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43"/>
      <c r="B858" s="43"/>
      <c r="C858" s="44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43"/>
      <c r="B859" s="43"/>
      <c r="C859" s="44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43"/>
      <c r="B860" s="43"/>
      <c r="C860" s="44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43"/>
      <c r="B861" s="43"/>
      <c r="C861" s="44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43"/>
      <c r="B862" s="43"/>
      <c r="C862" s="44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43"/>
      <c r="B863" s="43"/>
      <c r="C863" s="44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43"/>
      <c r="B864" s="43"/>
      <c r="C864" s="44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43"/>
      <c r="B865" s="43"/>
      <c r="C865" s="44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43"/>
      <c r="B866" s="43"/>
      <c r="C866" s="44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43"/>
      <c r="B867" s="43"/>
      <c r="C867" s="44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43"/>
      <c r="B868" s="43"/>
      <c r="C868" s="44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43"/>
      <c r="B869" s="43"/>
      <c r="C869" s="44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43"/>
      <c r="B870" s="43"/>
      <c r="C870" s="44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43"/>
      <c r="B871" s="43"/>
      <c r="C871" s="44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43"/>
      <c r="B872" s="43"/>
      <c r="C872" s="44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43"/>
      <c r="B873" s="43"/>
      <c r="C873" s="44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43"/>
      <c r="B874" s="43"/>
      <c r="C874" s="44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43"/>
      <c r="B875" s="43"/>
      <c r="C875" s="44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43"/>
      <c r="B876" s="43"/>
      <c r="C876" s="44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43"/>
      <c r="B877" s="43"/>
      <c r="C877" s="44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43"/>
      <c r="B878" s="43"/>
      <c r="C878" s="44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43"/>
      <c r="B879" s="43"/>
      <c r="C879" s="44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43"/>
      <c r="B880" s="43"/>
      <c r="C880" s="44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43"/>
      <c r="B881" s="43"/>
      <c r="C881" s="44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43"/>
      <c r="B882" s="43"/>
      <c r="C882" s="44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43"/>
      <c r="B883" s="43"/>
      <c r="C883" s="44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43"/>
      <c r="B884" s="43"/>
      <c r="C884" s="44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43"/>
      <c r="B885" s="43"/>
      <c r="C885" s="44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43"/>
      <c r="B886" s="43"/>
      <c r="C886" s="44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43"/>
      <c r="B887" s="43"/>
      <c r="C887" s="44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43"/>
      <c r="B888" s="43"/>
      <c r="C888" s="44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43"/>
      <c r="B889" s="43"/>
      <c r="C889" s="44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43"/>
      <c r="B890" s="43"/>
      <c r="C890" s="44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43"/>
      <c r="B891" s="43"/>
      <c r="C891" s="44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43"/>
      <c r="B892" s="43"/>
      <c r="C892" s="44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43"/>
      <c r="B893" s="43"/>
      <c r="C893" s="44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43"/>
      <c r="B894" s="43"/>
      <c r="C894" s="44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43"/>
      <c r="B895" s="43"/>
      <c r="C895" s="44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43"/>
      <c r="B896" s="43"/>
      <c r="C896" s="44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43"/>
      <c r="B897" s="43"/>
      <c r="C897" s="44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43"/>
      <c r="B898" s="43"/>
      <c r="C898" s="44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43"/>
      <c r="B899" s="43"/>
      <c r="C899" s="44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43"/>
      <c r="B900" s="43"/>
      <c r="C900" s="44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43"/>
      <c r="B901" s="43"/>
      <c r="C901" s="44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43"/>
      <c r="B902" s="43"/>
      <c r="C902" s="44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43"/>
      <c r="B903" s="43"/>
      <c r="C903" s="44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43"/>
      <c r="B904" s="43"/>
      <c r="C904" s="44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43"/>
      <c r="B905" s="43"/>
      <c r="C905" s="44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43"/>
      <c r="B906" s="43"/>
      <c r="C906" s="44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43"/>
      <c r="B907" s="43"/>
      <c r="C907" s="44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43"/>
      <c r="B908" s="43"/>
      <c r="C908" s="44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43"/>
      <c r="B909" s="43"/>
      <c r="C909" s="44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43"/>
      <c r="B910" s="43"/>
      <c r="C910" s="44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43"/>
      <c r="B911" s="43"/>
      <c r="C911" s="44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43"/>
      <c r="B912" s="43"/>
      <c r="C912" s="44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43"/>
      <c r="B913" s="43"/>
      <c r="C913" s="44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43"/>
      <c r="B914" s="43"/>
      <c r="C914" s="44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43"/>
      <c r="B915" s="43"/>
      <c r="C915" s="44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43"/>
      <c r="B916" s="43"/>
      <c r="C916" s="44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43"/>
      <c r="B917" s="43"/>
      <c r="C917" s="44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43"/>
      <c r="B918" s="43"/>
      <c r="C918" s="44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43"/>
      <c r="B919" s="43"/>
      <c r="C919" s="44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43"/>
      <c r="B920" s="43"/>
      <c r="C920" s="44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43"/>
      <c r="B921" s="43"/>
      <c r="C921" s="44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43"/>
      <c r="B922" s="43"/>
      <c r="C922" s="44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43"/>
      <c r="B923" s="43"/>
      <c r="C923" s="44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43"/>
      <c r="B924" s="43"/>
      <c r="C924" s="44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43"/>
      <c r="B925" s="43"/>
      <c r="C925" s="44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43"/>
      <c r="B926" s="43"/>
      <c r="C926" s="44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43"/>
      <c r="B927" s="43"/>
      <c r="C927" s="44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43"/>
      <c r="B928" s="43"/>
      <c r="C928" s="44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43"/>
      <c r="B929" s="43"/>
      <c r="C929" s="44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43"/>
      <c r="B930" s="43"/>
      <c r="C930" s="44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43"/>
      <c r="B931" s="43"/>
      <c r="C931" s="44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43"/>
      <c r="B932" s="43"/>
      <c r="C932" s="44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43"/>
      <c r="B933" s="43"/>
      <c r="C933" s="44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43"/>
      <c r="B934" s="43"/>
      <c r="C934" s="44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43"/>
      <c r="B935" s="43"/>
      <c r="C935" s="44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43"/>
      <c r="B936" s="43"/>
      <c r="C936" s="44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43"/>
      <c r="B937" s="43"/>
      <c r="C937" s="44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43"/>
      <c r="B938" s="43"/>
      <c r="C938" s="44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43"/>
      <c r="B939" s="43"/>
      <c r="C939" s="44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43"/>
      <c r="B940" s="43"/>
      <c r="C940" s="44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43"/>
      <c r="B941" s="43"/>
      <c r="C941" s="44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43"/>
      <c r="B942" s="43"/>
      <c r="C942" s="44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43"/>
      <c r="B943" s="43"/>
      <c r="C943" s="44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43"/>
      <c r="B944" s="43"/>
      <c r="C944" s="44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43"/>
      <c r="B945" s="43"/>
      <c r="C945" s="44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43"/>
      <c r="B946" s="43"/>
      <c r="C946" s="44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43"/>
      <c r="B947" s="43"/>
      <c r="C947" s="44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43"/>
      <c r="B948" s="43"/>
      <c r="C948" s="44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43"/>
      <c r="B949" s="43"/>
      <c r="C949" s="44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43"/>
      <c r="B950" s="43"/>
      <c r="C950" s="44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43"/>
      <c r="B951" s="43"/>
      <c r="C951" s="44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43"/>
      <c r="B952" s="43"/>
      <c r="C952" s="44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43"/>
      <c r="B953" s="43"/>
      <c r="C953" s="44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43"/>
      <c r="B954" s="43"/>
      <c r="C954" s="44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43"/>
      <c r="B955" s="43"/>
      <c r="C955" s="44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43"/>
      <c r="B956" s="43"/>
      <c r="C956" s="44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43"/>
      <c r="B957" s="43"/>
      <c r="C957" s="44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43"/>
      <c r="B958" s="43"/>
      <c r="C958" s="44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43"/>
      <c r="B959" s="43"/>
      <c r="C959" s="44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43"/>
      <c r="B960" s="43"/>
      <c r="C960" s="44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43"/>
      <c r="B961" s="43"/>
      <c r="C961" s="44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43"/>
      <c r="B962" s="43"/>
      <c r="C962" s="44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43"/>
      <c r="B963" s="43"/>
      <c r="C963" s="44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43"/>
      <c r="B964" s="43"/>
      <c r="C964" s="44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43"/>
      <c r="B965" s="43"/>
      <c r="C965" s="44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43"/>
      <c r="B966" s="43"/>
      <c r="C966" s="44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43"/>
      <c r="B967" s="43"/>
      <c r="C967" s="44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43"/>
      <c r="B968" s="43"/>
      <c r="C968" s="44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43"/>
      <c r="B969" s="43"/>
      <c r="C969" s="44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43"/>
      <c r="B970" s="43"/>
      <c r="C970" s="44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43"/>
      <c r="B971" s="43"/>
      <c r="C971" s="44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43"/>
      <c r="B972" s="43"/>
      <c r="C972" s="44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43"/>
      <c r="B973" s="43"/>
      <c r="C973" s="44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43"/>
      <c r="B974" s="43"/>
      <c r="C974" s="44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43"/>
      <c r="B975" s="43"/>
      <c r="C975" s="44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43"/>
      <c r="B976" s="43"/>
      <c r="C976" s="44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43"/>
      <c r="B977" s="43"/>
      <c r="C977" s="44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43"/>
      <c r="B978" s="43"/>
      <c r="C978" s="44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43"/>
      <c r="B979" s="43"/>
      <c r="C979" s="44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43"/>
      <c r="B980" s="43"/>
      <c r="C980" s="44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43"/>
      <c r="B981" s="43"/>
      <c r="C981" s="44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43"/>
      <c r="B982" s="43"/>
      <c r="C982" s="44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43"/>
      <c r="B983" s="43"/>
      <c r="C983" s="44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43"/>
      <c r="B984" s="43"/>
      <c r="C984" s="44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43"/>
      <c r="B985" s="43"/>
      <c r="C985" s="44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43"/>
      <c r="B986" s="43"/>
      <c r="C986" s="44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43"/>
      <c r="B987" s="43"/>
      <c r="C987" s="44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43"/>
      <c r="B988" s="43"/>
      <c r="C988" s="44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43"/>
      <c r="B989" s="43"/>
      <c r="C989" s="44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43"/>
      <c r="B990" s="43"/>
      <c r="C990" s="44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43"/>
      <c r="B991" s="43"/>
      <c r="C991" s="44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43"/>
      <c r="B992" s="43"/>
      <c r="C992" s="44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43"/>
      <c r="B993" s="43"/>
      <c r="C993" s="44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43"/>
      <c r="B994" s="43"/>
      <c r="C994" s="44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43"/>
      <c r="B995" s="43"/>
      <c r="C995" s="44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43"/>
      <c r="B996" s="43"/>
      <c r="C996" s="44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43"/>
      <c r="B997" s="43"/>
      <c r="C997" s="44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43"/>
      <c r="B998" s="43"/>
      <c r="C998" s="44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43"/>
      <c r="B999" s="43"/>
      <c r="C999" s="44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43"/>
      <c r="B1000" s="43"/>
      <c r="C1000" s="44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A1:B5"/>
  </mergeCells>
  <printOptions gridLines="1" horizontalCentered="1"/>
  <pageMargins bottom="0.0988112927191679" footer="0.0" header="0.0" left="0.0" right="0.0" top="0.15601783060921248"/>
  <pageSetup cellComments="atEnd" orientation="portrait" pageOrder="overThenDown" paperHeight="24in" paperWidth="3.5in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workbookViewId="0"/>
  </sheetViews>
  <sheetFormatPr customHeight="1" defaultColWidth="12.63" defaultRowHeight="15.75"/>
  <cols>
    <col customWidth="1" min="1" max="1" width="15.38"/>
    <col customWidth="1" min="2" max="2" width="48.5"/>
    <col customWidth="1" min="3" max="4" width="27.38"/>
    <col customWidth="1" min="5" max="6" width="15.0"/>
  </cols>
  <sheetData>
    <row r="1">
      <c r="A1" s="1"/>
      <c r="C1" s="2"/>
      <c r="D1" s="2"/>
      <c r="E1" s="2"/>
      <c r="F1" s="2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>
      <c r="C2" s="2"/>
      <c r="D2" s="2"/>
      <c r="E2" s="2"/>
      <c r="F2" s="2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>
      <c r="C3" s="2"/>
      <c r="D3" s="2"/>
      <c r="E3" s="2"/>
      <c r="F3" s="2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>
      <c r="C4" s="2"/>
      <c r="D4" s="2"/>
      <c r="E4" s="2"/>
      <c r="F4" s="2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</row>
    <row r="5">
      <c r="C5" s="2"/>
      <c r="D5" s="2"/>
      <c r="E5" s="2"/>
      <c r="F5" s="2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</row>
    <row r="6">
      <c r="A6" s="4" t="s">
        <v>0</v>
      </c>
      <c r="B6" s="5" t="s">
        <v>1</v>
      </c>
      <c r="C6" s="6" t="s">
        <v>43</v>
      </c>
      <c r="D6" s="6" t="s">
        <v>44</v>
      </c>
      <c r="E6" s="6" t="s">
        <v>45</v>
      </c>
      <c r="F6" s="6" t="s">
        <v>42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</row>
    <row r="7">
      <c r="A7" s="7">
        <f>IFERROR(__xludf.DUMMYFUNCTION("(MATCH(F7,UNIQUE($F$7:$F$187),0))"),1.0)</f>
        <v>1</v>
      </c>
      <c r="B7" s="8" t="s">
        <v>7</v>
      </c>
      <c r="C7" s="56">
        <v>9.0</v>
      </c>
      <c r="D7" s="56">
        <v>8.0</v>
      </c>
      <c r="E7" s="56">
        <v>7.5</v>
      </c>
      <c r="F7" s="56">
        <v>8.2</v>
      </c>
      <c r="G7" s="10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</row>
    <row r="8">
      <c r="A8" s="7">
        <f>IFERROR(__xludf.DUMMYFUNCTION("(MATCH(F8,UNIQUE($F$7:$F$187),0))"),2.0)</f>
        <v>2</v>
      </c>
      <c r="B8" s="8" t="s">
        <v>9</v>
      </c>
      <c r="C8" s="56">
        <v>8.0</v>
      </c>
      <c r="D8" s="56">
        <v>8.0</v>
      </c>
      <c r="E8" s="56">
        <v>8.0</v>
      </c>
      <c r="F8" s="56">
        <v>8.0</v>
      </c>
      <c r="G8" s="10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</row>
    <row r="9">
      <c r="A9" s="7">
        <f>IFERROR(__xludf.DUMMYFUNCTION("(MATCH(F9,UNIQUE($F$7:$F$187),0))"),3.0)</f>
        <v>3</v>
      </c>
      <c r="B9" s="8" t="s">
        <v>46</v>
      </c>
      <c r="C9" s="56">
        <v>9.0</v>
      </c>
      <c r="D9" s="56">
        <v>7.0</v>
      </c>
      <c r="E9" s="56">
        <v>7.5</v>
      </c>
      <c r="F9" s="56">
        <v>7.8</v>
      </c>
      <c r="G9" s="10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</row>
    <row r="10">
      <c r="A10" s="7">
        <f>IFERROR(__xludf.DUMMYFUNCTION("(MATCH(F10,UNIQUE($F$7:$F$187),0))"),4.0)</f>
        <v>4</v>
      </c>
      <c r="B10" s="8" t="s">
        <v>5</v>
      </c>
      <c r="C10" s="56">
        <v>9.0</v>
      </c>
      <c r="D10" s="56">
        <v>6.0</v>
      </c>
      <c r="E10" s="56">
        <v>7.5</v>
      </c>
      <c r="F10" s="56">
        <v>7.5</v>
      </c>
      <c r="G10" s="10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</row>
    <row r="11">
      <c r="A11" s="7">
        <f>IFERROR(__xludf.DUMMYFUNCTION("(MATCH(F11,UNIQUE($F$7:$F$187),0))"),5.0)</f>
        <v>5</v>
      </c>
      <c r="B11" s="8" t="s">
        <v>8</v>
      </c>
      <c r="C11" s="56">
        <v>7.0</v>
      </c>
      <c r="D11" s="56">
        <v>7.0</v>
      </c>
      <c r="E11" s="56">
        <v>8.0</v>
      </c>
      <c r="F11" s="56">
        <v>7.3</v>
      </c>
      <c r="G11" s="10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</row>
    <row r="12">
      <c r="A12" s="7">
        <f>IFERROR(__xludf.DUMMYFUNCTION("(MATCH(F12,UNIQUE($F$7:$F$187),0))"),6.0)</f>
        <v>6</v>
      </c>
      <c r="B12" s="8" t="s">
        <v>6</v>
      </c>
      <c r="C12" s="56">
        <v>7.0</v>
      </c>
      <c r="D12" s="56">
        <v>8.0</v>
      </c>
      <c r="E12" s="56">
        <v>6.5</v>
      </c>
      <c r="F12" s="56">
        <v>7.2</v>
      </c>
      <c r="G12" s="10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</row>
    <row r="13">
      <c r="A13" s="7">
        <f>IFERROR(__xludf.DUMMYFUNCTION("(MATCH(F13,UNIQUE($F$7:$F$187),0))"),7.0)</f>
        <v>7</v>
      </c>
      <c r="B13" s="8" t="s">
        <v>34</v>
      </c>
      <c r="C13" s="56">
        <v>9.0</v>
      </c>
      <c r="D13" s="56">
        <v>7.0</v>
      </c>
      <c r="E13" s="56">
        <v>4.5</v>
      </c>
      <c r="F13" s="56">
        <v>6.8</v>
      </c>
      <c r="G13" s="10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</row>
    <row r="14">
      <c r="A14" s="7">
        <f>IFERROR(__xludf.DUMMYFUNCTION("(MATCH(F14,UNIQUE($F$7:$F$187),0))"),8.0)</f>
        <v>8</v>
      </c>
      <c r="B14" s="8" t="s">
        <v>16</v>
      </c>
      <c r="C14" s="56">
        <v>7.0</v>
      </c>
      <c r="D14" s="56">
        <v>8.0</v>
      </c>
      <c r="E14" s="56">
        <v>5.0</v>
      </c>
      <c r="F14" s="56">
        <v>6.7</v>
      </c>
      <c r="G14" s="10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</row>
    <row r="15">
      <c r="A15" s="7">
        <f>IFERROR(__xludf.DUMMYFUNCTION("(MATCH(F15,UNIQUE($F$7:$F$187),0))"),8.0)</f>
        <v>8</v>
      </c>
      <c r="B15" s="8" t="s">
        <v>11</v>
      </c>
      <c r="C15" s="56">
        <v>6.0</v>
      </c>
      <c r="D15" s="56">
        <v>7.0</v>
      </c>
      <c r="E15" s="56">
        <v>7.0</v>
      </c>
      <c r="F15" s="56">
        <v>6.7</v>
      </c>
      <c r="G15" s="10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</row>
    <row r="16">
      <c r="A16" s="7">
        <f>IFERROR(__xludf.DUMMYFUNCTION("(MATCH(F16,UNIQUE($F$7:$F$187),0))"),9.0)</f>
        <v>9</v>
      </c>
      <c r="B16" s="8" t="s">
        <v>17</v>
      </c>
      <c r="C16" s="56">
        <v>7.0</v>
      </c>
      <c r="D16" s="56">
        <v>5.0</v>
      </c>
      <c r="E16" s="56">
        <v>7.5</v>
      </c>
      <c r="F16" s="56">
        <v>6.5</v>
      </c>
      <c r="G16" s="10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</row>
    <row r="17">
      <c r="A17" s="7">
        <f>IFERROR(__xludf.DUMMYFUNCTION("(MATCH(F17,UNIQUE($F$7:$F$187),0))"),9.0)</f>
        <v>9</v>
      </c>
      <c r="B17" s="8" t="s">
        <v>15</v>
      </c>
      <c r="C17" s="56">
        <v>8.0</v>
      </c>
      <c r="D17" s="56">
        <v>7.0</v>
      </c>
      <c r="E17" s="56">
        <v>4.5</v>
      </c>
      <c r="F17" s="56">
        <v>6.5</v>
      </c>
      <c r="G17" s="10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</row>
    <row r="18">
      <c r="A18" s="16">
        <f>IFERROR(__xludf.DUMMYFUNCTION("(MATCH(F18,UNIQUE($F$7:$F$187),0))"),10.0)</f>
        <v>10</v>
      </c>
      <c r="B18" s="17" t="s">
        <v>4</v>
      </c>
      <c r="C18" s="57">
        <v>10.0</v>
      </c>
      <c r="D18" s="57">
        <v>9.0</v>
      </c>
      <c r="E18" s="57">
        <v>0.0</v>
      </c>
      <c r="F18" s="57">
        <v>6.3</v>
      </c>
      <c r="G18" s="10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</row>
    <row r="19">
      <c r="A19" s="7">
        <f>IFERROR(__xludf.DUMMYFUNCTION("(MATCH(F19,UNIQUE($F$7:$F$187),0))"),11.0)</f>
        <v>11</v>
      </c>
      <c r="B19" s="8" t="s">
        <v>10</v>
      </c>
      <c r="C19" s="56">
        <v>6.0</v>
      </c>
      <c r="D19" s="56">
        <v>6.0</v>
      </c>
      <c r="E19" s="56">
        <v>6.5</v>
      </c>
      <c r="F19" s="56">
        <v>6.2</v>
      </c>
      <c r="G19" s="11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</row>
    <row r="20">
      <c r="A20" s="7">
        <f>IFERROR(__xludf.DUMMYFUNCTION("(MATCH(F20,UNIQUE($F$7:$F$187),0))"),11.0)</f>
        <v>11</v>
      </c>
      <c r="B20" s="8" t="s">
        <v>13</v>
      </c>
      <c r="C20" s="56">
        <v>8.0</v>
      </c>
      <c r="D20" s="56">
        <v>5.0</v>
      </c>
      <c r="E20" s="56">
        <v>5.5</v>
      </c>
      <c r="F20" s="56">
        <v>6.2</v>
      </c>
      <c r="G20" s="10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</row>
    <row r="21">
      <c r="A21" s="7">
        <f>IFERROR(__xludf.DUMMYFUNCTION("(MATCH(F21,UNIQUE($F$7:$F$187),0))"),12.0)</f>
        <v>12</v>
      </c>
      <c r="B21" s="8" t="s">
        <v>20</v>
      </c>
      <c r="C21" s="56">
        <v>6.0</v>
      </c>
      <c r="D21" s="56">
        <v>6.0</v>
      </c>
      <c r="E21" s="56">
        <v>5.5</v>
      </c>
      <c r="F21" s="56">
        <v>5.8</v>
      </c>
      <c r="G21" s="10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</row>
    <row r="22">
      <c r="A22" s="7">
        <f>IFERROR(__xludf.DUMMYFUNCTION("(MATCH(F22,UNIQUE($F$7:$F$187),0))"),12.0)</f>
        <v>12</v>
      </c>
      <c r="B22" s="8" t="s">
        <v>24</v>
      </c>
      <c r="C22" s="56">
        <v>5.0</v>
      </c>
      <c r="D22" s="56">
        <v>4.0</v>
      </c>
      <c r="E22" s="56">
        <v>8.5</v>
      </c>
      <c r="F22" s="56">
        <v>5.8</v>
      </c>
      <c r="G22" s="10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</row>
    <row r="23">
      <c r="A23" s="7">
        <f>IFERROR(__xludf.DUMMYFUNCTION("(MATCH(F23,UNIQUE($F$7:$F$187),0))"),13.0)</f>
        <v>13</v>
      </c>
      <c r="B23" s="8" t="s">
        <v>22</v>
      </c>
      <c r="C23" s="56">
        <v>5.0</v>
      </c>
      <c r="D23" s="56">
        <v>4.0</v>
      </c>
      <c r="E23" s="56">
        <v>8.0</v>
      </c>
      <c r="F23" s="56">
        <v>5.7</v>
      </c>
      <c r="G23" s="10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</row>
    <row r="24">
      <c r="A24" s="7">
        <f>IFERROR(__xludf.DUMMYFUNCTION("(MATCH(F24,UNIQUE($F$7:$F$187),0))"),14.0)</f>
        <v>14</v>
      </c>
      <c r="B24" s="8" t="s">
        <v>25</v>
      </c>
      <c r="C24" s="56">
        <v>5.0</v>
      </c>
      <c r="D24" s="56">
        <v>3.0</v>
      </c>
      <c r="E24" s="56">
        <v>7.0</v>
      </c>
      <c r="F24" s="56">
        <v>5.0</v>
      </c>
      <c r="G24" s="10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</row>
    <row r="25">
      <c r="A25" s="7">
        <f>IFERROR(__xludf.DUMMYFUNCTION("(MATCH(F25,UNIQUE($F$7:$F$187),0))"),14.0)</f>
        <v>14</v>
      </c>
      <c r="B25" s="8" t="s">
        <v>37</v>
      </c>
      <c r="C25" s="56">
        <v>6.0</v>
      </c>
      <c r="D25" s="56">
        <v>5.0</v>
      </c>
      <c r="E25" s="56">
        <v>4.0</v>
      </c>
      <c r="F25" s="56">
        <v>5.0</v>
      </c>
      <c r="G25" s="10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</row>
    <row r="26">
      <c r="A26" s="16">
        <f>IFERROR(__xludf.DUMMYFUNCTION("(MATCH(F26,UNIQUE($F$7:$F$187),0))"),15.0)</f>
        <v>15</v>
      </c>
      <c r="B26" s="17" t="s">
        <v>23</v>
      </c>
      <c r="C26" s="57">
        <v>6.0</v>
      </c>
      <c r="D26" s="57">
        <v>7.0</v>
      </c>
      <c r="E26" s="57">
        <v>0.0</v>
      </c>
      <c r="F26" s="57">
        <v>4.3</v>
      </c>
      <c r="G26" s="10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</row>
    <row r="27">
      <c r="A27" s="16">
        <f>IFERROR(__xludf.DUMMYFUNCTION("(MATCH(F27,UNIQUE($F$7:$F$187),0))"),16.0)</f>
        <v>16</v>
      </c>
      <c r="B27" s="17" t="s">
        <v>12</v>
      </c>
      <c r="C27" s="57">
        <v>5.0</v>
      </c>
      <c r="D27" s="57">
        <v>7.0</v>
      </c>
      <c r="E27" s="57">
        <v>0.0</v>
      </c>
      <c r="F27" s="57">
        <v>4.0</v>
      </c>
      <c r="G27" s="10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</row>
    <row r="28">
      <c r="A28" s="16">
        <f>IFERROR(__xludf.DUMMYFUNCTION("(MATCH(F28,UNIQUE($F$7:$F$187),0))"),17.0)</f>
        <v>17</v>
      </c>
      <c r="B28" s="17" t="s">
        <v>33</v>
      </c>
      <c r="C28" s="57">
        <v>6.0</v>
      </c>
      <c r="D28" s="57">
        <v>5.0</v>
      </c>
      <c r="E28" s="57">
        <v>0.0</v>
      </c>
      <c r="F28" s="57">
        <v>3.7</v>
      </c>
      <c r="G28" s="10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</row>
    <row r="29">
      <c r="A29" s="16">
        <f>IFERROR(__xludf.DUMMYFUNCTION("(MATCH(F29,UNIQUE($F$7:$F$187),0))"),18.0)</f>
        <v>18</v>
      </c>
      <c r="B29" s="17" t="s">
        <v>28</v>
      </c>
      <c r="C29" s="57">
        <v>0.0</v>
      </c>
      <c r="D29" s="57">
        <v>6.0</v>
      </c>
      <c r="E29" s="57">
        <v>0.0</v>
      </c>
      <c r="F29" s="57">
        <v>2.0</v>
      </c>
      <c r="G29" s="10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</row>
    <row r="30">
      <c r="A30" s="16">
        <f>IFERROR(__xludf.DUMMYFUNCTION("(MATCH(F30,UNIQUE($F$7:$F$187),0))"),19.0)</f>
        <v>19</v>
      </c>
      <c r="B30" s="17" t="s">
        <v>26</v>
      </c>
      <c r="C30" s="57">
        <v>0.0</v>
      </c>
      <c r="D30" s="57">
        <v>0.0</v>
      </c>
      <c r="E30" s="57">
        <v>0.0</v>
      </c>
      <c r="F30" s="57">
        <v>0.0</v>
      </c>
      <c r="G30" s="10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</row>
    <row r="31">
      <c r="A31" s="16">
        <f>IFERROR(__xludf.DUMMYFUNCTION("(MATCH(F31,UNIQUE($F$7:$F$187),0))"),19.0)</f>
        <v>19</v>
      </c>
      <c r="B31" s="17" t="s">
        <v>27</v>
      </c>
      <c r="C31" s="57">
        <v>0.0</v>
      </c>
      <c r="D31" s="57">
        <v>0.0</v>
      </c>
      <c r="E31" s="57">
        <v>0.0</v>
      </c>
      <c r="F31" s="57">
        <v>0.0</v>
      </c>
      <c r="G31" s="10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</row>
    <row r="32">
      <c r="A32" s="16">
        <f>IFERROR(__xludf.DUMMYFUNCTION("(MATCH(F32,UNIQUE($F$7:$F$187),0))"),19.0)</f>
        <v>19</v>
      </c>
      <c r="B32" s="17" t="s">
        <v>21</v>
      </c>
      <c r="C32" s="57">
        <v>0.0</v>
      </c>
      <c r="D32" s="57">
        <v>0.0</v>
      </c>
      <c r="E32" s="57">
        <v>0.0</v>
      </c>
      <c r="F32" s="57">
        <v>0.0</v>
      </c>
      <c r="G32" s="10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</row>
    <row r="33">
      <c r="A33" s="16">
        <f>IFERROR(__xludf.DUMMYFUNCTION("(MATCH(F33,UNIQUE($F$7:$F$187),0))"),19.0)</f>
        <v>19</v>
      </c>
      <c r="B33" s="17" t="s">
        <v>30</v>
      </c>
      <c r="C33" s="57">
        <v>0.0</v>
      </c>
      <c r="D33" s="57">
        <v>0.0</v>
      </c>
      <c r="E33" s="57">
        <v>0.0</v>
      </c>
      <c r="F33" s="57">
        <v>0.0</v>
      </c>
      <c r="G33" s="10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</row>
    <row r="34">
      <c r="A34" s="16">
        <f>IFERROR(__xludf.DUMMYFUNCTION("(MATCH(F34,UNIQUE($F$7:$F$187),0))"),19.0)</f>
        <v>19</v>
      </c>
      <c r="B34" s="17" t="s">
        <v>3</v>
      </c>
      <c r="C34" s="57">
        <v>0.0</v>
      </c>
      <c r="D34" s="57">
        <v>0.0</v>
      </c>
      <c r="E34" s="57">
        <v>0.0</v>
      </c>
      <c r="F34" s="57">
        <v>0.0</v>
      </c>
      <c r="G34" s="10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</row>
    <row r="35">
      <c r="A35" s="16">
        <f>IFERROR(__xludf.DUMMYFUNCTION("(MATCH(F35,UNIQUE($F$7:$F$187),0))"),19.0)</f>
        <v>19</v>
      </c>
      <c r="B35" s="17" t="s">
        <v>19</v>
      </c>
      <c r="C35" s="57">
        <v>0.0</v>
      </c>
      <c r="D35" s="57">
        <v>0.0</v>
      </c>
      <c r="E35" s="57">
        <v>0.0</v>
      </c>
      <c r="F35" s="57">
        <v>0.0</v>
      </c>
      <c r="G35" s="10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</row>
    <row r="36">
      <c r="A36" s="16">
        <f>IFERROR(__xludf.DUMMYFUNCTION("(MATCH(F36,UNIQUE($F$7:$F$187),0))"),19.0)</f>
        <v>19</v>
      </c>
      <c r="B36" s="17" t="s">
        <v>14</v>
      </c>
      <c r="C36" s="57">
        <v>0.0</v>
      </c>
      <c r="D36" s="57">
        <v>0.0</v>
      </c>
      <c r="E36" s="57">
        <v>0.0</v>
      </c>
      <c r="F36" s="57">
        <v>0.0</v>
      </c>
      <c r="G36" s="10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</row>
    <row r="37">
      <c r="A37" s="16">
        <f>IFERROR(__xludf.DUMMYFUNCTION("(MATCH(F37,UNIQUE($F$7:$F$187),0))"),19.0)</f>
        <v>19</v>
      </c>
      <c r="B37" s="17" t="s">
        <v>47</v>
      </c>
      <c r="C37" s="57">
        <v>0.0</v>
      </c>
      <c r="D37" s="57">
        <v>0.0</v>
      </c>
      <c r="E37" s="57">
        <v>0.0</v>
      </c>
      <c r="F37" s="57">
        <v>0.0</v>
      </c>
      <c r="G37" s="10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</row>
    <row r="38">
      <c r="A38" s="16">
        <f>IFERROR(__xludf.DUMMYFUNCTION("(MATCH(F38,UNIQUE($F$7:$F$187),0))"),19.0)</f>
        <v>19</v>
      </c>
      <c r="B38" s="17" t="s">
        <v>35</v>
      </c>
      <c r="C38" s="57">
        <v>0.0</v>
      </c>
      <c r="D38" s="57">
        <v>0.0</v>
      </c>
      <c r="E38" s="57">
        <v>0.0</v>
      </c>
      <c r="F38" s="57">
        <v>0.0</v>
      </c>
      <c r="G38" s="10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</row>
    <row r="39">
      <c r="A39" s="16">
        <f>IFERROR(__xludf.DUMMYFUNCTION("(MATCH(F39,UNIQUE($F$7:$F$187),0))"),19.0)</f>
        <v>19</v>
      </c>
      <c r="B39" s="17" t="s">
        <v>36</v>
      </c>
      <c r="C39" s="57">
        <v>0.0</v>
      </c>
      <c r="D39" s="57">
        <v>0.0</v>
      </c>
      <c r="E39" s="57">
        <v>0.0</v>
      </c>
      <c r="F39" s="57">
        <v>0.0</v>
      </c>
      <c r="G39" s="10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</row>
    <row r="40">
      <c r="A40" s="16">
        <f>IFERROR(__xludf.DUMMYFUNCTION("(MATCH(F40,UNIQUE($F$7:$F$187),0))"),19.0)</f>
        <v>19</v>
      </c>
      <c r="B40" s="17" t="s">
        <v>38</v>
      </c>
      <c r="C40" s="57">
        <v>0.0</v>
      </c>
      <c r="D40" s="57">
        <v>0.0</v>
      </c>
      <c r="E40" s="57">
        <v>0.0</v>
      </c>
      <c r="F40" s="57">
        <v>0.0</v>
      </c>
      <c r="G40" s="10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</row>
    <row r="41">
      <c r="A41" s="16">
        <f>IFERROR(__xludf.DUMMYFUNCTION("(MATCH(F41,UNIQUE($F$7:$F$187),0))"),19.0)</f>
        <v>19</v>
      </c>
      <c r="B41" s="17" t="s">
        <v>39</v>
      </c>
      <c r="C41" s="57">
        <v>0.0</v>
      </c>
      <c r="D41" s="57">
        <v>0.0</v>
      </c>
      <c r="E41" s="57">
        <v>0.0</v>
      </c>
      <c r="F41" s="57">
        <v>0.0</v>
      </c>
      <c r="G41" s="10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</row>
    <row r="42">
      <c r="A42" s="19"/>
      <c r="B42" s="20"/>
      <c r="C42" s="29"/>
      <c r="D42" s="29"/>
      <c r="E42" s="29"/>
      <c r="F42" s="29"/>
      <c r="G42" s="10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</row>
    <row r="43">
      <c r="A43" s="19"/>
      <c r="B43" s="20"/>
      <c r="C43" s="29"/>
      <c r="D43" s="29"/>
      <c r="E43" s="29"/>
      <c r="F43" s="29"/>
      <c r="G43" s="10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</row>
    <row r="44">
      <c r="A44" s="19"/>
      <c r="B44" s="20"/>
      <c r="C44" s="29"/>
      <c r="D44" s="29"/>
      <c r="E44" s="29"/>
      <c r="F44" s="29"/>
      <c r="G44" s="10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</row>
    <row r="45">
      <c r="A45" s="19"/>
      <c r="B45" s="20"/>
      <c r="C45" s="29"/>
      <c r="D45" s="29"/>
      <c r="E45" s="29"/>
      <c r="F45" s="29"/>
      <c r="G45" s="10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</row>
    <row r="46">
      <c r="A46" s="19"/>
      <c r="B46" s="22"/>
      <c r="C46" s="29"/>
      <c r="D46" s="29"/>
      <c r="E46" s="29"/>
      <c r="F46" s="29"/>
      <c r="G46" s="10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</row>
    <row r="47">
      <c r="A47" s="19"/>
      <c r="B47" s="20"/>
      <c r="C47" s="29"/>
      <c r="D47" s="29"/>
      <c r="E47" s="29"/>
      <c r="F47" s="29"/>
      <c r="G47" s="10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</row>
    <row r="48">
      <c r="A48" s="19"/>
      <c r="B48" s="22"/>
      <c r="C48" s="29"/>
      <c r="D48" s="29"/>
      <c r="E48" s="29"/>
      <c r="F48" s="29"/>
      <c r="G48" s="10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</row>
    <row r="49">
      <c r="A49" s="19"/>
      <c r="B49" s="20"/>
      <c r="C49" s="29"/>
      <c r="D49" s="29"/>
      <c r="E49" s="29"/>
      <c r="F49" s="29"/>
      <c r="G49" s="23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</row>
    <row r="50">
      <c r="A50" s="19"/>
      <c r="B50" s="22"/>
      <c r="C50" s="29"/>
      <c r="D50" s="29"/>
      <c r="E50" s="29"/>
      <c r="F50" s="29"/>
      <c r="G50" s="23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</row>
    <row r="51">
      <c r="A51" s="19"/>
      <c r="B51" s="20"/>
      <c r="C51" s="29"/>
      <c r="D51" s="29"/>
      <c r="E51" s="29"/>
      <c r="F51" s="29"/>
      <c r="G51" s="23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</row>
    <row r="52">
      <c r="A52" s="19"/>
      <c r="B52" s="20"/>
      <c r="C52" s="29"/>
      <c r="D52" s="29"/>
      <c r="E52" s="29"/>
      <c r="F52" s="29"/>
      <c r="G52" s="23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</row>
    <row r="53">
      <c r="A53" s="25"/>
      <c r="B53" s="26"/>
      <c r="C53" s="51"/>
      <c r="D53" s="51"/>
      <c r="E53" s="51"/>
      <c r="F53" s="51"/>
      <c r="G53" s="10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</row>
    <row r="54">
      <c r="A54" s="25"/>
      <c r="B54" s="26"/>
      <c r="C54" s="51"/>
      <c r="D54" s="51"/>
      <c r="E54" s="51"/>
      <c r="F54" s="51"/>
      <c r="G54" s="10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</row>
    <row r="55">
      <c r="A55" s="25"/>
      <c r="B55" s="26"/>
      <c r="C55" s="51"/>
      <c r="D55" s="51"/>
      <c r="E55" s="51"/>
      <c r="F55" s="51"/>
      <c r="G55" s="10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</row>
    <row r="56">
      <c r="A56" s="25"/>
      <c r="B56" s="28"/>
      <c r="C56" s="51"/>
      <c r="D56" s="51"/>
      <c r="E56" s="51"/>
      <c r="F56" s="51"/>
      <c r="G56" s="10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</row>
    <row r="57">
      <c r="A57" s="25"/>
      <c r="B57" s="26"/>
      <c r="C57" s="51"/>
      <c r="D57" s="51"/>
      <c r="E57" s="51"/>
      <c r="F57" s="51"/>
      <c r="G57" s="10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</row>
    <row r="58">
      <c r="A58" s="25"/>
      <c r="B58" s="26"/>
      <c r="C58" s="51"/>
      <c r="D58" s="51"/>
      <c r="E58" s="51"/>
      <c r="F58" s="51"/>
      <c r="G58" s="10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</row>
    <row r="59">
      <c r="A59" s="25"/>
      <c r="B59" s="28"/>
      <c r="C59" s="51"/>
      <c r="D59" s="51"/>
      <c r="E59" s="51"/>
      <c r="F59" s="51"/>
      <c r="G59" s="10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</row>
    <row r="60">
      <c r="A60" s="25"/>
      <c r="B60" s="26"/>
      <c r="C60" s="51"/>
      <c r="D60" s="51"/>
      <c r="E60" s="51"/>
      <c r="F60" s="51"/>
      <c r="G60" s="10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</row>
    <row r="61">
      <c r="A61" s="25"/>
      <c r="B61" s="28"/>
      <c r="C61" s="51"/>
      <c r="D61" s="51"/>
      <c r="E61" s="51"/>
      <c r="F61" s="51"/>
      <c r="G61" s="10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</row>
    <row r="62">
      <c r="A62" s="25"/>
      <c r="B62" s="26"/>
      <c r="C62" s="51"/>
      <c r="D62" s="51"/>
      <c r="E62" s="51"/>
      <c r="F62" s="51"/>
      <c r="G62" s="10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</row>
    <row r="63">
      <c r="A63" s="19"/>
      <c r="B63" s="22"/>
      <c r="C63" s="29"/>
      <c r="D63" s="29"/>
      <c r="E63" s="29"/>
      <c r="F63" s="29"/>
      <c r="G63" s="10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</row>
    <row r="64">
      <c r="A64" s="19"/>
      <c r="B64" s="22"/>
      <c r="C64" s="29"/>
      <c r="D64" s="29"/>
      <c r="E64" s="29"/>
      <c r="F64" s="29"/>
      <c r="G64" s="10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</row>
    <row r="65">
      <c r="A65" s="19"/>
      <c r="B65" s="22"/>
      <c r="C65" s="29"/>
      <c r="D65" s="29"/>
      <c r="E65" s="29"/>
      <c r="F65" s="29"/>
      <c r="G65" s="10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</row>
    <row r="66">
      <c r="A66" s="19"/>
      <c r="B66" s="22"/>
      <c r="C66" s="29"/>
      <c r="D66" s="29"/>
      <c r="E66" s="29"/>
      <c r="F66" s="29"/>
      <c r="G66" s="10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</row>
    <row r="67">
      <c r="A67" s="19"/>
      <c r="B67" s="22"/>
      <c r="C67" s="29"/>
      <c r="D67" s="29"/>
      <c r="E67" s="29"/>
      <c r="F67" s="29"/>
      <c r="G67" s="10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</row>
    <row r="68">
      <c r="A68" s="19"/>
      <c r="B68" s="22"/>
      <c r="C68" s="29"/>
      <c r="D68" s="29"/>
      <c r="E68" s="29"/>
      <c r="F68" s="29"/>
      <c r="G68" s="10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</row>
    <row r="69">
      <c r="A69" s="19"/>
      <c r="B69" s="22"/>
      <c r="C69" s="29"/>
      <c r="D69" s="29"/>
      <c r="E69" s="29"/>
      <c r="F69" s="29"/>
      <c r="G69" s="10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</row>
    <row r="70">
      <c r="A70" s="19"/>
      <c r="B70" s="22"/>
      <c r="C70" s="29"/>
      <c r="D70" s="29"/>
      <c r="E70" s="29"/>
      <c r="F70" s="29"/>
      <c r="G70" s="10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</row>
    <row r="71">
      <c r="A71" s="19"/>
      <c r="B71" s="22"/>
      <c r="C71" s="29"/>
      <c r="D71" s="29"/>
      <c r="E71" s="29"/>
      <c r="F71" s="29"/>
      <c r="G71" s="10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</row>
    <row r="72">
      <c r="A72" s="19"/>
      <c r="B72" s="22"/>
      <c r="C72" s="29"/>
      <c r="D72" s="29"/>
      <c r="E72" s="29"/>
      <c r="F72" s="29"/>
      <c r="G72" s="10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</row>
    <row r="73">
      <c r="A73" s="19"/>
      <c r="B73" s="22"/>
      <c r="C73" s="29"/>
      <c r="D73" s="29"/>
      <c r="E73" s="29"/>
      <c r="F73" s="29"/>
      <c r="G73" s="10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</row>
    <row r="74">
      <c r="A74" s="19"/>
      <c r="B74" s="22"/>
      <c r="C74" s="29"/>
      <c r="D74" s="29"/>
      <c r="E74" s="29"/>
      <c r="F74" s="29"/>
      <c r="G74" s="10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</row>
    <row r="75">
      <c r="A75" s="19"/>
      <c r="B75" s="22"/>
      <c r="C75" s="29"/>
      <c r="D75" s="29"/>
      <c r="E75" s="29"/>
      <c r="F75" s="29"/>
      <c r="G75" s="10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</row>
    <row r="76">
      <c r="A76" s="19"/>
      <c r="B76" s="22"/>
      <c r="C76" s="29"/>
      <c r="D76" s="29"/>
      <c r="E76" s="29"/>
      <c r="F76" s="29"/>
      <c r="G76" s="10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</row>
    <row r="77">
      <c r="A77" s="19"/>
      <c r="B77" s="22"/>
      <c r="C77" s="29"/>
      <c r="D77" s="29"/>
      <c r="E77" s="29"/>
      <c r="F77" s="29"/>
      <c r="G77" s="10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</row>
    <row r="78">
      <c r="A78" s="19"/>
      <c r="B78" s="22"/>
      <c r="C78" s="29"/>
      <c r="D78" s="29"/>
      <c r="E78" s="29"/>
      <c r="F78" s="29"/>
      <c r="G78" s="10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</row>
    <row r="79">
      <c r="A79" s="19"/>
      <c r="B79" s="22"/>
      <c r="C79" s="29"/>
      <c r="D79" s="29"/>
      <c r="E79" s="29"/>
      <c r="F79" s="29"/>
      <c r="G79" s="10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</row>
    <row r="80">
      <c r="A80" s="19"/>
      <c r="B80" s="22"/>
      <c r="C80" s="29"/>
      <c r="D80" s="29"/>
      <c r="E80" s="29"/>
      <c r="F80" s="29"/>
      <c r="G80" s="10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</row>
    <row r="81">
      <c r="A81" s="19"/>
      <c r="B81" s="22"/>
      <c r="C81" s="29"/>
      <c r="D81" s="29"/>
      <c r="E81" s="29"/>
      <c r="F81" s="29"/>
      <c r="G81" s="10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</row>
    <row r="82">
      <c r="A82" s="19"/>
      <c r="B82" s="22"/>
      <c r="C82" s="29"/>
      <c r="D82" s="29"/>
      <c r="E82" s="29"/>
      <c r="F82" s="29"/>
      <c r="G82" s="10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</row>
    <row r="83">
      <c r="A83" s="19"/>
      <c r="B83" s="22"/>
      <c r="C83" s="29"/>
      <c r="D83" s="29"/>
      <c r="E83" s="29"/>
      <c r="F83" s="29"/>
      <c r="G83" s="10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</row>
    <row r="84">
      <c r="A84" s="19"/>
      <c r="B84" s="22"/>
      <c r="C84" s="29"/>
      <c r="D84" s="29"/>
      <c r="E84" s="29"/>
      <c r="F84" s="29"/>
      <c r="G84" s="10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</row>
    <row r="85">
      <c r="A85" s="19"/>
      <c r="B85" s="22"/>
      <c r="C85" s="29"/>
      <c r="D85" s="29"/>
      <c r="E85" s="29"/>
      <c r="F85" s="29"/>
      <c r="G85" s="10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</row>
    <row r="86">
      <c r="A86" s="19"/>
      <c r="B86" s="22"/>
      <c r="C86" s="29"/>
      <c r="D86" s="29"/>
      <c r="E86" s="29"/>
      <c r="F86" s="29"/>
      <c r="G86" s="10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</row>
    <row r="87">
      <c r="A87" s="19"/>
      <c r="B87" s="22"/>
      <c r="C87" s="29"/>
      <c r="D87" s="29"/>
      <c r="E87" s="29"/>
      <c r="F87" s="29"/>
      <c r="G87" s="10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</row>
    <row r="88">
      <c r="A88" s="19"/>
      <c r="B88" s="22"/>
      <c r="C88" s="29"/>
      <c r="D88" s="29"/>
      <c r="E88" s="29"/>
      <c r="F88" s="29"/>
      <c r="G88" s="10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</row>
    <row r="89">
      <c r="A89" s="19"/>
      <c r="B89" s="22"/>
      <c r="C89" s="29"/>
      <c r="D89" s="29"/>
      <c r="E89" s="29"/>
      <c r="F89" s="29"/>
      <c r="G89" s="10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</row>
    <row r="90">
      <c r="A90" s="19"/>
      <c r="B90" s="22"/>
      <c r="C90" s="29"/>
      <c r="D90" s="29"/>
      <c r="E90" s="29"/>
      <c r="F90" s="29"/>
      <c r="G90" s="10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</row>
    <row r="91">
      <c r="A91" s="19"/>
      <c r="B91" s="22"/>
      <c r="C91" s="29"/>
      <c r="D91" s="29"/>
      <c r="E91" s="29"/>
      <c r="F91" s="29"/>
      <c r="G91" s="10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</row>
    <row r="92">
      <c r="A92" s="19"/>
      <c r="B92" s="22"/>
      <c r="C92" s="29"/>
      <c r="D92" s="29"/>
      <c r="E92" s="29"/>
      <c r="F92" s="29"/>
      <c r="G92" s="10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</row>
    <row r="93">
      <c r="A93" s="19"/>
      <c r="B93" s="22"/>
      <c r="C93" s="29"/>
      <c r="D93" s="29"/>
      <c r="E93" s="29"/>
      <c r="F93" s="29"/>
      <c r="G93" s="10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</row>
    <row r="94">
      <c r="A94" s="19"/>
      <c r="B94" s="22"/>
      <c r="C94" s="29"/>
      <c r="D94" s="29"/>
      <c r="E94" s="29"/>
      <c r="F94" s="29"/>
      <c r="G94" s="10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</row>
    <row r="95">
      <c r="A95" s="19"/>
      <c r="B95" s="22"/>
      <c r="C95" s="29"/>
      <c r="D95" s="29"/>
      <c r="E95" s="29"/>
      <c r="F95" s="29"/>
      <c r="G95" s="10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</row>
    <row r="96">
      <c r="A96" s="19"/>
      <c r="B96" s="22"/>
      <c r="C96" s="29"/>
      <c r="D96" s="29"/>
      <c r="E96" s="29"/>
      <c r="F96" s="29"/>
      <c r="G96" s="10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</row>
    <row r="97">
      <c r="A97" s="19"/>
      <c r="B97" s="22"/>
      <c r="C97" s="29"/>
      <c r="D97" s="29"/>
      <c r="E97" s="29"/>
      <c r="F97" s="29"/>
      <c r="G97" s="10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</row>
    <row r="98">
      <c r="A98" s="25"/>
      <c r="B98" s="28"/>
      <c r="C98" s="30"/>
      <c r="D98" s="30"/>
      <c r="E98" s="30"/>
      <c r="F98" s="30"/>
      <c r="G98" s="10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</row>
    <row r="99">
      <c r="A99" s="25"/>
      <c r="B99" s="31"/>
      <c r="C99" s="30"/>
      <c r="D99" s="30"/>
      <c r="E99" s="30"/>
      <c r="F99" s="30"/>
      <c r="G99" s="10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</row>
    <row r="100">
      <c r="A100" s="25"/>
      <c r="B100" s="28"/>
      <c r="C100" s="30"/>
      <c r="D100" s="30"/>
      <c r="E100" s="30"/>
      <c r="F100" s="30"/>
      <c r="G100" s="10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</row>
    <row r="101">
      <c r="A101" s="25"/>
      <c r="B101" s="28"/>
      <c r="C101" s="30"/>
      <c r="D101" s="30"/>
      <c r="E101" s="30"/>
      <c r="F101" s="30"/>
      <c r="G101" s="10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</row>
    <row r="102">
      <c r="A102" s="25"/>
      <c r="B102" s="28"/>
      <c r="C102" s="30"/>
      <c r="D102" s="30"/>
      <c r="E102" s="30"/>
      <c r="F102" s="30"/>
      <c r="G102" s="10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</row>
    <row r="103">
      <c r="A103" s="25"/>
      <c r="B103" s="28"/>
      <c r="C103" s="30"/>
      <c r="D103" s="30"/>
      <c r="E103" s="30"/>
      <c r="F103" s="30"/>
      <c r="G103" s="10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</row>
    <row r="104">
      <c r="A104" s="25"/>
      <c r="B104" s="28"/>
      <c r="C104" s="30"/>
      <c r="D104" s="30"/>
      <c r="E104" s="30"/>
      <c r="F104" s="30"/>
      <c r="G104" s="10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</row>
    <row r="105">
      <c r="A105" s="25"/>
      <c r="B105" s="28"/>
      <c r="C105" s="30"/>
      <c r="D105" s="30"/>
      <c r="E105" s="30"/>
      <c r="F105" s="30"/>
      <c r="G105" s="10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</row>
    <row r="106">
      <c r="A106" s="25"/>
      <c r="B106" s="28"/>
      <c r="C106" s="30"/>
      <c r="D106" s="30"/>
      <c r="E106" s="30"/>
      <c r="F106" s="30"/>
      <c r="G106" s="10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</row>
    <row r="107">
      <c r="A107" s="25"/>
      <c r="B107" s="28"/>
      <c r="C107" s="30"/>
      <c r="D107" s="30"/>
      <c r="E107" s="30"/>
      <c r="F107" s="30"/>
      <c r="G107" s="10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</row>
    <row r="108">
      <c r="A108" s="19"/>
      <c r="B108" s="22"/>
      <c r="C108" s="32"/>
      <c r="D108" s="32"/>
      <c r="E108" s="32"/>
      <c r="F108" s="32"/>
      <c r="G108" s="10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</row>
    <row r="109">
      <c r="A109" s="19"/>
      <c r="B109" s="22"/>
      <c r="C109" s="32"/>
      <c r="D109" s="32"/>
      <c r="E109" s="32"/>
      <c r="F109" s="32"/>
      <c r="G109" s="10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</row>
    <row r="110">
      <c r="A110" s="19"/>
      <c r="B110" s="22"/>
      <c r="C110" s="32"/>
      <c r="D110" s="32"/>
      <c r="E110" s="32"/>
      <c r="F110" s="32"/>
      <c r="G110" s="10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</row>
    <row r="111">
      <c r="A111" s="19"/>
      <c r="B111" s="22"/>
      <c r="C111" s="32"/>
      <c r="D111" s="32"/>
      <c r="E111" s="32"/>
      <c r="F111" s="32"/>
      <c r="G111" s="10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</row>
    <row r="112">
      <c r="A112" s="19"/>
      <c r="B112" s="22"/>
      <c r="C112" s="32"/>
      <c r="D112" s="32"/>
      <c r="E112" s="32"/>
      <c r="F112" s="32"/>
      <c r="G112" s="10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</row>
    <row r="113">
      <c r="A113" s="19"/>
      <c r="B113" s="22"/>
      <c r="C113" s="32"/>
      <c r="D113" s="32"/>
      <c r="E113" s="32"/>
      <c r="F113" s="32"/>
      <c r="G113" s="10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</row>
    <row r="114">
      <c r="A114" s="19"/>
      <c r="B114" s="22"/>
      <c r="C114" s="32"/>
      <c r="D114" s="32"/>
      <c r="E114" s="32"/>
      <c r="F114" s="32"/>
      <c r="G114" s="10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</row>
    <row r="115">
      <c r="A115" s="19"/>
      <c r="B115" s="33"/>
      <c r="C115" s="32"/>
      <c r="D115" s="32"/>
      <c r="E115" s="32"/>
      <c r="F115" s="32"/>
      <c r="G115" s="10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</row>
    <row r="116">
      <c r="A116" s="19"/>
      <c r="B116" s="22"/>
      <c r="C116" s="32"/>
      <c r="D116" s="32"/>
      <c r="E116" s="32"/>
      <c r="F116" s="32"/>
      <c r="G116" s="10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</row>
    <row r="117">
      <c r="A117" s="19"/>
      <c r="B117" s="22"/>
      <c r="C117" s="32"/>
      <c r="D117" s="32"/>
      <c r="E117" s="32"/>
      <c r="F117" s="32"/>
      <c r="G117" s="10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</row>
    <row r="118">
      <c r="A118" s="19"/>
      <c r="B118" s="22"/>
      <c r="C118" s="32"/>
      <c r="D118" s="32"/>
      <c r="E118" s="32"/>
      <c r="F118" s="32"/>
      <c r="G118" s="10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</row>
    <row r="119">
      <c r="A119" s="19"/>
      <c r="B119" s="22"/>
      <c r="C119" s="32"/>
      <c r="D119" s="32"/>
      <c r="E119" s="32"/>
      <c r="F119" s="32"/>
      <c r="G119" s="10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</row>
    <row r="120">
      <c r="A120" s="19"/>
      <c r="B120" s="22"/>
      <c r="C120" s="32"/>
      <c r="D120" s="32"/>
      <c r="E120" s="32"/>
      <c r="F120" s="32"/>
      <c r="G120" s="10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</row>
    <row r="121">
      <c r="A121" s="19"/>
      <c r="B121" s="22"/>
      <c r="C121" s="32"/>
      <c r="D121" s="32"/>
      <c r="E121" s="32"/>
      <c r="F121" s="32"/>
      <c r="G121" s="10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</row>
    <row r="122">
      <c r="A122" s="19"/>
      <c r="B122" s="22"/>
      <c r="C122" s="32"/>
      <c r="D122" s="32"/>
      <c r="E122" s="32"/>
      <c r="F122" s="32"/>
      <c r="G122" s="10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</row>
    <row r="123">
      <c r="A123" s="19"/>
      <c r="B123" s="22"/>
      <c r="C123" s="32"/>
      <c r="D123" s="32"/>
      <c r="E123" s="32"/>
      <c r="F123" s="32"/>
      <c r="G123" s="10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</row>
    <row r="124">
      <c r="A124" s="19"/>
      <c r="B124" s="22"/>
      <c r="C124" s="32"/>
      <c r="D124" s="32"/>
      <c r="E124" s="32"/>
      <c r="F124" s="32"/>
      <c r="G124" s="10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</row>
    <row r="125">
      <c r="A125" s="19"/>
      <c r="B125" s="22"/>
      <c r="C125" s="32"/>
      <c r="D125" s="32"/>
      <c r="E125" s="32"/>
      <c r="F125" s="32"/>
      <c r="G125" s="10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</row>
    <row r="126">
      <c r="A126" s="19"/>
      <c r="B126" s="22"/>
      <c r="C126" s="32"/>
      <c r="D126" s="32"/>
      <c r="E126" s="32"/>
      <c r="F126" s="32"/>
      <c r="G126" s="10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</row>
    <row r="127">
      <c r="A127" s="19"/>
      <c r="B127" s="22"/>
      <c r="C127" s="32"/>
      <c r="D127" s="32"/>
      <c r="E127" s="32"/>
      <c r="F127" s="32"/>
      <c r="G127" s="10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</row>
    <row r="128">
      <c r="A128" s="19"/>
      <c r="B128" s="22"/>
      <c r="C128" s="32"/>
      <c r="D128" s="32"/>
      <c r="E128" s="32"/>
      <c r="F128" s="32"/>
      <c r="G128" s="10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</row>
    <row r="129">
      <c r="A129" s="19"/>
      <c r="B129" s="22"/>
      <c r="C129" s="32"/>
      <c r="D129" s="32"/>
      <c r="E129" s="32"/>
      <c r="F129" s="32"/>
      <c r="G129" s="10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</row>
    <row r="130">
      <c r="A130" s="19"/>
      <c r="B130" s="22"/>
      <c r="C130" s="32"/>
      <c r="D130" s="32"/>
      <c r="E130" s="32"/>
      <c r="F130" s="32"/>
      <c r="G130" s="10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</row>
    <row r="131">
      <c r="A131" s="19"/>
      <c r="B131" s="22"/>
      <c r="C131" s="32"/>
      <c r="D131" s="32"/>
      <c r="E131" s="32"/>
      <c r="F131" s="32"/>
      <c r="G131" s="10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</row>
    <row r="132">
      <c r="A132" s="19"/>
      <c r="B132" s="33"/>
      <c r="C132" s="32"/>
      <c r="D132" s="32"/>
      <c r="E132" s="32"/>
      <c r="F132" s="32"/>
      <c r="G132" s="10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</row>
    <row r="133">
      <c r="A133" s="19"/>
      <c r="B133" s="22"/>
      <c r="C133" s="32"/>
      <c r="D133" s="32"/>
      <c r="E133" s="32"/>
      <c r="F133" s="32"/>
      <c r="G133" s="10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</row>
    <row r="134">
      <c r="A134" s="19"/>
      <c r="B134" s="22"/>
      <c r="C134" s="32"/>
      <c r="D134" s="32"/>
      <c r="E134" s="32"/>
      <c r="F134" s="32"/>
      <c r="G134" s="10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</row>
    <row r="135">
      <c r="A135" s="19"/>
      <c r="B135" s="22"/>
      <c r="C135" s="32"/>
      <c r="D135" s="32"/>
      <c r="E135" s="32"/>
      <c r="F135" s="32"/>
      <c r="G135" s="10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</row>
    <row r="136">
      <c r="A136" s="19"/>
      <c r="B136" s="22"/>
      <c r="C136" s="32"/>
      <c r="D136" s="32"/>
      <c r="E136" s="32"/>
      <c r="F136" s="32"/>
      <c r="G136" s="10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</row>
    <row r="137">
      <c r="A137" s="19"/>
      <c r="B137" s="22"/>
      <c r="C137" s="32"/>
      <c r="D137" s="32"/>
      <c r="E137" s="32"/>
      <c r="F137" s="32"/>
      <c r="G137" s="10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</row>
    <row r="138">
      <c r="A138" s="19"/>
      <c r="B138" s="22"/>
      <c r="C138" s="32"/>
      <c r="D138" s="32"/>
      <c r="E138" s="32"/>
      <c r="F138" s="32"/>
      <c r="G138" s="10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</row>
    <row r="139">
      <c r="A139" s="19"/>
      <c r="B139" s="22"/>
      <c r="C139" s="32"/>
      <c r="D139" s="32"/>
      <c r="E139" s="32"/>
      <c r="F139" s="32"/>
      <c r="G139" s="10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</row>
    <row r="140">
      <c r="A140" s="19"/>
      <c r="B140" s="22"/>
      <c r="C140" s="32"/>
      <c r="D140" s="32"/>
      <c r="E140" s="32"/>
      <c r="F140" s="32"/>
      <c r="G140" s="10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</row>
    <row r="141">
      <c r="A141" s="19"/>
      <c r="B141" s="22"/>
      <c r="C141" s="32"/>
      <c r="D141" s="32"/>
      <c r="E141" s="32"/>
      <c r="F141" s="32"/>
      <c r="G141" s="10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</row>
    <row r="142">
      <c r="A142" s="19"/>
      <c r="B142" s="22"/>
      <c r="C142" s="32"/>
      <c r="D142" s="32"/>
      <c r="E142" s="32"/>
      <c r="F142" s="32"/>
      <c r="G142" s="10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</row>
    <row r="143">
      <c r="A143" s="19"/>
      <c r="B143" s="22"/>
      <c r="C143" s="32"/>
      <c r="D143" s="32"/>
      <c r="E143" s="32"/>
      <c r="F143" s="32"/>
      <c r="G143" s="10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</row>
    <row r="144">
      <c r="A144" s="19"/>
      <c r="B144" s="22"/>
      <c r="C144" s="32"/>
      <c r="D144" s="32"/>
      <c r="E144" s="32"/>
      <c r="F144" s="32"/>
      <c r="G144" s="10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</row>
    <row r="145">
      <c r="A145" s="19"/>
      <c r="B145" s="22"/>
      <c r="C145" s="32"/>
      <c r="D145" s="32"/>
      <c r="E145" s="32"/>
      <c r="F145" s="32"/>
      <c r="G145" s="10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</row>
    <row r="146">
      <c r="A146" s="19"/>
      <c r="B146" s="22"/>
      <c r="C146" s="32"/>
      <c r="D146" s="32"/>
      <c r="E146" s="32"/>
      <c r="F146" s="32"/>
      <c r="G146" s="10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</row>
    <row r="147">
      <c r="A147" s="19"/>
      <c r="B147" s="22"/>
      <c r="C147" s="32"/>
      <c r="D147" s="32"/>
      <c r="E147" s="32"/>
      <c r="F147" s="32"/>
      <c r="G147" s="10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</row>
    <row r="148">
      <c r="A148" s="19"/>
      <c r="B148" s="22"/>
      <c r="C148" s="32"/>
      <c r="D148" s="32"/>
      <c r="E148" s="32"/>
      <c r="F148" s="32"/>
      <c r="G148" s="10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</row>
    <row r="149">
      <c r="A149" s="19"/>
      <c r="B149" s="22"/>
      <c r="C149" s="32"/>
      <c r="D149" s="32"/>
      <c r="E149" s="32"/>
      <c r="F149" s="32"/>
      <c r="G149" s="10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</row>
    <row r="150">
      <c r="A150" s="19"/>
      <c r="B150" s="22"/>
      <c r="C150" s="32"/>
      <c r="D150" s="32"/>
      <c r="E150" s="32"/>
      <c r="F150" s="32"/>
      <c r="G150" s="10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</row>
    <row r="151">
      <c r="A151" s="19"/>
      <c r="B151" s="22"/>
      <c r="C151" s="32"/>
      <c r="D151" s="32"/>
      <c r="E151" s="32"/>
      <c r="F151" s="32"/>
      <c r="G151" s="10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</row>
    <row r="152">
      <c r="A152" s="19"/>
      <c r="B152" s="22"/>
      <c r="C152" s="32"/>
      <c r="D152" s="32"/>
      <c r="E152" s="32"/>
      <c r="F152" s="32"/>
      <c r="G152" s="10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</row>
    <row r="153">
      <c r="A153" s="19"/>
      <c r="B153" s="22"/>
      <c r="C153" s="32"/>
      <c r="D153" s="32"/>
      <c r="E153" s="32"/>
      <c r="F153" s="32"/>
      <c r="G153" s="10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</row>
    <row r="154">
      <c r="A154" s="19"/>
      <c r="B154" s="22"/>
      <c r="C154" s="32"/>
      <c r="D154" s="32"/>
      <c r="E154" s="32"/>
      <c r="F154" s="32"/>
      <c r="G154" s="10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</row>
    <row r="155">
      <c r="A155" s="19"/>
      <c r="B155" s="22"/>
      <c r="C155" s="32"/>
      <c r="D155" s="32"/>
      <c r="E155" s="32"/>
      <c r="F155" s="32"/>
      <c r="G155" s="10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</row>
    <row r="156">
      <c r="A156" s="19"/>
      <c r="B156" s="22"/>
      <c r="C156" s="32"/>
      <c r="D156" s="32"/>
      <c r="E156" s="32"/>
      <c r="F156" s="32"/>
      <c r="G156" s="10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</row>
    <row r="157">
      <c r="A157" s="19"/>
      <c r="B157" s="22"/>
      <c r="C157" s="32"/>
      <c r="D157" s="32"/>
      <c r="E157" s="32"/>
      <c r="F157" s="32"/>
      <c r="G157" s="10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</row>
    <row r="158">
      <c r="A158" s="19"/>
      <c r="B158" s="22"/>
      <c r="C158" s="32"/>
      <c r="D158" s="32"/>
      <c r="E158" s="32"/>
      <c r="F158" s="32"/>
      <c r="G158" s="10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</row>
    <row r="159">
      <c r="A159" s="19"/>
      <c r="B159" s="22"/>
      <c r="C159" s="32"/>
      <c r="D159" s="32"/>
      <c r="E159" s="32"/>
      <c r="F159" s="32"/>
      <c r="G159" s="10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</row>
    <row r="160">
      <c r="A160" s="19"/>
      <c r="B160" s="22"/>
      <c r="C160" s="32"/>
      <c r="D160" s="32"/>
      <c r="E160" s="32"/>
      <c r="F160" s="32"/>
      <c r="G160" s="10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</row>
    <row r="161">
      <c r="A161" s="19"/>
      <c r="B161" s="22"/>
      <c r="C161" s="32"/>
      <c r="D161" s="32"/>
      <c r="E161" s="32"/>
      <c r="F161" s="32"/>
      <c r="G161" s="10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</row>
    <row r="162">
      <c r="A162" s="19"/>
      <c r="B162" s="22"/>
      <c r="C162" s="32"/>
      <c r="D162" s="32"/>
      <c r="E162" s="32"/>
      <c r="F162" s="32"/>
      <c r="G162" s="10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</row>
    <row r="163">
      <c r="A163" s="19"/>
      <c r="B163" s="22"/>
      <c r="C163" s="32"/>
      <c r="D163" s="32"/>
      <c r="E163" s="32"/>
      <c r="F163" s="32"/>
      <c r="G163" s="10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</row>
    <row r="164">
      <c r="A164" s="19"/>
      <c r="B164" s="22"/>
      <c r="C164" s="32"/>
      <c r="D164" s="32"/>
      <c r="E164" s="32"/>
      <c r="F164" s="32"/>
      <c r="G164" s="10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</row>
    <row r="165">
      <c r="A165" s="19"/>
      <c r="B165" s="22"/>
      <c r="C165" s="32"/>
      <c r="D165" s="32"/>
      <c r="E165" s="32"/>
      <c r="F165" s="32"/>
      <c r="G165" s="10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</row>
    <row r="166">
      <c r="A166" s="19"/>
      <c r="B166" s="22"/>
      <c r="C166" s="32"/>
      <c r="D166" s="32"/>
      <c r="E166" s="32"/>
      <c r="F166" s="32"/>
      <c r="G166" s="10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</row>
    <row r="167">
      <c r="A167" s="19"/>
      <c r="B167" s="22"/>
      <c r="C167" s="32"/>
      <c r="D167" s="32"/>
      <c r="E167" s="32"/>
      <c r="F167" s="32"/>
      <c r="G167" s="10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</row>
    <row r="168">
      <c r="A168" s="19"/>
      <c r="B168" s="22"/>
      <c r="C168" s="32"/>
      <c r="D168" s="32"/>
      <c r="E168" s="32"/>
      <c r="F168" s="32"/>
      <c r="G168" s="10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</row>
    <row r="169">
      <c r="A169" s="19"/>
      <c r="B169" s="22"/>
      <c r="C169" s="32"/>
      <c r="D169" s="32"/>
      <c r="E169" s="32"/>
      <c r="F169" s="32"/>
      <c r="G169" s="10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</row>
    <row r="170">
      <c r="A170" s="19"/>
      <c r="B170" s="22"/>
      <c r="C170" s="32"/>
      <c r="D170" s="32"/>
      <c r="E170" s="32"/>
      <c r="F170" s="32"/>
      <c r="G170" s="10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</row>
    <row r="171">
      <c r="A171" s="19"/>
      <c r="B171" s="22"/>
      <c r="C171" s="32"/>
      <c r="D171" s="32"/>
      <c r="E171" s="32"/>
      <c r="F171" s="32"/>
      <c r="G171" s="10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</row>
    <row r="172">
      <c r="A172" s="19"/>
      <c r="B172" s="22"/>
      <c r="C172" s="32"/>
      <c r="D172" s="32"/>
      <c r="E172" s="32"/>
      <c r="F172" s="32"/>
      <c r="G172" s="10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</row>
    <row r="173">
      <c r="A173" s="19"/>
      <c r="B173" s="22"/>
      <c r="C173" s="32"/>
      <c r="D173" s="32"/>
      <c r="E173" s="32"/>
      <c r="F173" s="32"/>
      <c r="G173" s="10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</row>
    <row r="174">
      <c r="A174" s="19"/>
      <c r="B174" s="22"/>
      <c r="C174" s="32"/>
      <c r="D174" s="32"/>
      <c r="E174" s="32"/>
      <c r="F174" s="32"/>
      <c r="G174" s="10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</row>
    <row r="175">
      <c r="A175" s="19"/>
      <c r="B175" s="22"/>
      <c r="C175" s="32"/>
      <c r="D175" s="32"/>
      <c r="E175" s="32"/>
      <c r="F175" s="32"/>
      <c r="G175" s="10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</row>
    <row r="176">
      <c r="A176" s="19"/>
      <c r="B176" s="22"/>
      <c r="C176" s="32"/>
      <c r="D176" s="32"/>
      <c r="E176" s="32"/>
      <c r="F176" s="32"/>
      <c r="G176" s="10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</row>
    <row r="177">
      <c r="A177" s="19"/>
      <c r="B177" s="33"/>
      <c r="C177" s="32"/>
      <c r="D177" s="32"/>
      <c r="E177" s="32"/>
      <c r="F177" s="32"/>
      <c r="G177" s="10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</row>
    <row r="178">
      <c r="A178" s="19"/>
      <c r="B178" s="22"/>
      <c r="C178" s="32"/>
      <c r="D178" s="32"/>
      <c r="E178" s="32"/>
      <c r="F178" s="32"/>
      <c r="G178" s="10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</row>
    <row r="179">
      <c r="A179" s="19"/>
      <c r="B179" s="22"/>
      <c r="C179" s="32"/>
      <c r="D179" s="32"/>
      <c r="E179" s="32"/>
      <c r="F179" s="32"/>
      <c r="G179" s="10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</row>
    <row r="180">
      <c r="A180" s="19"/>
      <c r="B180" s="33"/>
      <c r="C180" s="32"/>
      <c r="D180" s="32"/>
      <c r="E180" s="32"/>
      <c r="F180" s="32"/>
      <c r="G180" s="10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</row>
    <row r="181">
      <c r="A181" s="19"/>
      <c r="B181" s="22"/>
      <c r="C181" s="32"/>
      <c r="D181" s="32"/>
      <c r="E181" s="32"/>
      <c r="F181" s="32"/>
      <c r="G181" s="10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</row>
    <row r="182">
      <c r="A182" s="19"/>
      <c r="B182" s="22"/>
      <c r="C182" s="32"/>
      <c r="D182" s="32"/>
      <c r="E182" s="32"/>
      <c r="F182" s="32"/>
      <c r="G182" s="10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</row>
    <row r="183">
      <c r="A183" s="19"/>
      <c r="B183" s="22"/>
      <c r="C183" s="32"/>
      <c r="D183" s="32"/>
      <c r="E183" s="32"/>
      <c r="F183" s="32"/>
      <c r="G183" s="10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</row>
    <row r="184">
      <c r="A184" s="19"/>
      <c r="B184" s="22"/>
      <c r="C184" s="32"/>
      <c r="D184" s="32"/>
      <c r="E184" s="32"/>
      <c r="F184" s="32"/>
      <c r="G184" s="10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</row>
    <row r="185">
      <c r="A185" s="19"/>
      <c r="B185" s="22"/>
      <c r="C185" s="32"/>
      <c r="D185" s="32"/>
      <c r="E185" s="32"/>
      <c r="F185" s="32"/>
      <c r="G185" s="10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</row>
    <row r="186">
      <c r="A186" s="19"/>
      <c r="B186" s="22"/>
      <c r="C186" s="32"/>
      <c r="D186" s="32"/>
      <c r="E186" s="32"/>
      <c r="F186" s="32"/>
      <c r="G186" s="10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</row>
    <row r="187">
      <c r="A187" s="19"/>
      <c r="B187" s="22"/>
      <c r="C187" s="32"/>
      <c r="D187" s="32"/>
      <c r="E187" s="32"/>
      <c r="F187" s="32"/>
      <c r="G187" s="10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</row>
    <row r="188">
      <c r="A188" s="34"/>
      <c r="B188" s="22"/>
      <c r="C188" s="32"/>
      <c r="D188" s="32"/>
      <c r="E188" s="32"/>
      <c r="F188" s="32"/>
      <c r="G188" s="10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</row>
    <row r="189">
      <c r="A189" s="34"/>
      <c r="B189" s="22"/>
      <c r="C189" s="32"/>
      <c r="D189" s="32"/>
      <c r="E189" s="32"/>
      <c r="F189" s="32"/>
      <c r="G189" s="10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</row>
    <row r="190">
      <c r="A190" s="34"/>
      <c r="B190" s="22"/>
      <c r="C190" s="32"/>
      <c r="D190" s="32"/>
      <c r="E190" s="32"/>
      <c r="F190" s="32"/>
      <c r="G190" s="10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</row>
    <row r="191">
      <c r="A191" s="34"/>
      <c r="B191" s="22"/>
      <c r="C191" s="32"/>
      <c r="D191" s="32"/>
      <c r="E191" s="32"/>
      <c r="F191" s="32"/>
      <c r="G191" s="10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</row>
    <row r="192">
      <c r="A192" s="34"/>
      <c r="B192" s="22"/>
      <c r="C192" s="32"/>
      <c r="D192" s="32"/>
      <c r="E192" s="32"/>
      <c r="F192" s="32"/>
      <c r="G192" s="10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</row>
    <row r="193">
      <c r="A193" s="34"/>
      <c r="B193" s="22"/>
      <c r="C193" s="32"/>
      <c r="D193" s="32"/>
      <c r="E193" s="32"/>
      <c r="F193" s="32"/>
      <c r="G193" s="10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</row>
    <row r="194">
      <c r="A194" s="34"/>
      <c r="B194" s="22"/>
      <c r="C194" s="32"/>
      <c r="D194" s="32"/>
      <c r="E194" s="32"/>
      <c r="F194" s="32"/>
      <c r="G194" s="10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</row>
    <row r="195">
      <c r="A195" s="35"/>
      <c r="B195" s="36"/>
      <c r="C195" s="37"/>
      <c r="D195" s="37"/>
      <c r="E195" s="37"/>
      <c r="F195" s="37"/>
      <c r="G195" s="10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</row>
    <row r="196">
      <c r="A196" s="38"/>
      <c r="B196" s="39"/>
      <c r="C196" s="40"/>
      <c r="D196" s="40"/>
      <c r="E196" s="40"/>
      <c r="F196" s="40"/>
      <c r="G196" s="10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</row>
    <row r="197">
      <c r="A197" s="38"/>
      <c r="B197" s="39"/>
      <c r="C197" s="40"/>
      <c r="D197" s="40"/>
      <c r="E197" s="40"/>
      <c r="F197" s="40"/>
      <c r="G197" s="10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</row>
    <row r="198">
      <c r="A198" s="38"/>
      <c r="B198" s="39"/>
      <c r="C198" s="40"/>
      <c r="D198" s="40"/>
      <c r="E198" s="40"/>
      <c r="F198" s="40"/>
      <c r="G198" s="10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</row>
    <row r="199">
      <c r="A199" s="38"/>
      <c r="B199" s="39"/>
      <c r="C199" s="40"/>
      <c r="D199" s="40"/>
      <c r="E199" s="40"/>
      <c r="F199" s="40"/>
      <c r="G199" s="10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</row>
    <row r="200">
      <c r="A200" s="38"/>
      <c r="B200" s="39"/>
      <c r="C200" s="40"/>
      <c r="D200" s="40"/>
      <c r="E200" s="40"/>
      <c r="F200" s="40"/>
      <c r="G200" s="10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</row>
    <row r="201">
      <c r="A201" s="38"/>
      <c r="B201" s="39"/>
      <c r="C201" s="40"/>
      <c r="D201" s="40"/>
      <c r="E201" s="40"/>
      <c r="F201" s="40"/>
      <c r="G201" s="10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</row>
    <row r="202">
      <c r="A202" s="38"/>
      <c r="B202" s="39"/>
      <c r="C202" s="40"/>
      <c r="D202" s="40"/>
      <c r="E202" s="40"/>
      <c r="F202" s="40"/>
      <c r="G202" s="10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</row>
    <row r="203">
      <c r="A203" s="38"/>
      <c r="B203" s="39"/>
      <c r="C203" s="40"/>
      <c r="D203" s="40"/>
      <c r="E203" s="40"/>
      <c r="F203" s="40"/>
      <c r="G203" s="10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</row>
    <row r="204">
      <c r="A204" s="38"/>
      <c r="B204" s="39"/>
      <c r="C204" s="40"/>
      <c r="D204" s="40"/>
      <c r="E204" s="40"/>
      <c r="F204" s="40"/>
      <c r="G204" s="10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</row>
    <row r="205">
      <c r="A205" s="38"/>
      <c r="B205" s="39"/>
      <c r="C205" s="40"/>
      <c r="D205" s="40"/>
      <c r="E205" s="40"/>
      <c r="F205" s="40"/>
      <c r="G205" s="10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</row>
    <row r="206">
      <c r="A206" s="38"/>
      <c r="B206" s="39"/>
      <c r="C206" s="40"/>
      <c r="D206" s="40"/>
      <c r="E206" s="40"/>
      <c r="F206" s="40"/>
      <c r="G206" s="10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</row>
    <row r="207">
      <c r="A207" s="38"/>
      <c r="B207" s="39"/>
      <c r="C207" s="40"/>
      <c r="D207" s="40"/>
      <c r="E207" s="40"/>
      <c r="F207" s="40"/>
      <c r="G207" s="10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</row>
    <row r="208">
      <c r="A208" s="38"/>
      <c r="B208" s="39"/>
      <c r="C208" s="40"/>
      <c r="D208" s="40"/>
      <c r="E208" s="40"/>
      <c r="F208" s="40"/>
      <c r="G208" s="10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</row>
    <row r="209">
      <c r="A209" s="38"/>
      <c r="B209" s="39"/>
      <c r="C209" s="40"/>
      <c r="D209" s="40"/>
      <c r="E209" s="40"/>
      <c r="F209" s="40"/>
      <c r="G209" s="10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</row>
    <row r="210">
      <c r="A210" s="38"/>
      <c r="B210" s="39"/>
      <c r="C210" s="40"/>
      <c r="D210" s="40"/>
      <c r="E210" s="40"/>
      <c r="F210" s="40"/>
      <c r="G210" s="10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</row>
    <row r="211">
      <c r="A211" s="38"/>
      <c r="B211" s="39"/>
      <c r="C211" s="40"/>
      <c r="D211" s="40"/>
      <c r="E211" s="40"/>
      <c r="F211" s="40"/>
      <c r="G211" s="10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</row>
    <row r="212">
      <c r="A212" s="38"/>
      <c r="B212" s="39"/>
      <c r="C212" s="40"/>
      <c r="D212" s="40"/>
      <c r="E212" s="40"/>
      <c r="F212" s="40"/>
      <c r="G212" s="10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</row>
    <row r="213">
      <c r="A213" s="38"/>
      <c r="B213" s="39"/>
      <c r="C213" s="40"/>
      <c r="D213" s="40"/>
      <c r="E213" s="40"/>
      <c r="F213" s="40"/>
      <c r="G213" s="10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</row>
    <row r="214">
      <c r="A214" s="38"/>
      <c r="B214" s="39"/>
      <c r="C214" s="40"/>
      <c r="D214" s="40"/>
      <c r="E214" s="40"/>
      <c r="F214" s="40"/>
      <c r="G214" s="10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</row>
    <row r="215">
      <c r="A215" s="38"/>
      <c r="B215" s="39"/>
      <c r="C215" s="40"/>
      <c r="D215" s="40"/>
      <c r="E215" s="40"/>
      <c r="F215" s="40"/>
      <c r="G215" s="10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</row>
    <row r="216">
      <c r="A216" s="38"/>
      <c r="B216" s="39"/>
      <c r="C216" s="40"/>
      <c r="D216" s="40"/>
      <c r="E216" s="40"/>
      <c r="F216" s="40"/>
      <c r="G216" s="10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</row>
    <row r="217">
      <c r="A217" s="38"/>
      <c r="B217" s="39"/>
      <c r="C217" s="40"/>
      <c r="D217" s="40"/>
      <c r="E217" s="40"/>
      <c r="F217" s="40"/>
      <c r="G217" s="10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</row>
    <row r="218">
      <c r="A218" s="38"/>
      <c r="B218" s="39"/>
      <c r="C218" s="40"/>
      <c r="D218" s="40"/>
      <c r="E218" s="40"/>
      <c r="F218" s="40"/>
      <c r="G218" s="10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</row>
    <row r="219">
      <c r="A219" s="38"/>
      <c r="B219" s="39"/>
      <c r="C219" s="40"/>
      <c r="D219" s="40"/>
      <c r="E219" s="40"/>
      <c r="F219" s="40"/>
      <c r="G219" s="10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</row>
    <row r="220">
      <c r="A220" s="38"/>
      <c r="B220" s="39"/>
      <c r="C220" s="40"/>
      <c r="D220" s="40"/>
      <c r="E220" s="40"/>
      <c r="F220" s="40"/>
      <c r="G220" s="10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</row>
    <row r="221">
      <c r="A221" s="38"/>
      <c r="B221" s="39"/>
      <c r="C221" s="40"/>
      <c r="D221" s="40"/>
      <c r="E221" s="40"/>
      <c r="F221" s="40"/>
      <c r="G221" s="10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</row>
    <row r="222">
      <c r="A222" s="38"/>
      <c r="B222" s="39"/>
      <c r="C222" s="40"/>
      <c r="D222" s="40"/>
      <c r="E222" s="40"/>
      <c r="F222" s="40"/>
      <c r="G222" s="10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</row>
    <row r="223">
      <c r="A223" s="38"/>
      <c r="B223" s="39"/>
      <c r="C223" s="40"/>
      <c r="D223" s="40"/>
      <c r="E223" s="40"/>
      <c r="F223" s="40"/>
      <c r="G223" s="10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</row>
    <row r="224">
      <c r="A224" s="38"/>
      <c r="B224" s="39"/>
      <c r="C224" s="40"/>
      <c r="D224" s="40"/>
      <c r="E224" s="40"/>
      <c r="F224" s="40"/>
      <c r="G224" s="10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</row>
    <row r="225">
      <c r="A225" s="38"/>
      <c r="B225" s="39"/>
      <c r="C225" s="40"/>
      <c r="D225" s="40"/>
      <c r="E225" s="40"/>
      <c r="F225" s="40"/>
      <c r="G225" s="10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</row>
    <row r="226">
      <c r="A226" s="38"/>
      <c r="B226" s="39"/>
      <c r="C226" s="40"/>
      <c r="D226" s="40"/>
      <c r="E226" s="40"/>
      <c r="F226" s="40"/>
      <c r="G226" s="10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</row>
    <row r="227">
      <c r="A227" s="38"/>
      <c r="B227" s="39"/>
      <c r="C227" s="40"/>
      <c r="D227" s="40"/>
      <c r="E227" s="40"/>
      <c r="F227" s="40"/>
      <c r="G227" s="10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</row>
    <row r="228">
      <c r="A228" s="38"/>
      <c r="B228" s="39"/>
      <c r="C228" s="40"/>
      <c r="D228" s="40"/>
      <c r="E228" s="40"/>
      <c r="F228" s="40"/>
      <c r="G228" s="10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</row>
    <row r="229">
      <c r="A229" s="38"/>
      <c r="B229" s="39"/>
      <c r="C229" s="40"/>
      <c r="D229" s="40"/>
      <c r="E229" s="40"/>
      <c r="F229" s="40"/>
      <c r="G229" s="10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</row>
    <row r="230">
      <c r="A230" s="38"/>
      <c r="B230" s="39"/>
      <c r="C230" s="40"/>
      <c r="D230" s="40"/>
      <c r="E230" s="40"/>
      <c r="F230" s="40"/>
      <c r="G230" s="10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</row>
    <row r="231">
      <c r="A231" s="38"/>
      <c r="B231" s="39"/>
      <c r="C231" s="40"/>
      <c r="D231" s="40"/>
      <c r="E231" s="40"/>
      <c r="F231" s="40"/>
      <c r="G231" s="10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</row>
    <row r="232">
      <c r="A232" s="38"/>
      <c r="B232" s="39"/>
      <c r="C232" s="40"/>
      <c r="D232" s="40"/>
      <c r="E232" s="40"/>
      <c r="F232" s="40"/>
      <c r="G232" s="10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</row>
    <row r="233">
      <c r="A233" s="38"/>
      <c r="B233" s="39"/>
      <c r="C233" s="40"/>
      <c r="D233" s="40"/>
      <c r="E233" s="40"/>
      <c r="F233" s="40"/>
      <c r="G233" s="10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</row>
    <row r="234">
      <c r="A234" s="38"/>
      <c r="B234" s="39"/>
      <c r="C234" s="40"/>
      <c r="D234" s="40"/>
      <c r="E234" s="40"/>
      <c r="F234" s="40"/>
      <c r="G234" s="10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</row>
    <row r="235">
      <c r="A235" s="38"/>
      <c r="B235" s="39"/>
      <c r="C235" s="40"/>
      <c r="D235" s="40"/>
      <c r="E235" s="40"/>
      <c r="F235" s="40"/>
      <c r="G235" s="10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</row>
    <row r="236">
      <c r="A236" s="38"/>
      <c r="B236" s="39"/>
      <c r="C236" s="40"/>
      <c r="D236" s="40"/>
      <c r="E236" s="40"/>
      <c r="F236" s="40"/>
      <c r="G236" s="10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</row>
    <row r="237">
      <c r="A237" s="38"/>
      <c r="B237" s="39"/>
      <c r="C237" s="40"/>
      <c r="D237" s="40"/>
      <c r="E237" s="40"/>
      <c r="F237" s="40"/>
      <c r="G237" s="10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</row>
    <row r="238">
      <c r="A238" s="38"/>
      <c r="B238" s="39"/>
      <c r="C238" s="40"/>
      <c r="D238" s="40"/>
      <c r="E238" s="40"/>
      <c r="F238" s="40"/>
      <c r="G238" s="10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</row>
    <row r="239">
      <c r="A239" s="38"/>
      <c r="B239" s="39"/>
      <c r="C239" s="40"/>
      <c r="D239" s="40"/>
      <c r="E239" s="40"/>
      <c r="F239" s="40"/>
      <c r="G239" s="10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</row>
    <row r="240">
      <c r="A240" s="38"/>
      <c r="B240" s="39"/>
      <c r="C240" s="40"/>
      <c r="D240" s="40"/>
      <c r="E240" s="40"/>
      <c r="F240" s="40"/>
      <c r="G240" s="10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</row>
    <row r="241">
      <c r="A241" s="38"/>
      <c r="B241" s="39"/>
      <c r="C241" s="40"/>
      <c r="D241" s="40"/>
      <c r="E241" s="40"/>
      <c r="F241" s="40"/>
      <c r="G241" s="10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</row>
    <row r="242">
      <c r="A242" s="38"/>
      <c r="B242" s="39"/>
      <c r="C242" s="40"/>
      <c r="D242" s="40"/>
      <c r="E242" s="40"/>
      <c r="F242" s="40"/>
      <c r="G242" s="10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</row>
    <row r="243">
      <c r="A243" s="38"/>
      <c r="B243" s="39"/>
      <c r="C243" s="40"/>
      <c r="D243" s="40"/>
      <c r="E243" s="40"/>
      <c r="F243" s="40"/>
      <c r="G243" s="10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</row>
    <row r="244">
      <c r="A244" s="38"/>
      <c r="B244" s="39"/>
      <c r="C244" s="40"/>
      <c r="D244" s="40"/>
      <c r="E244" s="40"/>
      <c r="F244" s="40"/>
      <c r="G244" s="10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</row>
    <row r="245">
      <c r="A245" s="38"/>
      <c r="B245" s="39"/>
      <c r="C245" s="40"/>
      <c r="D245" s="40"/>
      <c r="E245" s="40"/>
      <c r="F245" s="40"/>
      <c r="G245" s="10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</row>
    <row r="246">
      <c r="A246" s="38"/>
      <c r="B246" s="39"/>
      <c r="C246" s="40"/>
      <c r="D246" s="40"/>
      <c r="E246" s="40"/>
      <c r="F246" s="40"/>
      <c r="G246" s="10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</row>
    <row r="247">
      <c r="A247" s="38"/>
      <c r="B247" s="39"/>
      <c r="C247" s="40"/>
      <c r="D247" s="40"/>
      <c r="E247" s="40"/>
      <c r="F247" s="40"/>
      <c r="G247" s="10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</row>
    <row r="248">
      <c r="A248" s="38"/>
      <c r="B248" s="39"/>
      <c r="C248" s="40"/>
      <c r="D248" s="40"/>
      <c r="E248" s="40"/>
      <c r="F248" s="40"/>
      <c r="G248" s="10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</row>
    <row r="249">
      <c r="A249" s="38"/>
      <c r="B249" s="39"/>
      <c r="C249" s="40"/>
      <c r="D249" s="40"/>
      <c r="E249" s="40"/>
      <c r="F249" s="40"/>
      <c r="G249" s="10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</row>
    <row r="250">
      <c r="A250" s="38"/>
      <c r="B250" s="39"/>
      <c r="C250" s="40"/>
      <c r="D250" s="40"/>
      <c r="E250" s="40"/>
      <c r="F250" s="40"/>
      <c r="G250" s="10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</row>
    <row r="251">
      <c r="A251" s="38"/>
      <c r="B251" s="39"/>
      <c r="C251" s="40"/>
      <c r="D251" s="40"/>
      <c r="E251" s="40"/>
      <c r="F251" s="40"/>
      <c r="G251" s="10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</row>
    <row r="252">
      <c r="A252" s="38"/>
      <c r="B252" s="39"/>
      <c r="C252" s="40"/>
      <c r="D252" s="40"/>
      <c r="E252" s="40"/>
      <c r="F252" s="40"/>
      <c r="G252" s="10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</row>
    <row r="253">
      <c r="A253" s="38"/>
      <c r="B253" s="39"/>
      <c r="C253" s="40"/>
      <c r="D253" s="40"/>
      <c r="E253" s="40"/>
      <c r="F253" s="40"/>
      <c r="G253" s="10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</row>
    <row r="254">
      <c r="A254" s="38"/>
      <c r="B254" s="39"/>
      <c r="C254" s="40"/>
      <c r="D254" s="40"/>
      <c r="E254" s="40"/>
      <c r="F254" s="40"/>
      <c r="G254" s="10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</row>
    <row r="255">
      <c r="A255" s="38"/>
      <c r="B255" s="39"/>
      <c r="C255" s="40"/>
      <c r="D255" s="40"/>
      <c r="E255" s="40"/>
      <c r="F255" s="40"/>
      <c r="G255" s="10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</row>
    <row r="256">
      <c r="A256" s="38"/>
      <c r="B256" s="39"/>
      <c r="C256" s="40"/>
      <c r="D256" s="40"/>
      <c r="E256" s="40"/>
      <c r="F256" s="40"/>
      <c r="G256" s="10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</row>
    <row r="257">
      <c r="A257" s="38"/>
      <c r="B257" s="39"/>
      <c r="C257" s="40"/>
      <c r="D257" s="40"/>
      <c r="E257" s="40"/>
      <c r="F257" s="40"/>
      <c r="G257" s="10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</row>
    <row r="258">
      <c r="A258" s="38"/>
      <c r="B258" s="39"/>
      <c r="C258" s="40"/>
      <c r="D258" s="40"/>
      <c r="E258" s="40"/>
      <c r="F258" s="40"/>
      <c r="G258" s="10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</row>
    <row r="259">
      <c r="A259" s="38"/>
      <c r="B259" s="39"/>
      <c r="C259" s="40"/>
      <c r="D259" s="40"/>
      <c r="E259" s="40"/>
      <c r="F259" s="40"/>
      <c r="G259" s="10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</row>
    <row r="260">
      <c r="A260" s="38"/>
      <c r="B260" s="39"/>
      <c r="C260" s="40"/>
      <c r="D260" s="40"/>
      <c r="E260" s="40"/>
      <c r="F260" s="40"/>
      <c r="G260" s="10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</row>
    <row r="261">
      <c r="A261" s="38"/>
      <c r="B261" s="39"/>
      <c r="C261" s="40"/>
      <c r="D261" s="40"/>
      <c r="E261" s="40"/>
      <c r="F261" s="40"/>
      <c r="G261" s="10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</row>
    <row r="262">
      <c r="A262" s="38"/>
      <c r="B262" s="39"/>
      <c r="C262" s="40"/>
      <c r="D262" s="40"/>
      <c r="E262" s="40"/>
      <c r="F262" s="40"/>
      <c r="G262" s="10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</row>
    <row r="263">
      <c r="A263" s="38"/>
      <c r="B263" s="39"/>
      <c r="C263" s="40"/>
      <c r="D263" s="40"/>
      <c r="E263" s="40"/>
      <c r="F263" s="40"/>
      <c r="G263" s="10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</row>
    <row r="264">
      <c r="A264" s="38"/>
      <c r="B264" s="39"/>
      <c r="C264" s="40"/>
      <c r="D264" s="40"/>
      <c r="E264" s="40"/>
      <c r="F264" s="40"/>
      <c r="G264" s="10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</row>
    <row r="265">
      <c r="A265" s="38"/>
      <c r="B265" s="39"/>
      <c r="C265" s="40"/>
      <c r="D265" s="40"/>
      <c r="E265" s="40"/>
      <c r="F265" s="40"/>
      <c r="G265" s="10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</row>
    <row r="266">
      <c r="A266" s="38"/>
      <c r="B266" s="39"/>
      <c r="C266" s="40"/>
      <c r="D266" s="40"/>
      <c r="E266" s="40"/>
      <c r="F266" s="40"/>
      <c r="G266" s="10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</row>
    <row r="267">
      <c r="A267" s="38"/>
      <c r="B267" s="39"/>
      <c r="C267" s="40"/>
      <c r="D267" s="40"/>
      <c r="E267" s="40"/>
      <c r="F267" s="40"/>
      <c r="G267" s="10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</row>
    <row r="268">
      <c r="A268" s="38"/>
      <c r="B268" s="39"/>
      <c r="C268" s="40"/>
      <c r="D268" s="40"/>
      <c r="E268" s="40"/>
      <c r="F268" s="40"/>
      <c r="G268" s="10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</row>
    <row r="269">
      <c r="A269" s="38"/>
      <c r="B269" s="39"/>
      <c r="C269" s="40"/>
      <c r="D269" s="40"/>
      <c r="E269" s="40"/>
      <c r="F269" s="40"/>
      <c r="G269" s="10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</row>
    <row r="270">
      <c r="A270" s="38"/>
      <c r="B270" s="39"/>
      <c r="C270" s="40"/>
      <c r="D270" s="40"/>
      <c r="E270" s="40"/>
      <c r="F270" s="40"/>
      <c r="G270" s="10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</row>
    <row r="271">
      <c r="A271" s="38"/>
      <c r="B271" s="39"/>
      <c r="C271" s="40"/>
      <c r="D271" s="40"/>
      <c r="E271" s="40"/>
      <c r="F271" s="40"/>
      <c r="G271" s="10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</row>
    <row r="272">
      <c r="A272" s="38"/>
      <c r="B272" s="39"/>
      <c r="C272" s="40"/>
      <c r="D272" s="40"/>
      <c r="E272" s="40"/>
      <c r="F272" s="40"/>
      <c r="G272" s="10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</row>
    <row r="273">
      <c r="A273" s="38"/>
      <c r="B273" s="39"/>
      <c r="C273" s="40"/>
      <c r="D273" s="40"/>
      <c r="E273" s="40"/>
      <c r="F273" s="40"/>
      <c r="G273" s="10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</row>
    <row r="274">
      <c r="A274" s="38"/>
      <c r="B274" s="39"/>
      <c r="C274" s="40"/>
      <c r="D274" s="40"/>
      <c r="E274" s="40"/>
      <c r="F274" s="40"/>
      <c r="G274" s="10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</row>
    <row r="275">
      <c r="A275" s="38"/>
      <c r="B275" s="39"/>
      <c r="C275" s="40"/>
      <c r="D275" s="40"/>
      <c r="E275" s="40"/>
      <c r="F275" s="40"/>
      <c r="G275" s="10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</row>
    <row r="276">
      <c r="A276" s="38"/>
      <c r="B276" s="39"/>
      <c r="C276" s="40"/>
      <c r="D276" s="40"/>
      <c r="E276" s="40"/>
      <c r="F276" s="40"/>
      <c r="G276" s="10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</row>
    <row r="277">
      <c r="A277" s="38"/>
      <c r="B277" s="39"/>
      <c r="C277" s="40"/>
      <c r="D277" s="40"/>
      <c r="E277" s="40"/>
      <c r="F277" s="40"/>
      <c r="G277" s="10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</row>
    <row r="278">
      <c r="A278" s="38"/>
      <c r="B278" s="39"/>
      <c r="C278" s="40"/>
      <c r="D278" s="40"/>
      <c r="E278" s="40"/>
      <c r="F278" s="40"/>
      <c r="G278" s="10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</row>
    <row r="279">
      <c r="A279" s="38"/>
      <c r="B279" s="39"/>
      <c r="C279" s="40"/>
      <c r="D279" s="40"/>
      <c r="E279" s="40"/>
      <c r="F279" s="40"/>
      <c r="G279" s="10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</row>
    <row r="280">
      <c r="A280" s="38"/>
      <c r="B280" s="39"/>
      <c r="C280" s="40"/>
      <c r="D280" s="40"/>
      <c r="E280" s="40"/>
      <c r="F280" s="40"/>
      <c r="G280" s="10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</row>
    <row r="281">
      <c r="A281" s="38"/>
      <c r="B281" s="39"/>
      <c r="C281" s="40"/>
      <c r="D281" s="40"/>
      <c r="E281" s="40"/>
      <c r="F281" s="40"/>
      <c r="G281" s="10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</row>
    <row r="282">
      <c r="A282" s="38"/>
      <c r="B282" s="39"/>
      <c r="C282" s="40"/>
      <c r="D282" s="40"/>
      <c r="E282" s="40"/>
      <c r="F282" s="40"/>
      <c r="G282" s="10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</row>
    <row r="283">
      <c r="A283" s="38"/>
      <c r="B283" s="39"/>
      <c r="C283" s="40"/>
      <c r="D283" s="40"/>
      <c r="E283" s="40"/>
      <c r="F283" s="40"/>
      <c r="G283" s="10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</row>
    <row r="284">
      <c r="A284" s="38"/>
      <c r="B284" s="39"/>
      <c r="C284" s="40"/>
      <c r="D284" s="40"/>
      <c r="E284" s="40"/>
      <c r="F284" s="40"/>
      <c r="G284" s="10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</row>
    <row r="285">
      <c r="A285" s="38"/>
      <c r="B285" s="39"/>
      <c r="C285" s="40"/>
      <c r="D285" s="40"/>
      <c r="E285" s="40"/>
      <c r="F285" s="40"/>
      <c r="G285" s="10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</row>
    <row r="286">
      <c r="A286" s="38"/>
      <c r="B286" s="39"/>
      <c r="C286" s="40"/>
      <c r="D286" s="40"/>
      <c r="E286" s="40"/>
      <c r="F286" s="40"/>
      <c r="G286" s="10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</row>
    <row r="287">
      <c r="A287" s="38"/>
      <c r="B287" s="39"/>
      <c r="C287" s="40"/>
      <c r="D287" s="40"/>
      <c r="E287" s="40"/>
      <c r="F287" s="40"/>
      <c r="G287" s="10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</row>
    <row r="288">
      <c r="A288" s="38"/>
      <c r="B288" s="39"/>
      <c r="C288" s="40"/>
      <c r="D288" s="40"/>
      <c r="E288" s="40"/>
      <c r="F288" s="40"/>
      <c r="G288" s="10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</row>
    <row r="289">
      <c r="A289" s="38"/>
      <c r="B289" s="39"/>
      <c r="C289" s="40"/>
      <c r="D289" s="40"/>
      <c r="E289" s="40"/>
      <c r="F289" s="40"/>
      <c r="G289" s="10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</row>
    <row r="290">
      <c r="A290" s="38"/>
      <c r="B290" s="39"/>
      <c r="C290" s="40"/>
      <c r="D290" s="40"/>
      <c r="E290" s="40"/>
      <c r="F290" s="40"/>
      <c r="G290" s="10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</row>
    <row r="291">
      <c r="A291" s="38"/>
      <c r="B291" s="39"/>
      <c r="C291" s="40"/>
      <c r="D291" s="40"/>
      <c r="E291" s="40"/>
      <c r="F291" s="40"/>
      <c r="G291" s="10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</row>
    <row r="292">
      <c r="A292" s="38"/>
      <c r="B292" s="39"/>
      <c r="C292" s="40"/>
      <c r="D292" s="40"/>
      <c r="E292" s="40"/>
      <c r="F292" s="40"/>
      <c r="G292" s="10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</row>
    <row r="293">
      <c r="A293" s="38"/>
      <c r="B293" s="39"/>
      <c r="C293" s="40"/>
      <c r="D293" s="40"/>
      <c r="E293" s="40"/>
      <c r="F293" s="40"/>
      <c r="G293" s="10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</row>
    <row r="294">
      <c r="A294" s="38"/>
      <c r="B294" s="39"/>
      <c r="C294" s="40"/>
      <c r="D294" s="40"/>
      <c r="E294" s="40"/>
      <c r="F294" s="40"/>
      <c r="G294" s="10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</row>
    <row r="295">
      <c r="A295" s="38"/>
      <c r="B295" s="39"/>
      <c r="C295" s="40"/>
      <c r="D295" s="40"/>
      <c r="E295" s="40"/>
      <c r="F295" s="40"/>
      <c r="G295" s="10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</row>
    <row r="296">
      <c r="A296" s="38"/>
      <c r="B296" s="39"/>
      <c r="C296" s="40"/>
      <c r="D296" s="40"/>
      <c r="E296" s="40"/>
      <c r="F296" s="40"/>
      <c r="G296" s="10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</row>
    <row r="297">
      <c r="A297" s="38"/>
      <c r="B297" s="39"/>
      <c r="C297" s="40"/>
      <c r="D297" s="40"/>
      <c r="E297" s="40"/>
      <c r="F297" s="40"/>
      <c r="G297" s="10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</row>
    <row r="298">
      <c r="A298" s="38"/>
      <c r="B298" s="39"/>
      <c r="C298" s="40"/>
      <c r="D298" s="40"/>
      <c r="E298" s="40"/>
      <c r="F298" s="40"/>
      <c r="G298" s="10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</row>
    <row r="299">
      <c r="A299" s="38"/>
      <c r="B299" s="39"/>
      <c r="C299" s="40"/>
      <c r="D299" s="40"/>
      <c r="E299" s="40"/>
      <c r="F299" s="40"/>
      <c r="G299" s="10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</row>
    <row r="300">
      <c r="A300" s="38"/>
      <c r="B300" s="39"/>
      <c r="C300" s="40"/>
      <c r="D300" s="40"/>
      <c r="E300" s="40"/>
      <c r="F300" s="40"/>
      <c r="G300" s="10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</row>
    <row r="301">
      <c r="A301" s="38"/>
      <c r="B301" s="39"/>
      <c r="C301" s="40"/>
      <c r="D301" s="40"/>
      <c r="E301" s="40"/>
      <c r="F301" s="40"/>
      <c r="G301" s="10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</row>
    <row r="302">
      <c r="A302" s="38"/>
      <c r="B302" s="39"/>
      <c r="C302" s="40"/>
      <c r="D302" s="40"/>
      <c r="E302" s="40"/>
      <c r="F302" s="40"/>
      <c r="G302" s="10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</row>
    <row r="303">
      <c r="A303" s="38"/>
      <c r="B303" s="39"/>
      <c r="C303" s="40"/>
      <c r="D303" s="40"/>
      <c r="E303" s="40"/>
      <c r="F303" s="40"/>
      <c r="G303" s="10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</row>
    <row r="304">
      <c r="A304" s="38"/>
      <c r="B304" s="39"/>
      <c r="C304" s="40"/>
      <c r="D304" s="40"/>
      <c r="E304" s="40"/>
      <c r="F304" s="40"/>
      <c r="G304" s="10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</row>
    <row r="305">
      <c r="A305" s="38"/>
      <c r="B305" s="39"/>
      <c r="C305" s="40"/>
      <c r="D305" s="40"/>
      <c r="E305" s="40"/>
      <c r="F305" s="40"/>
      <c r="G305" s="10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</row>
    <row r="306">
      <c r="A306" s="38"/>
      <c r="B306" s="39"/>
      <c r="C306" s="40"/>
      <c r="D306" s="40"/>
      <c r="E306" s="40"/>
      <c r="F306" s="40"/>
      <c r="G306" s="10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</row>
    <row r="307">
      <c r="A307" s="38"/>
      <c r="B307" s="39"/>
      <c r="C307" s="40"/>
      <c r="D307" s="40"/>
      <c r="E307" s="40"/>
      <c r="F307" s="40"/>
      <c r="G307" s="10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</row>
    <row r="308">
      <c r="A308" s="38"/>
      <c r="B308" s="39"/>
      <c r="C308" s="40"/>
      <c r="D308" s="40"/>
      <c r="E308" s="40"/>
      <c r="F308" s="40"/>
      <c r="G308" s="10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</row>
    <row r="309">
      <c r="A309" s="38"/>
      <c r="B309" s="39"/>
      <c r="C309" s="40"/>
      <c r="D309" s="40"/>
      <c r="E309" s="40"/>
      <c r="F309" s="40"/>
      <c r="G309" s="10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</row>
    <row r="310">
      <c r="A310" s="38"/>
      <c r="B310" s="39"/>
      <c r="C310" s="40"/>
      <c r="D310" s="40"/>
      <c r="E310" s="40"/>
      <c r="F310" s="40"/>
      <c r="G310" s="10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</row>
    <row r="311">
      <c r="A311" s="41"/>
      <c r="B311" s="41"/>
      <c r="C311" s="42"/>
      <c r="D311" s="42"/>
      <c r="E311" s="42"/>
      <c r="F311" s="42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</row>
    <row r="312">
      <c r="A312" s="43"/>
      <c r="B312" s="43"/>
      <c r="C312" s="44"/>
      <c r="D312" s="44"/>
      <c r="E312" s="44"/>
      <c r="F312" s="44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</row>
    <row r="313">
      <c r="A313" s="43"/>
      <c r="B313" s="43"/>
      <c r="C313" s="44"/>
      <c r="D313" s="44"/>
      <c r="E313" s="44"/>
      <c r="F313" s="44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</row>
    <row r="314">
      <c r="A314" s="43"/>
      <c r="B314" s="43"/>
      <c r="C314" s="44"/>
      <c r="D314" s="44"/>
      <c r="E314" s="44"/>
      <c r="F314" s="44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</row>
    <row r="315">
      <c r="A315" s="43"/>
      <c r="B315" s="43"/>
      <c r="C315" s="44"/>
      <c r="D315" s="44"/>
      <c r="E315" s="44"/>
      <c r="F315" s="44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</row>
    <row r="316">
      <c r="A316" s="43"/>
      <c r="B316" s="43"/>
      <c r="C316" s="44"/>
      <c r="D316" s="44"/>
      <c r="E316" s="44"/>
      <c r="F316" s="44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</row>
    <row r="317">
      <c r="A317" s="43"/>
      <c r="B317" s="43"/>
      <c r="C317" s="44"/>
      <c r="D317" s="44"/>
      <c r="E317" s="44"/>
      <c r="F317" s="44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</row>
    <row r="318">
      <c r="A318" s="43"/>
      <c r="B318" s="43"/>
      <c r="C318" s="44"/>
      <c r="D318" s="44"/>
      <c r="E318" s="44"/>
      <c r="F318" s="44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</row>
    <row r="319">
      <c r="A319" s="43"/>
      <c r="B319" s="43"/>
      <c r="C319" s="44"/>
      <c r="D319" s="44"/>
      <c r="E319" s="44"/>
      <c r="F319" s="44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</row>
    <row r="320">
      <c r="A320" s="43"/>
      <c r="B320" s="43"/>
      <c r="C320" s="44"/>
      <c r="D320" s="44"/>
      <c r="E320" s="44"/>
      <c r="F320" s="44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</row>
    <row r="321">
      <c r="A321" s="43"/>
      <c r="B321" s="43"/>
      <c r="C321" s="44"/>
      <c r="D321" s="44"/>
      <c r="E321" s="44"/>
      <c r="F321" s="44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</row>
    <row r="322">
      <c r="A322" s="43"/>
      <c r="B322" s="43"/>
      <c r="C322" s="44"/>
      <c r="D322" s="44"/>
      <c r="E322" s="44"/>
      <c r="F322" s="44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</row>
    <row r="323">
      <c r="A323" s="43"/>
      <c r="B323" s="43"/>
      <c r="C323" s="44"/>
      <c r="D323" s="44"/>
      <c r="E323" s="44"/>
      <c r="F323" s="44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</row>
    <row r="324">
      <c r="A324" s="43"/>
      <c r="B324" s="43"/>
      <c r="C324" s="44"/>
      <c r="D324" s="44"/>
      <c r="E324" s="44"/>
      <c r="F324" s="44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</row>
    <row r="325">
      <c r="A325" s="43"/>
      <c r="B325" s="43"/>
      <c r="C325" s="44"/>
      <c r="D325" s="44"/>
      <c r="E325" s="44"/>
      <c r="F325" s="44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</row>
    <row r="326">
      <c r="A326" s="43"/>
      <c r="B326" s="43"/>
      <c r="C326" s="44"/>
      <c r="D326" s="44"/>
      <c r="E326" s="44"/>
      <c r="F326" s="44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</row>
    <row r="327">
      <c r="A327" s="43"/>
      <c r="B327" s="43"/>
      <c r="C327" s="44"/>
      <c r="D327" s="44"/>
      <c r="E327" s="44"/>
      <c r="F327" s="44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</row>
    <row r="328">
      <c r="A328" s="43"/>
      <c r="B328" s="43"/>
      <c r="C328" s="44"/>
      <c r="D328" s="44"/>
      <c r="E328" s="44"/>
      <c r="F328" s="44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</row>
    <row r="329">
      <c r="A329" s="43"/>
      <c r="B329" s="43"/>
      <c r="C329" s="44"/>
      <c r="D329" s="44"/>
      <c r="E329" s="44"/>
      <c r="F329" s="44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</row>
    <row r="330">
      <c r="A330" s="43"/>
      <c r="B330" s="43"/>
      <c r="C330" s="44"/>
      <c r="D330" s="44"/>
      <c r="E330" s="44"/>
      <c r="F330" s="44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</row>
    <row r="331">
      <c r="A331" s="43"/>
      <c r="B331" s="43"/>
      <c r="C331" s="44"/>
      <c r="D331" s="44"/>
      <c r="E331" s="44"/>
      <c r="F331" s="44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</row>
    <row r="332">
      <c r="A332" s="43"/>
      <c r="B332" s="43"/>
      <c r="C332" s="44"/>
      <c r="D332" s="44"/>
      <c r="E332" s="44"/>
      <c r="F332" s="44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</row>
    <row r="333">
      <c r="A333" s="43"/>
      <c r="B333" s="43"/>
      <c r="C333" s="44"/>
      <c r="D333" s="44"/>
      <c r="E333" s="44"/>
      <c r="F333" s="44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</row>
    <row r="334">
      <c r="A334" s="43"/>
      <c r="B334" s="43"/>
      <c r="C334" s="44"/>
      <c r="D334" s="44"/>
      <c r="E334" s="44"/>
      <c r="F334" s="44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</row>
    <row r="335">
      <c r="A335" s="43"/>
      <c r="B335" s="43"/>
      <c r="C335" s="44"/>
      <c r="D335" s="44"/>
      <c r="E335" s="44"/>
      <c r="F335" s="44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</row>
    <row r="336">
      <c r="A336" s="43"/>
      <c r="B336" s="43"/>
      <c r="C336" s="44"/>
      <c r="D336" s="44"/>
      <c r="E336" s="44"/>
      <c r="F336" s="44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</row>
    <row r="337">
      <c r="A337" s="43"/>
      <c r="B337" s="43"/>
      <c r="C337" s="44"/>
      <c r="D337" s="44"/>
      <c r="E337" s="44"/>
      <c r="F337" s="44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</row>
    <row r="338">
      <c r="A338" s="43"/>
      <c r="B338" s="43"/>
      <c r="C338" s="44"/>
      <c r="D338" s="44"/>
      <c r="E338" s="44"/>
      <c r="F338" s="44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</row>
    <row r="339">
      <c r="A339" s="43"/>
      <c r="B339" s="43"/>
      <c r="C339" s="44"/>
      <c r="D339" s="44"/>
      <c r="E339" s="44"/>
      <c r="F339" s="44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</row>
    <row r="340">
      <c r="A340" s="43"/>
      <c r="B340" s="43"/>
      <c r="C340" s="44"/>
      <c r="D340" s="44"/>
      <c r="E340" s="44"/>
      <c r="F340" s="44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</row>
    <row r="341">
      <c r="A341" s="43"/>
      <c r="B341" s="43"/>
      <c r="C341" s="44"/>
      <c r="D341" s="44"/>
      <c r="E341" s="44"/>
      <c r="F341" s="44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</row>
    <row r="342">
      <c r="A342" s="43"/>
      <c r="B342" s="43"/>
      <c r="C342" s="44"/>
      <c r="D342" s="44"/>
      <c r="E342" s="44"/>
      <c r="F342" s="44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</row>
    <row r="343">
      <c r="A343" s="43"/>
      <c r="B343" s="43"/>
      <c r="C343" s="44"/>
      <c r="D343" s="44"/>
      <c r="E343" s="44"/>
      <c r="F343" s="44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</row>
    <row r="344">
      <c r="A344" s="43"/>
      <c r="B344" s="43"/>
      <c r="C344" s="44"/>
      <c r="D344" s="44"/>
      <c r="E344" s="44"/>
      <c r="F344" s="44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</row>
    <row r="345">
      <c r="A345" s="43"/>
      <c r="B345" s="43"/>
      <c r="C345" s="44"/>
      <c r="D345" s="44"/>
      <c r="E345" s="44"/>
      <c r="F345" s="44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</row>
    <row r="346">
      <c r="A346" s="43"/>
      <c r="B346" s="43"/>
      <c r="C346" s="44"/>
      <c r="D346" s="44"/>
      <c r="E346" s="44"/>
      <c r="F346" s="44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</row>
    <row r="347">
      <c r="A347" s="43"/>
      <c r="B347" s="43"/>
      <c r="C347" s="44"/>
      <c r="D347" s="44"/>
      <c r="E347" s="44"/>
      <c r="F347" s="44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</row>
    <row r="348">
      <c r="A348" s="43"/>
      <c r="B348" s="43"/>
      <c r="C348" s="44"/>
      <c r="D348" s="44"/>
      <c r="E348" s="44"/>
      <c r="F348" s="44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</row>
    <row r="349">
      <c r="A349" s="43"/>
      <c r="B349" s="43"/>
      <c r="C349" s="44"/>
      <c r="D349" s="44"/>
      <c r="E349" s="44"/>
      <c r="F349" s="44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</row>
    <row r="350">
      <c r="A350" s="43"/>
      <c r="B350" s="43"/>
      <c r="C350" s="44"/>
      <c r="D350" s="44"/>
      <c r="E350" s="44"/>
      <c r="F350" s="44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</row>
    <row r="351">
      <c r="A351" s="43"/>
      <c r="B351" s="43"/>
      <c r="C351" s="44"/>
      <c r="D351" s="44"/>
      <c r="E351" s="44"/>
      <c r="F351" s="44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</row>
    <row r="352">
      <c r="A352" s="43"/>
      <c r="B352" s="43"/>
      <c r="C352" s="44"/>
      <c r="D352" s="44"/>
      <c r="E352" s="44"/>
      <c r="F352" s="44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</row>
    <row r="353">
      <c r="A353" s="43"/>
      <c r="B353" s="43"/>
      <c r="C353" s="44"/>
      <c r="D353" s="44"/>
      <c r="E353" s="44"/>
      <c r="F353" s="44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</row>
    <row r="354">
      <c r="A354" s="43"/>
      <c r="B354" s="43"/>
      <c r="C354" s="44"/>
      <c r="D354" s="44"/>
      <c r="E354" s="44"/>
      <c r="F354" s="44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</row>
    <row r="355">
      <c r="A355" s="43"/>
      <c r="B355" s="43"/>
      <c r="C355" s="44"/>
      <c r="D355" s="44"/>
      <c r="E355" s="44"/>
      <c r="F355" s="44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</row>
    <row r="356">
      <c r="A356" s="43"/>
      <c r="B356" s="43"/>
      <c r="C356" s="44"/>
      <c r="D356" s="44"/>
      <c r="E356" s="44"/>
      <c r="F356" s="44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</row>
    <row r="357">
      <c r="A357" s="43"/>
      <c r="B357" s="43"/>
      <c r="C357" s="44"/>
      <c r="D357" s="44"/>
      <c r="E357" s="44"/>
      <c r="F357" s="44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</row>
    <row r="358">
      <c r="A358" s="43"/>
      <c r="B358" s="43"/>
      <c r="C358" s="44"/>
      <c r="D358" s="44"/>
      <c r="E358" s="44"/>
      <c r="F358" s="44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</row>
    <row r="359">
      <c r="A359" s="43"/>
      <c r="B359" s="43"/>
      <c r="C359" s="44"/>
      <c r="D359" s="44"/>
      <c r="E359" s="44"/>
      <c r="F359" s="44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</row>
    <row r="360">
      <c r="A360" s="43"/>
      <c r="B360" s="43"/>
      <c r="C360" s="44"/>
      <c r="D360" s="44"/>
      <c r="E360" s="44"/>
      <c r="F360" s="44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</row>
    <row r="361">
      <c r="A361" s="43"/>
      <c r="B361" s="43"/>
      <c r="C361" s="44"/>
      <c r="D361" s="44"/>
      <c r="E361" s="44"/>
      <c r="F361" s="44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</row>
    <row r="362">
      <c r="A362" s="43"/>
      <c r="B362" s="43"/>
      <c r="C362" s="44"/>
      <c r="D362" s="44"/>
      <c r="E362" s="44"/>
      <c r="F362" s="44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</row>
    <row r="363">
      <c r="A363" s="43"/>
      <c r="B363" s="43"/>
      <c r="C363" s="44"/>
      <c r="D363" s="44"/>
      <c r="E363" s="44"/>
      <c r="F363" s="44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</row>
    <row r="364">
      <c r="A364" s="43"/>
      <c r="B364" s="43"/>
      <c r="C364" s="44"/>
      <c r="D364" s="44"/>
      <c r="E364" s="44"/>
      <c r="F364" s="44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</row>
    <row r="365">
      <c r="A365" s="43"/>
      <c r="B365" s="43"/>
      <c r="C365" s="44"/>
      <c r="D365" s="44"/>
      <c r="E365" s="44"/>
      <c r="F365" s="44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</row>
    <row r="366">
      <c r="A366" s="43"/>
      <c r="B366" s="43"/>
      <c r="C366" s="44"/>
      <c r="D366" s="44"/>
      <c r="E366" s="44"/>
      <c r="F366" s="44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</row>
    <row r="367">
      <c r="A367" s="43"/>
      <c r="B367" s="43"/>
      <c r="C367" s="44"/>
      <c r="D367" s="44"/>
      <c r="E367" s="44"/>
      <c r="F367" s="44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</row>
    <row r="368">
      <c r="A368" s="43"/>
      <c r="B368" s="43"/>
      <c r="C368" s="44"/>
      <c r="D368" s="44"/>
      <c r="E368" s="44"/>
      <c r="F368" s="44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</row>
    <row r="369">
      <c r="A369" s="43"/>
      <c r="B369" s="43"/>
      <c r="C369" s="44"/>
      <c r="D369" s="44"/>
      <c r="E369" s="44"/>
      <c r="F369" s="44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</row>
    <row r="370">
      <c r="A370" s="43"/>
      <c r="B370" s="43"/>
      <c r="C370" s="44"/>
      <c r="D370" s="44"/>
      <c r="E370" s="44"/>
      <c r="F370" s="44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</row>
    <row r="371">
      <c r="A371" s="43"/>
      <c r="B371" s="43"/>
      <c r="C371" s="44"/>
      <c r="D371" s="44"/>
      <c r="E371" s="44"/>
      <c r="F371" s="44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</row>
    <row r="372">
      <c r="A372" s="43"/>
      <c r="B372" s="43"/>
      <c r="C372" s="44"/>
      <c r="D372" s="44"/>
      <c r="E372" s="44"/>
      <c r="F372" s="44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</row>
    <row r="373">
      <c r="A373" s="43"/>
      <c r="B373" s="43"/>
      <c r="C373" s="44"/>
      <c r="D373" s="44"/>
      <c r="E373" s="44"/>
      <c r="F373" s="44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</row>
    <row r="374">
      <c r="A374" s="43"/>
      <c r="B374" s="43"/>
      <c r="C374" s="44"/>
      <c r="D374" s="44"/>
      <c r="E374" s="44"/>
      <c r="F374" s="44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</row>
    <row r="375">
      <c r="A375" s="43"/>
      <c r="B375" s="43"/>
      <c r="C375" s="44"/>
      <c r="D375" s="44"/>
      <c r="E375" s="44"/>
      <c r="F375" s="44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</row>
    <row r="376">
      <c r="A376" s="43"/>
      <c r="B376" s="43"/>
      <c r="C376" s="44"/>
      <c r="D376" s="44"/>
      <c r="E376" s="44"/>
      <c r="F376" s="44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</row>
    <row r="377">
      <c r="A377" s="43"/>
      <c r="B377" s="43"/>
      <c r="C377" s="44"/>
      <c r="D377" s="44"/>
      <c r="E377" s="44"/>
      <c r="F377" s="44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</row>
    <row r="378">
      <c r="A378" s="43"/>
      <c r="B378" s="43"/>
      <c r="C378" s="44"/>
      <c r="D378" s="44"/>
      <c r="E378" s="44"/>
      <c r="F378" s="44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</row>
    <row r="379">
      <c r="A379" s="43"/>
      <c r="B379" s="43"/>
      <c r="C379" s="44"/>
      <c r="D379" s="44"/>
      <c r="E379" s="44"/>
      <c r="F379" s="44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</row>
    <row r="380">
      <c r="A380" s="43"/>
      <c r="B380" s="43"/>
      <c r="C380" s="44"/>
      <c r="D380" s="44"/>
      <c r="E380" s="44"/>
      <c r="F380" s="44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</row>
    <row r="381">
      <c r="A381" s="43"/>
      <c r="B381" s="43"/>
      <c r="C381" s="44"/>
      <c r="D381" s="44"/>
      <c r="E381" s="44"/>
      <c r="F381" s="44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</row>
    <row r="382">
      <c r="A382" s="43"/>
      <c r="B382" s="43"/>
      <c r="C382" s="44"/>
      <c r="D382" s="44"/>
      <c r="E382" s="44"/>
      <c r="F382" s="44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</row>
    <row r="383">
      <c r="A383" s="43"/>
      <c r="B383" s="43"/>
      <c r="C383" s="44"/>
      <c r="D383" s="44"/>
      <c r="E383" s="44"/>
      <c r="F383" s="44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</row>
    <row r="384">
      <c r="A384" s="43"/>
      <c r="B384" s="43"/>
      <c r="C384" s="44"/>
      <c r="D384" s="44"/>
      <c r="E384" s="44"/>
      <c r="F384" s="44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</row>
    <row r="385">
      <c r="A385" s="43"/>
      <c r="B385" s="43"/>
      <c r="C385" s="44"/>
      <c r="D385" s="44"/>
      <c r="E385" s="44"/>
      <c r="F385" s="44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</row>
    <row r="386">
      <c r="A386" s="43"/>
      <c r="B386" s="43"/>
      <c r="C386" s="44"/>
      <c r="D386" s="44"/>
      <c r="E386" s="44"/>
      <c r="F386" s="44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</row>
    <row r="387">
      <c r="A387" s="43"/>
      <c r="B387" s="43"/>
      <c r="C387" s="44"/>
      <c r="D387" s="44"/>
      <c r="E387" s="44"/>
      <c r="F387" s="44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</row>
    <row r="388">
      <c r="A388" s="43"/>
      <c r="B388" s="43"/>
      <c r="C388" s="44"/>
      <c r="D388" s="44"/>
      <c r="E388" s="44"/>
      <c r="F388" s="44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</row>
    <row r="389">
      <c r="A389" s="43"/>
      <c r="B389" s="43"/>
      <c r="C389" s="44"/>
      <c r="D389" s="44"/>
      <c r="E389" s="44"/>
      <c r="F389" s="44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</row>
    <row r="390">
      <c r="A390" s="43"/>
      <c r="B390" s="43"/>
      <c r="C390" s="44"/>
      <c r="D390" s="44"/>
      <c r="E390" s="44"/>
      <c r="F390" s="44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</row>
    <row r="391">
      <c r="A391" s="43"/>
      <c r="B391" s="43"/>
      <c r="C391" s="44"/>
      <c r="D391" s="44"/>
      <c r="E391" s="44"/>
      <c r="F391" s="44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</row>
    <row r="392">
      <c r="A392" s="43"/>
      <c r="B392" s="43"/>
      <c r="C392" s="44"/>
      <c r="D392" s="44"/>
      <c r="E392" s="44"/>
      <c r="F392" s="44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</row>
    <row r="393">
      <c r="A393" s="43"/>
      <c r="B393" s="43"/>
      <c r="C393" s="44"/>
      <c r="D393" s="44"/>
      <c r="E393" s="44"/>
      <c r="F393" s="44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</row>
    <row r="394">
      <c r="A394" s="43"/>
      <c r="B394" s="43"/>
      <c r="C394" s="44"/>
      <c r="D394" s="44"/>
      <c r="E394" s="44"/>
      <c r="F394" s="44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</row>
    <row r="395">
      <c r="A395" s="43"/>
      <c r="B395" s="43"/>
      <c r="C395" s="44"/>
      <c r="D395" s="44"/>
      <c r="E395" s="44"/>
      <c r="F395" s="44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</row>
    <row r="396">
      <c r="A396" s="43"/>
      <c r="B396" s="43"/>
      <c r="C396" s="44"/>
      <c r="D396" s="44"/>
      <c r="E396" s="44"/>
      <c r="F396" s="44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>
      <c r="A397" s="43"/>
      <c r="B397" s="43"/>
      <c r="C397" s="44"/>
      <c r="D397" s="44"/>
      <c r="E397" s="44"/>
      <c r="F397" s="44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>
      <c r="A398" s="43"/>
      <c r="B398" s="43"/>
      <c r="C398" s="44"/>
      <c r="D398" s="44"/>
      <c r="E398" s="44"/>
      <c r="F398" s="44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>
      <c r="A399" s="43"/>
      <c r="B399" s="43"/>
      <c r="C399" s="44"/>
      <c r="D399" s="44"/>
      <c r="E399" s="44"/>
      <c r="F399" s="44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>
      <c r="A400" s="43"/>
      <c r="B400" s="43"/>
      <c r="C400" s="44"/>
      <c r="D400" s="44"/>
      <c r="E400" s="44"/>
      <c r="F400" s="44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>
      <c r="A401" s="43"/>
      <c r="B401" s="43"/>
      <c r="C401" s="44"/>
      <c r="D401" s="44"/>
      <c r="E401" s="44"/>
      <c r="F401" s="44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>
      <c r="A402" s="43"/>
      <c r="B402" s="43"/>
      <c r="C402" s="44"/>
      <c r="D402" s="44"/>
      <c r="E402" s="44"/>
      <c r="F402" s="44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>
      <c r="A403" s="43"/>
      <c r="B403" s="43"/>
      <c r="C403" s="44"/>
      <c r="D403" s="44"/>
      <c r="E403" s="44"/>
      <c r="F403" s="44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>
      <c r="A404" s="43"/>
      <c r="B404" s="43"/>
      <c r="C404" s="44"/>
      <c r="D404" s="44"/>
      <c r="E404" s="44"/>
      <c r="F404" s="44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>
      <c r="A405" s="43"/>
      <c r="B405" s="43"/>
      <c r="C405" s="44"/>
      <c r="D405" s="44"/>
      <c r="E405" s="44"/>
      <c r="F405" s="44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>
      <c r="A406" s="43"/>
      <c r="B406" s="43"/>
      <c r="C406" s="44"/>
      <c r="D406" s="44"/>
      <c r="E406" s="44"/>
      <c r="F406" s="44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>
      <c r="A407" s="43"/>
      <c r="B407" s="43"/>
      <c r="C407" s="44"/>
      <c r="D407" s="44"/>
      <c r="E407" s="44"/>
      <c r="F407" s="44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>
      <c r="A408" s="43"/>
      <c r="B408" s="43"/>
      <c r="C408" s="44"/>
      <c r="D408" s="44"/>
      <c r="E408" s="44"/>
      <c r="F408" s="44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>
      <c r="A409" s="43"/>
      <c r="B409" s="43"/>
      <c r="C409" s="44"/>
      <c r="D409" s="44"/>
      <c r="E409" s="44"/>
      <c r="F409" s="44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>
      <c r="A410" s="43"/>
      <c r="B410" s="43"/>
      <c r="C410" s="44"/>
      <c r="D410" s="44"/>
      <c r="E410" s="44"/>
      <c r="F410" s="44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>
      <c r="A411" s="43"/>
      <c r="B411" s="43"/>
      <c r="C411" s="44"/>
      <c r="D411" s="44"/>
      <c r="E411" s="44"/>
      <c r="F411" s="44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>
      <c r="A412" s="43"/>
      <c r="B412" s="43"/>
      <c r="C412" s="44"/>
      <c r="D412" s="44"/>
      <c r="E412" s="44"/>
      <c r="F412" s="44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>
      <c r="A413" s="43"/>
      <c r="B413" s="43"/>
      <c r="C413" s="44"/>
      <c r="D413" s="44"/>
      <c r="E413" s="44"/>
      <c r="F413" s="44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>
      <c r="A414" s="43"/>
      <c r="B414" s="43"/>
      <c r="C414" s="44"/>
      <c r="D414" s="44"/>
      <c r="E414" s="44"/>
      <c r="F414" s="44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>
      <c r="A415" s="43"/>
      <c r="B415" s="43"/>
      <c r="C415" s="44"/>
      <c r="D415" s="44"/>
      <c r="E415" s="44"/>
      <c r="F415" s="44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>
      <c r="A416" s="43"/>
      <c r="B416" s="43"/>
      <c r="C416" s="44"/>
      <c r="D416" s="44"/>
      <c r="E416" s="44"/>
      <c r="F416" s="44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>
      <c r="A417" s="43"/>
      <c r="B417" s="43"/>
      <c r="C417" s="44"/>
      <c r="D417" s="44"/>
      <c r="E417" s="44"/>
      <c r="F417" s="44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>
      <c r="A418" s="43"/>
      <c r="B418" s="43"/>
      <c r="C418" s="44"/>
      <c r="D418" s="44"/>
      <c r="E418" s="44"/>
      <c r="F418" s="44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>
      <c r="A419" s="43"/>
      <c r="B419" s="43"/>
      <c r="C419" s="44"/>
      <c r="D419" s="44"/>
      <c r="E419" s="44"/>
      <c r="F419" s="44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>
      <c r="A420" s="43"/>
      <c r="B420" s="43"/>
      <c r="C420" s="44"/>
      <c r="D420" s="44"/>
      <c r="E420" s="44"/>
      <c r="F420" s="44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>
      <c r="A421" s="43"/>
      <c r="B421" s="43"/>
      <c r="C421" s="44"/>
      <c r="D421" s="44"/>
      <c r="E421" s="44"/>
      <c r="F421" s="44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>
      <c r="A422" s="43"/>
      <c r="B422" s="43"/>
      <c r="C422" s="44"/>
      <c r="D422" s="44"/>
      <c r="E422" s="44"/>
      <c r="F422" s="44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>
      <c r="A423" s="43"/>
      <c r="B423" s="43"/>
      <c r="C423" s="44"/>
      <c r="D423" s="44"/>
      <c r="E423" s="44"/>
      <c r="F423" s="44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>
      <c r="A424" s="43"/>
      <c r="B424" s="43"/>
      <c r="C424" s="44"/>
      <c r="D424" s="44"/>
      <c r="E424" s="44"/>
      <c r="F424" s="44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>
      <c r="A425" s="43"/>
      <c r="B425" s="43"/>
      <c r="C425" s="44"/>
      <c r="D425" s="44"/>
      <c r="E425" s="44"/>
      <c r="F425" s="44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>
      <c r="A426" s="43"/>
      <c r="B426" s="43"/>
      <c r="C426" s="44"/>
      <c r="D426" s="44"/>
      <c r="E426" s="44"/>
      <c r="F426" s="44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>
      <c r="A427" s="43"/>
      <c r="B427" s="43"/>
      <c r="C427" s="44"/>
      <c r="D427" s="44"/>
      <c r="E427" s="44"/>
      <c r="F427" s="44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>
      <c r="A428" s="43"/>
      <c r="B428" s="43"/>
      <c r="C428" s="44"/>
      <c r="D428" s="44"/>
      <c r="E428" s="44"/>
      <c r="F428" s="44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>
      <c r="A429" s="43"/>
      <c r="B429" s="43"/>
      <c r="C429" s="44"/>
      <c r="D429" s="44"/>
      <c r="E429" s="44"/>
      <c r="F429" s="44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>
      <c r="A430" s="43"/>
      <c r="B430" s="43"/>
      <c r="C430" s="44"/>
      <c r="D430" s="44"/>
      <c r="E430" s="44"/>
      <c r="F430" s="44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>
      <c r="A431" s="43"/>
      <c r="B431" s="43"/>
      <c r="C431" s="44"/>
      <c r="D431" s="44"/>
      <c r="E431" s="44"/>
      <c r="F431" s="44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>
      <c r="A432" s="43"/>
      <c r="B432" s="43"/>
      <c r="C432" s="44"/>
      <c r="D432" s="44"/>
      <c r="E432" s="44"/>
      <c r="F432" s="44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>
      <c r="A433" s="43"/>
      <c r="B433" s="43"/>
      <c r="C433" s="44"/>
      <c r="D433" s="44"/>
      <c r="E433" s="44"/>
      <c r="F433" s="44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>
      <c r="A434" s="43"/>
      <c r="B434" s="43"/>
      <c r="C434" s="44"/>
      <c r="D434" s="44"/>
      <c r="E434" s="44"/>
      <c r="F434" s="44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>
      <c r="A435" s="43"/>
      <c r="B435" s="43"/>
      <c r="C435" s="44"/>
      <c r="D435" s="44"/>
      <c r="E435" s="44"/>
      <c r="F435" s="44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>
      <c r="A436" s="43"/>
      <c r="B436" s="43"/>
      <c r="C436" s="44"/>
      <c r="D436" s="44"/>
      <c r="E436" s="44"/>
      <c r="F436" s="44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>
      <c r="A437" s="43"/>
      <c r="B437" s="43"/>
      <c r="C437" s="44"/>
      <c r="D437" s="44"/>
      <c r="E437" s="44"/>
      <c r="F437" s="44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>
      <c r="A438" s="43"/>
      <c r="B438" s="43"/>
      <c r="C438" s="44"/>
      <c r="D438" s="44"/>
      <c r="E438" s="44"/>
      <c r="F438" s="44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>
      <c r="A439" s="43"/>
      <c r="B439" s="43"/>
      <c r="C439" s="44"/>
      <c r="D439" s="44"/>
      <c r="E439" s="44"/>
      <c r="F439" s="44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>
      <c r="A440" s="43"/>
      <c r="B440" s="43"/>
      <c r="C440" s="44"/>
      <c r="D440" s="44"/>
      <c r="E440" s="44"/>
      <c r="F440" s="44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>
      <c r="A441" s="43"/>
      <c r="B441" s="43"/>
      <c r="C441" s="44"/>
      <c r="D441" s="44"/>
      <c r="E441" s="44"/>
      <c r="F441" s="44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>
      <c r="A442" s="43"/>
      <c r="B442" s="43"/>
      <c r="C442" s="44"/>
      <c r="D442" s="44"/>
      <c r="E442" s="44"/>
      <c r="F442" s="44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>
      <c r="A443" s="43"/>
      <c r="B443" s="43"/>
      <c r="C443" s="44"/>
      <c r="D443" s="44"/>
      <c r="E443" s="44"/>
      <c r="F443" s="44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>
      <c r="A444" s="43"/>
      <c r="B444" s="43"/>
      <c r="C444" s="44"/>
      <c r="D444" s="44"/>
      <c r="E444" s="44"/>
      <c r="F444" s="44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>
      <c r="A445" s="43"/>
      <c r="B445" s="43"/>
      <c r="C445" s="44"/>
      <c r="D445" s="44"/>
      <c r="E445" s="44"/>
      <c r="F445" s="44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>
      <c r="A446" s="43"/>
      <c r="B446" s="43"/>
      <c r="C446" s="44"/>
      <c r="D446" s="44"/>
      <c r="E446" s="44"/>
      <c r="F446" s="44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>
      <c r="A447" s="43"/>
      <c r="B447" s="43"/>
      <c r="C447" s="44"/>
      <c r="D447" s="44"/>
      <c r="E447" s="44"/>
      <c r="F447" s="44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>
      <c r="A448" s="43"/>
      <c r="B448" s="43"/>
      <c r="C448" s="44"/>
      <c r="D448" s="44"/>
      <c r="E448" s="44"/>
      <c r="F448" s="44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>
      <c r="A449" s="43"/>
      <c r="B449" s="43"/>
      <c r="C449" s="44"/>
      <c r="D449" s="44"/>
      <c r="E449" s="44"/>
      <c r="F449" s="44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>
      <c r="A450" s="43"/>
      <c r="B450" s="43"/>
      <c r="C450" s="44"/>
      <c r="D450" s="44"/>
      <c r="E450" s="44"/>
      <c r="F450" s="44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>
      <c r="A451" s="43"/>
      <c r="B451" s="43"/>
      <c r="C451" s="44"/>
      <c r="D451" s="44"/>
      <c r="E451" s="44"/>
      <c r="F451" s="44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>
      <c r="A452" s="43"/>
      <c r="B452" s="43"/>
      <c r="C452" s="44"/>
      <c r="D452" s="44"/>
      <c r="E452" s="44"/>
      <c r="F452" s="44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>
      <c r="A453" s="43"/>
      <c r="B453" s="43"/>
      <c r="C453" s="44"/>
      <c r="D453" s="44"/>
      <c r="E453" s="44"/>
      <c r="F453" s="44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>
      <c r="A454" s="43"/>
      <c r="B454" s="43"/>
      <c r="C454" s="44"/>
      <c r="D454" s="44"/>
      <c r="E454" s="44"/>
      <c r="F454" s="44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>
      <c r="A455" s="43"/>
      <c r="B455" s="43"/>
      <c r="C455" s="44"/>
      <c r="D455" s="44"/>
      <c r="E455" s="44"/>
      <c r="F455" s="44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>
      <c r="A456" s="43"/>
      <c r="B456" s="43"/>
      <c r="C456" s="44"/>
      <c r="D456" s="44"/>
      <c r="E456" s="44"/>
      <c r="F456" s="44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>
      <c r="A457" s="43"/>
      <c r="B457" s="43"/>
      <c r="C457" s="44"/>
      <c r="D457" s="44"/>
      <c r="E457" s="44"/>
      <c r="F457" s="44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>
      <c r="A458" s="43"/>
      <c r="B458" s="43"/>
      <c r="C458" s="44"/>
      <c r="D458" s="44"/>
      <c r="E458" s="44"/>
      <c r="F458" s="44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>
      <c r="A459" s="43"/>
      <c r="B459" s="43"/>
      <c r="C459" s="44"/>
      <c r="D459" s="44"/>
      <c r="E459" s="44"/>
      <c r="F459" s="44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>
      <c r="A460" s="43"/>
      <c r="B460" s="43"/>
      <c r="C460" s="44"/>
      <c r="D460" s="44"/>
      <c r="E460" s="44"/>
      <c r="F460" s="44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>
      <c r="A461" s="43"/>
      <c r="B461" s="43"/>
      <c r="C461" s="44"/>
      <c r="D461" s="44"/>
      <c r="E461" s="44"/>
      <c r="F461" s="44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>
      <c r="A462" s="43"/>
      <c r="B462" s="43"/>
      <c r="C462" s="44"/>
      <c r="D462" s="44"/>
      <c r="E462" s="44"/>
      <c r="F462" s="44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>
      <c r="A463" s="43"/>
      <c r="B463" s="43"/>
      <c r="C463" s="44"/>
      <c r="D463" s="44"/>
      <c r="E463" s="44"/>
      <c r="F463" s="44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>
      <c r="A464" s="43"/>
      <c r="B464" s="43"/>
      <c r="C464" s="44"/>
      <c r="D464" s="44"/>
      <c r="E464" s="44"/>
      <c r="F464" s="44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>
      <c r="A465" s="43"/>
      <c r="B465" s="43"/>
      <c r="C465" s="44"/>
      <c r="D465" s="44"/>
      <c r="E465" s="44"/>
      <c r="F465" s="44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>
      <c r="A466" s="43"/>
      <c r="B466" s="43"/>
      <c r="C466" s="44"/>
      <c r="D466" s="44"/>
      <c r="E466" s="44"/>
      <c r="F466" s="44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>
      <c r="A467" s="43"/>
      <c r="B467" s="43"/>
      <c r="C467" s="44"/>
      <c r="D467" s="44"/>
      <c r="E467" s="44"/>
      <c r="F467" s="44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>
      <c r="A468" s="43"/>
      <c r="B468" s="43"/>
      <c r="C468" s="44"/>
      <c r="D468" s="44"/>
      <c r="E468" s="44"/>
      <c r="F468" s="44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>
      <c r="A469" s="43"/>
      <c r="B469" s="43"/>
      <c r="C469" s="44"/>
      <c r="D469" s="44"/>
      <c r="E469" s="44"/>
      <c r="F469" s="44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>
      <c r="A470" s="43"/>
      <c r="B470" s="43"/>
      <c r="C470" s="44"/>
      <c r="D470" s="44"/>
      <c r="E470" s="44"/>
      <c r="F470" s="44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>
      <c r="A471" s="43"/>
      <c r="B471" s="43"/>
      <c r="C471" s="44"/>
      <c r="D471" s="44"/>
      <c r="E471" s="44"/>
      <c r="F471" s="44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>
      <c r="A472" s="43"/>
      <c r="B472" s="43"/>
      <c r="C472" s="44"/>
      <c r="D472" s="44"/>
      <c r="E472" s="44"/>
      <c r="F472" s="44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>
      <c r="A473" s="43"/>
      <c r="B473" s="43"/>
      <c r="C473" s="44"/>
      <c r="D473" s="44"/>
      <c r="E473" s="44"/>
      <c r="F473" s="44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>
      <c r="A474" s="43"/>
      <c r="B474" s="43"/>
      <c r="C474" s="44"/>
      <c r="D474" s="44"/>
      <c r="E474" s="44"/>
      <c r="F474" s="44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>
      <c r="A475" s="43"/>
      <c r="B475" s="43"/>
      <c r="C475" s="44"/>
      <c r="D475" s="44"/>
      <c r="E475" s="44"/>
      <c r="F475" s="44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>
      <c r="A476" s="43"/>
      <c r="B476" s="43"/>
      <c r="C476" s="44"/>
      <c r="D476" s="44"/>
      <c r="E476" s="44"/>
      <c r="F476" s="44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>
      <c r="A477" s="43"/>
      <c r="B477" s="43"/>
      <c r="C477" s="44"/>
      <c r="D477" s="44"/>
      <c r="E477" s="44"/>
      <c r="F477" s="44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>
      <c r="A478" s="43"/>
      <c r="B478" s="43"/>
      <c r="C478" s="44"/>
      <c r="D478" s="44"/>
      <c r="E478" s="44"/>
      <c r="F478" s="44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>
      <c r="A479" s="43"/>
      <c r="B479" s="43"/>
      <c r="C479" s="44"/>
      <c r="D479" s="44"/>
      <c r="E479" s="44"/>
      <c r="F479" s="44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>
      <c r="A480" s="43"/>
      <c r="B480" s="43"/>
      <c r="C480" s="44"/>
      <c r="D480" s="44"/>
      <c r="E480" s="44"/>
      <c r="F480" s="44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>
      <c r="A481" s="43"/>
      <c r="B481" s="43"/>
      <c r="C481" s="44"/>
      <c r="D481" s="44"/>
      <c r="E481" s="44"/>
      <c r="F481" s="44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>
      <c r="A482" s="43"/>
      <c r="B482" s="43"/>
      <c r="C482" s="44"/>
      <c r="D482" s="44"/>
      <c r="E482" s="44"/>
      <c r="F482" s="44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>
      <c r="A483" s="43"/>
      <c r="B483" s="43"/>
      <c r="C483" s="44"/>
      <c r="D483" s="44"/>
      <c r="E483" s="44"/>
      <c r="F483" s="44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>
      <c r="A484" s="43"/>
      <c r="B484" s="43"/>
      <c r="C484" s="44"/>
      <c r="D484" s="44"/>
      <c r="E484" s="44"/>
      <c r="F484" s="44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>
      <c r="A485" s="43"/>
      <c r="B485" s="43"/>
      <c r="C485" s="44"/>
      <c r="D485" s="44"/>
      <c r="E485" s="44"/>
      <c r="F485" s="44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>
      <c r="A486" s="43"/>
      <c r="B486" s="43"/>
      <c r="C486" s="44"/>
      <c r="D486" s="44"/>
      <c r="E486" s="44"/>
      <c r="F486" s="44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>
      <c r="A487" s="43"/>
      <c r="B487" s="43"/>
      <c r="C487" s="44"/>
      <c r="D487" s="44"/>
      <c r="E487" s="44"/>
      <c r="F487" s="44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>
      <c r="A488" s="43"/>
      <c r="B488" s="43"/>
      <c r="C488" s="44"/>
      <c r="D488" s="44"/>
      <c r="E488" s="44"/>
      <c r="F488" s="44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>
      <c r="A489" s="43"/>
      <c r="B489" s="43"/>
      <c r="C489" s="44"/>
      <c r="D489" s="44"/>
      <c r="E489" s="44"/>
      <c r="F489" s="44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>
      <c r="A490" s="43"/>
      <c r="B490" s="43"/>
      <c r="C490" s="44"/>
      <c r="D490" s="44"/>
      <c r="E490" s="44"/>
      <c r="F490" s="44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>
      <c r="A491" s="43"/>
      <c r="B491" s="43"/>
      <c r="C491" s="44"/>
      <c r="D491" s="44"/>
      <c r="E491" s="44"/>
      <c r="F491" s="44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>
      <c r="A492" s="43"/>
      <c r="B492" s="43"/>
      <c r="C492" s="44"/>
      <c r="D492" s="44"/>
      <c r="E492" s="44"/>
      <c r="F492" s="44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>
      <c r="A493" s="43"/>
      <c r="B493" s="43"/>
      <c r="C493" s="44"/>
      <c r="D493" s="44"/>
      <c r="E493" s="44"/>
      <c r="F493" s="44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>
      <c r="A494" s="43"/>
      <c r="B494" s="43"/>
      <c r="C494" s="44"/>
      <c r="D494" s="44"/>
      <c r="E494" s="44"/>
      <c r="F494" s="44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>
      <c r="A495" s="43"/>
      <c r="B495" s="43"/>
      <c r="C495" s="44"/>
      <c r="D495" s="44"/>
      <c r="E495" s="44"/>
      <c r="F495" s="44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>
      <c r="A496" s="43"/>
      <c r="B496" s="43"/>
      <c r="C496" s="44"/>
      <c r="D496" s="44"/>
      <c r="E496" s="44"/>
      <c r="F496" s="44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>
      <c r="A497" s="43"/>
      <c r="B497" s="43"/>
      <c r="C497" s="44"/>
      <c r="D497" s="44"/>
      <c r="E497" s="44"/>
      <c r="F497" s="44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>
      <c r="A498" s="43"/>
      <c r="B498" s="43"/>
      <c r="C498" s="44"/>
      <c r="D498" s="44"/>
      <c r="E498" s="44"/>
      <c r="F498" s="44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>
      <c r="A499" s="43"/>
      <c r="B499" s="43"/>
      <c r="C499" s="44"/>
      <c r="D499" s="44"/>
      <c r="E499" s="44"/>
      <c r="F499" s="44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>
      <c r="A500" s="43"/>
      <c r="B500" s="43"/>
      <c r="C500" s="44"/>
      <c r="D500" s="44"/>
      <c r="E500" s="44"/>
      <c r="F500" s="44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>
      <c r="A501" s="43"/>
      <c r="B501" s="43"/>
      <c r="C501" s="44"/>
      <c r="D501" s="44"/>
      <c r="E501" s="44"/>
      <c r="F501" s="44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>
      <c r="A502" s="43"/>
      <c r="B502" s="43"/>
      <c r="C502" s="44"/>
      <c r="D502" s="44"/>
      <c r="E502" s="44"/>
      <c r="F502" s="44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>
      <c r="A503" s="43"/>
      <c r="B503" s="43"/>
      <c r="C503" s="44"/>
      <c r="D503" s="44"/>
      <c r="E503" s="44"/>
      <c r="F503" s="44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>
      <c r="A504" s="43"/>
      <c r="B504" s="43"/>
      <c r="C504" s="44"/>
      <c r="D504" s="44"/>
      <c r="E504" s="44"/>
      <c r="F504" s="44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>
      <c r="A505" s="43"/>
      <c r="B505" s="43"/>
      <c r="C505" s="44"/>
      <c r="D505" s="44"/>
      <c r="E505" s="44"/>
      <c r="F505" s="44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>
      <c r="A506" s="43"/>
      <c r="B506" s="43"/>
      <c r="C506" s="44"/>
      <c r="D506" s="44"/>
      <c r="E506" s="44"/>
      <c r="F506" s="44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>
      <c r="A507" s="43"/>
      <c r="B507" s="43"/>
      <c r="C507" s="44"/>
      <c r="D507" s="44"/>
      <c r="E507" s="44"/>
      <c r="F507" s="44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>
      <c r="A508" s="43"/>
      <c r="B508" s="43"/>
      <c r="C508" s="44"/>
      <c r="D508" s="44"/>
      <c r="E508" s="44"/>
      <c r="F508" s="44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>
      <c r="A509" s="43"/>
      <c r="B509" s="43"/>
      <c r="C509" s="44"/>
      <c r="D509" s="44"/>
      <c r="E509" s="44"/>
      <c r="F509" s="44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>
      <c r="A510" s="43"/>
      <c r="B510" s="43"/>
      <c r="C510" s="44"/>
      <c r="D510" s="44"/>
      <c r="E510" s="44"/>
      <c r="F510" s="44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>
      <c r="A511" s="43"/>
      <c r="B511" s="43"/>
      <c r="C511" s="44"/>
      <c r="D511" s="44"/>
      <c r="E511" s="44"/>
      <c r="F511" s="44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>
      <c r="A512" s="43"/>
      <c r="B512" s="43"/>
      <c r="C512" s="44"/>
      <c r="D512" s="44"/>
      <c r="E512" s="44"/>
      <c r="F512" s="44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>
      <c r="A513" s="43"/>
      <c r="B513" s="43"/>
      <c r="C513" s="44"/>
      <c r="D513" s="44"/>
      <c r="E513" s="44"/>
      <c r="F513" s="44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>
      <c r="A514" s="43"/>
      <c r="B514" s="43"/>
      <c r="C514" s="44"/>
      <c r="D514" s="44"/>
      <c r="E514" s="44"/>
      <c r="F514" s="44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>
      <c r="A515" s="43"/>
      <c r="B515" s="43"/>
      <c r="C515" s="44"/>
      <c r="D515" s="44"/>
      <c r="E515" s="44"/>
      <c r="F515" s="44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>
      <c r="A516" s="43"/>
      <c r="B516" s="43"/>
      <c r="C516" s="44"/>
      <c r="D516" s="44"/>
      <c r="E516" s="44"/>
      <c r="F516" s="44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>
      <c r="A517" s="43"/>
      <c r="B517" s="43"/>
      <c r="C517" s="44"/>
      <c r="D517" s="44"/>
      <c r="E517" s="44"/>
      <c r="F517" s="44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>
      <c r="A518" s="43"/>
      <c r="B518" s="43"/>
      <c r="C518" s="44"/>
      <c r="D518" s="44"/>
      <c r="E518" s="44"/>
      <c r="F518" s="44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>
      <c r="A519" s="43"/>
      <c r="B519" s="43"/>
      <c r="C519" s="44"/>
      <c r="D519" s="44"/>
      <c r="E519" s="44"/>
      <c r="F519" s="44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>
      <c r="A520" s="43"/>
      <c r="B520" s="43"/>
      <c r="C520" s="44"/>
      <c r="D520" s="44"/>
      <c r="E520" s="44"/>
      <c r="F520" s="44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>
      <c r="A521" s="43"/>
      <c r="B521" s="43"/>
      <c r="C521" s="44"/>
      <c r="D521" s="44"/>
      <c r="E521" s="44"/>
      <c r="F521" s="44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>
      <c r="A522" s="43"/>
      <c r="B522" s="43"/>
      <c r="C522" s="44"/>
      <c r="D522" s="44"/>
      <c r="E522" s="44"/>
      <c r="F522" s="44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>
      <c r="A523" s="43"/>
      <c r="B523" s="43"/>
      <c r="C523" s="44"/>
      <c r="D523" s="44"/>
      <c r="E523" s="44"/>
      <c r="F523" s="44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>
      <c r="A524" s="43"/>
      <c r="B524" s="43"/>
      <c r="C524" s="44"/>
      <c r="D524" s="44"/>
      <c r="E524" s="44"/>
      <c r="F524" s="44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>
      <c r="A525" s="43"/>
      <c r="B525" s="43"/>
      <c r="C525" s="44"/>
      <c r="D525" s="44"/>
      <c r="E525" s="44"/>
      <c r="F525" s="44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>
      <c r="A526" s="43"/>
      <c r="B526" s="43"/>
      <c r="C526" s="44"/>
      <c r="D526" s="44"/>
      <c r="E526" s="44"/>
      <c r="F526" s="44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>
      <c r="A527" s="43"/>
      <c r="B527" s="43"/>
      <c r="C527" s="44"/>
      <c r="D527" s="44"/>
      <c r="E527" s="44"/>
      <c r="F527" s="44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>
      <c r="A528" s="43"/>
      <c r="B528" s="43"/>
      <c r="C528" s="44"/>
      <c r="D528" s="44"/>
      <c r="E528" s="44"/>
      <c r="F528" s="44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>
      <c r="A529" s="43"/>
      <c r="B529" s="43"/>
      <c r="C529" s="44"/>
      <c r="D529" s="44"/>
      <c r="E529" s="44"/>
      <c r="F529" s="44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>
      <c r="A530" s="43"/>
      <c r="B530" s="43"/>
      <c r="C530" s="44"/>
      <c r="D530" s="44"/>
      <c r="E530" s="44"/>
      <c r="F530" s="44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>
      <c r="A531" s="43"/>
      <c r="B531" s="43"/>
      <c r="C531" s="44"/>
      <c r="D531" s="44"/>
      <c r="E531" s="44"/>
      <c r="F531" s="44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>
      <c r="A532" s="43"/>
      <c r="B532" s="43"/>
      <c r="C532" s="44"/>
      <c r="D532" s="44"/>
      <c r="E532" s="44"/>
      <c r="F532" s="44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>
      <c r="A533" s="43"/>
      <c r="B533" s="43"/>
      <c r="C533" s="44"/>
      <c r="D533" s="44"/>
      <c r="E533" s="44"/>
      <c r="F533" s="44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>
      <c r="A534" s="43"/>
      <c r="B534" s="43"/>
      <c r="C534" s="44"/>
      <c r="D534" s="44"/>
      <c r="E534" s="44"/>
      <c r="F534" s="44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>
      <c r="A535" s="43"/>
      <c r="B535" s="43"/>
      <c r="C535" s="44"/>
      <c r="D535" s="44"/>
      <c r="E535" s="44"/>
      <c r="F535" s="44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>
      <c r="A536" s="43"/>
      <c r="B536" s="43"/>
      <c r="C536" s="44"/>
      <c r="D536" s="44"/>
      <c r="E536" s="44"/>
      <c r="F536" s="44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>
      <c r="A537" s="43"/>
      <c r="B537" s="43"/>
      <c r="C537" s="44"/>
      <c r="D537" s="44"/>
      <c r="E537" s="44"/>
      <c r="F537" s="44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>
      <c r="A538" s="43"/>
      <c r="B538" s="43"/>
      <c r="C538" s="44"/>
      <c r="D538" s="44"/>
      <c r="E538" s="44"/>
      <c r="F538" s="44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>
      <c r="A539" s="43"/>
      <c r="B539" s="43"/>
      <c r="C539" s="44"/>
      <c r="D539" s="44"/>
      <c r="E539" s="44"/>
      <c r="F539" s="44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>
      <c r="A540" s="43"/>
      <c r="B540" s="43"/>
      <c r="C540" s="44"/>
      <c r="D540" s="44"/>
      <c r="E540" s="44"/>
      <c r="F540" s="44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>
      <c r="A541" s="43"/>
      <c r="B541" s="43"/>
      <c r="C541" s="44"/>
      <c r="D541" s="44"/>
      <c r="E541" s="44"/>
      <c r="F541" s="44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>
      <c r="A542" s="43"/>
      <c r="B542" s="43"/>
      <c r="C542" s="44"/>
      <c r="D542" s="44"/>
      <c r="E542" s="44"/>
      <c r="F542" s="44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>
      <c r="A543" s="43"/>
      <c r="B543" s="43"/>
      <c r="C543" s="44"/>
      <c r="D543" s="44"/>
      <c r="E543" s="44"/>
      <c r="F543" s="44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>
      <c r="A544" s="43"/>
      <c r="B544" s="43"/>
      <c r="C544" s="44"/>
      <c r="D544" s="44"/>
      <c r="E544" s="44"/>
      <c r="F544" s="44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>
      <c r="A545" s="43"/>
      <c r="B545" s="43"/>
      <c r="C545" s="44"/>
      <c r="D545" s="44"/>
      <c r="E545" s="44"/>
      <c r="F545" s="44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>
      <c r="A546" s="43"/>
      <c r="B546" s="43"/>
      <c r="C546" s="44"/>
      <c r="D546" s="44"/>
      <c r="E546" s="44"/>
      <c r="F546" s="44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>
      <c r="A547" s="43"/>
      <c r="B547" s="43"/>
      <c r="C547" s="44"/>
      <c r="D547" s="44"/>
      <c r="E547" s="44"/>
      <c r="F547" s="44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>
      <c r="A548" s="43"/>
      <c r="B548" s="43"/>
      <c r="C548" s="44"/>
      <c r="D548" s="44"/>
      <c r="E548" s="44"/>
      <c r="F548" s="44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>
      <c r="A549" s="43"/>
      <c r="B549" s="43"/>
      <c r="C549" s="44"/>
      <c r="D549" s="44"/>
      <c r="E549" s="44"/>
      <c r="F549" s="44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>
      <c r="A550" s="43"/>
      <c r="B550" s="43"/>
      <c r="C550" s="44"/>
      <c r="D550" s="44"/>
      <c r="E550" s="44"/>
      <c r="F550" s="44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>
      <c r="A551" s="43"/>
      <c r="B551" s="43"/>
      <c r="C551" s="44"/>
      <c r="D551" s="44"/>
      <c r="E551" s="44"/>
      <c r="F551" s="44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>
      <c r="A552" s="43"/>
      <c r="B552" s="43"/>
      <c r="C552" s="44"/>
      <c r="D552" s="44"/>
      <c r="E552" s="44"/>
      <c r="F552" s="44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>
      <c r="A553" s="43"/>
      <c r="B553" s="43"/>
      <c r="C553" s="44"/>
      <c r="D553" s="44"/>
      <c r="E553" s="44"/>
      <c r="F553" s="44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>
      <c r="A554" s="43"/>
      <c r="B554" s="43"/>
      <c r="C554" s="44"/>
      <c r="D554" s="44"/>
      <c r="E554" s="44"/>
      <c r="F554" s="44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>
      <c r="A555" s="43"/>
      <c r="B555" s="43"/>
      <c r="C555" s="44"/>
      <c r="D555" s="44"/>
      <c r="E555" s="44"/>
      <c r="F555" s="44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>
      <c r="A556" s="43"/>
      <c r="B556" s="43"/>
      <c r="C556" s="44"/>
      <c r="D556" s="44"/>
      <c r="E556" s="44"/>
      <c r="F556" s="44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>
      <c r="A557" s="43"/>
      <c r="B557" s="43"/>
      <c r="C557" s="44"/>
      <c r="D557" s="44"/>
      <c r="E557" s="44"/>
      <c r="F557" s="44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>
      <c r="A558" s="43"/>
      <c r="B558" s="43"/>
      <c r="C558" s="44"/>
      <c r="D558" s="44"/>
      <c r="E558" s="44"/>
      <c r="F558" s="44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>
      <c r="A559" s="43"/>
      <c r="B559" s="43"/>
      <c r="C559" s="44"/>
      <c r="D559" s="44"/>
      <c r="E559" s="44"/>
      <c r="F559" s="44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>
      <c r="A560" s="43"/>
      <c r="B560" s="43"/>
      <c r="C560" s="44"/>
      <c r="D560" s="44"/>
      <c r="E560" s="44"/>
      <c r="F560" s="44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>
      <c r="A561" s="43"/>
      <c r="B561" s="43"/>
      <c r="C561" s="44"/>
      <c r="D561" s="44"/>
      <c r="E561" s="44"/>
      <c r="F561" s="44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>
      <c r="A562" s="43"/>
      <c r="B562" s="43"/>
      <c r="C562" s="44"/>
      <c r="D562" s="44"/>
      <c r="E562" s="44"/>
      <c r="F562" s="44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>
      <c r="A563" s="43"/>
      <c r="B563" s="43"/>
      <c r="C563" s="44"/>
      <c r="D563" s="44"/>
      <c r="E563" s="44"/>
      <c r="F563" s="44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>
      <c r="A564" s="43"/>
      <c r="B564" s="43"/>
      <c r="C564" s="44"/>
      <c r="D564" s="44"/>
      <c r="E564" s="44"/>
      <c r="F564" s="44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>
      <c r="A565" s="43"/>
      <c r="B565" s="43"/>
      <c r="C565" s="44"/>
      <c r="D565" s="44"/>
      <c r="E565" s="44"/>
      <c r="F565" s="44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>
      <c r="A566" s="43"/>
      <c r="B566" s="43"/>
      <c r="C566" s="44"/>
      <c r="D566" s="44"/>
      <c r="E566" s="44"/>
      <c r="F566" s="44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>
      <c r="A567" s="43"/>
      <c r="B567" s="43"/>
      <c r="C567" s="44"/>
      <c r="D567" s="44"/>
      <c r="E567" s="44"/>
      <c r="F567" s="44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>
      <c r="A568" s="43"/>
      <c r="B568" s="43"/>
      <c r="C568" s="44"/>
      <c r="D568" s="44"/>
      <c r="E568" s="44"/>
      <c r="F568" s="44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>
      <c r="A569" s="43"/>
      <c r="B569" s="43"/>
      <c r="C569" s="44"/>
      <c r="D569" s="44"/>
      <c r="E569" s="44"/>
      <c r="F569" s="44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>
      <c r="A570" s="43"/>
      <c r="B570" s="43"/>
      <c r="C570" s="44"/>
      <c r="D570" s="44"/>
      <c r="E570" s="44"/>
      <c r="F570" s="44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>
      <c r="A571" s="43"/>
      <c r="B571" s="43"/>
      <c r="C571" s="44"/>
      <c r="D571" s="44"/>
      <c r="E571" s="44"/>
      <c r="F571" s="44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>
      <c r="A572" s="43"/>
      <c r="B572" s="43"/>
      <c r="C572" s="44"/>
      <c r="D572" s="44"/>
      <c r="E572" s="44"/>
      <c r="F572" s="44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>
      <c r="A573" s="43"/>
      <c r="B573" s="43"/>
      <c r="C573" s="44"/>
      <c r="D573" s="44"/>
      <c r="E573" s="44"/>
      <c r="F573" s="44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>
      <c r="A574" s="43"/>
      <c r="B574" s="43"/>
      <c r="C574" s="44"/>
      <c r="D574" s="44"/>
      <c r="E574" s="44"/>
      <c r="F574" s="44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>
      <c r="A575" s="43"/>
      <c r="B575" s="43"/>
      <c r="C575" s="44"/>
      <c r="D575" s="44"/>
      <c r="E575" s="44"/>
      <c r="F575" s="44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>
      <c r="A576" s="43"/>
      <c r="B576" s="43"/>
      <c r="C576" s="44"/>
      <c r="D576" s="44"/>
      <c r="E576" s="44"/>
      <c r="F576" s="44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>
      <c r="A577" s="43"/>
      <c r="B577" s="43"/>
      <c r="C577" s="44"/>
      <c r="D577" s="44"/>
      <c r="E577" s="44"/>
      <c r="F577" s="44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>
      <c r="A578" s="43"/>
      <c r="B578" s="43"/>
      <c r="C578" s="44"/>
      <c r="D578" s="44"/>
      <c r="E578" s="44"/>
      <c r="F578" s="44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>
      <c r="A579" s="43"/>
      <c r="B579" s="43"/>
      <c r="C579" s="44"/>
      <c r="D579" s="44"/>
      <c r="E579" s="44"/>
      <c r="F579" s="44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>
      <c r="A580" s="43"/>
      <c r="B580" s="43"/>
      <c r="C580" s="44"/>
      <c r="D580" s="44"/>
      <c r="E580" s="44"/>
      <c r="F580" s="44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>
      <c r="A581" s="43"/>
      <c r="B581" s="43"/>
      <c r="C581" s="44"/>
      <c r="D581" s="44"/>
      <c r="E581" s="44"/>
      <c r="F581" s="44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>
      <c r="A582" s="43"/>
      <c r="B582" s="43"/>
      <c r="C582" s="44"/>
      <c r="D582" s="44"/>
      <c r="E582" s="44"/>
      <c r="F582" s="44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>
      <c r="A583" s="43"/>
      <c r="B583" s="43"/>
      <c r="C583" s="44"/>
      <c r="D583" s="44"/>
      <c r="E583" s="44"/>
      <c r="F583" s="44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>
      <c r="A584" s="43"/>
      <c r="B584" s="43"/>
      <c r="C584" s="44"/>
      <c r="D584" s="44"/>
      <c r="E584" s="44"/>
      <c r="F584" s="44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>
      <c r="A585" s="43"/>
      <c r="B585" s="43"/>
      <c r="C585" s="44"/>
      <c r="D585" s="44"/>
      <c r="E585" s="44"/>
      <c r="F585" s="44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>
      <c r="A586" s="43"/>
      <c r="B586" s="43"/>
      <c r="C586" s="44"/>
      <c r="D586" s="44"/>
      <c r="E586" s="44"/>
      <c r="F586" s="44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>
      <c r="A587" s="43"/>
      <c r="B587" s="43"/>
      <c r="C587" s="44"/>
      <c r="D587" s="44"/>
      <c r="E587" s="44"/>
      <c r="F587" s="44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>
      <c r="A588" s="43"/>
      <c r="B588" s="43"/>
      <c r="C588" s="44"/>
      <c r="D588" s="44"/>
      <c r="E588" s="44"/>
      <c r="F588" s="44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>
      <c r="A589" s="43"/>
      <c r="B589" s="43"/>
      <c r="C589" s="44"/>
      <c r="D589" s="44"/>
      <c r="E589" s="44"/>
      <c r="F589" s="44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>
      <c r="A590" s="43"/>
      <c r="B590" s="43"/>
      <c r="C590" s="44"/>
      <c r="D590" s="44"/>
      <c r="E590" s="44"/>
      <c r="F590" s="44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>
      <c r="A591" s="43"/>
      <c r="B591" s="43"/>
      <c r="C591" s="44"/>
      <c r="D591" s="44"/>
      <c r="E591" s="44"/>
      <c r="F591" s="44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>
      <c r="A592" s="43"/>
      <c r="B592" s="43"/>
      <c r="C592" s="44"/>
      <c r="D592" s="44"/>
      <c r="E592" s="44"/>
      <c r="F592" s="44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>
      <c r="A593" s="43"/>
      <c r="B593" s="43"/>
      <c r="C593" s="44"/>
      <c r="D593" s="44"/>
      <c r="E593" s="44"/>
      <c r="F593" s="44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>
      <c r="A594" s="43"/>
      <c r="B594" s="43"/>
      <c r="C594" s="44"/>
      <c r="D594" s="44"/>
      <c r="E594" s="44"/>
      <c r="F594" s="44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>
      <c r="A595" s="43"/>
      <c r="B595" s="43"/>
      <c r="C595" s="44"/>
      <c r="D595" s="44"/>
      <c r="E595" s="44"/>
      <c r="F595" s="44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>
      <c r="A596" s="43"/>
      <c r="B596" s="43"/>
      <c r="C596" s="44"/>
      <c r="D596" s="44"/>
      <c r="E596" s="44"/>
      <c r="F596" s="44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>
      <c r="A597" s="43"/>
      <c r="B597" s="43"/>
      <c r="C597" s="44"/>
      <c r="D597" s="44"/>
      <c r="E597" s="44"/>
      <c r="F597" s="44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>
      <c r="A598" s="43"/>
      <c r="B598" s="43"/>
      <c r="C598" s="44"/>
      <c r="D598" s="44"/>
      <c r="E598" s="44"/>
      <c r="F598" s="44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>
      <c r="A599" s="43"/>
      <c r="B599" s="43"/>
      <c r="C599" s="44"/>
      <c r="D599" s="44"/>
      <c r="E599" s="44"/>
      <c r="F599" s="44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>
      <c r="A600" s="43"/>
      <c r="B600" s="43"/>
      <c r="C600" s="44"/>
      <c r="D600" s="44"/>
      <c r="E600" s="44"/>
      <c r="F600" s="44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>
      <c r="A601" s="43"/>
      <c r="B601" s="43"/>
      <c r="C601" s="44"/>
      <c r="D601" s="44"/>
      <c r="E601" s="44"/>
      <c r="F601" s="44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>
      <c r="A602" s="43"/>
      <c r="B602" s="43"/>
      <c r="C602" s="44"/>
      <c r="D602" s="44"/>
      <c r="E602" s="44"/>
      <c r="F602" s="44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>
      <c r="A603" s="43"/>
      <c r="B603" s="43"/>
      <c r="C603" s="44"/>
      <c r="D603" s="44"/>
      <c r="E603" s="44"/>
      <c r="F603" s="44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>
      <c r="A604" s="43"/>
      <c r="B604" s="43"/>
      <c r="C604" s="44"/>
      <c r="D604" s="44"/>
      <c r="E604" s="44"/>
      <c r="F604" s="44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>
      <c r="A605" s="43"/>
      <c r="B605" s="43"/>
      <c r="C605" s="44"/>
      <c r="D605" s="44"/>
      <c r="E605" s="44"/>
      <c r="F605" s="44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>
      <c r="A606" s="43"/>
      <c r="B606" s="43"/>
      <c r="C606" s="44"/>
      <c r="D606" s="44"/>
      <c r="E606" s="44"/>
      <c r="F606" s="44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>
      <c r="A607" s="43"/>
      <c r="B607" s="43"/>
      <c r="C607" s="44"/>
      <c r="D607" s="44"/>
      <c r="E607" s="44"/>
      <c r="F607" s="44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>
      <c r="A608" s="43"/>
      <c r="B608" s="43"/>
      <c r="C608" s="44"/>
      <c r="D608" s="44"/>
      <c r="E608" s="44"/>
      <c r="F608" s="44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>
      <c r="A609" s="43"/>
      <c r="B609" s="43"/>
      <c r="C609" s="44"/>
      <c r="D609" s="44"/>
      <c r="E609" s="44"/>
      <c r="F609" s="44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>
      <c r="A610" s="43"/>
      <c r="B610" s="43"/>
      <c r="C610" s="44"/>
      <c r="D610" s="44"/>
      <c r="E610" s="44"/>
      <c r="F610" s="44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>
      <c r="A611" s="43"/>
      <c r="B611" s="43"/>
      <c r="C611" s="44"/>
      <c r="D611" s="44"/>
      <c r="E611" s="44"/>
      <c r="F611" s="44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>
      <c r="A612" s="43"/>
      <c r="B612" s="43"/>
      <c r="C612" s="44"/>
      <c r="D612" s="44"/>
      <c r="E612" s="44"/>
      <c r="F612" s="44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>
      <c r="A613" s="43"/>
      <c r="B613" s="43"/>
      <c r="C613" s="44"/>
      <c r="D613" s="44"/>
      <c r="E613" s="44"/>
      <c r="F613" s="44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>
      <c r="A614" s="43"/>
      <c r="B614" s="43"/>
      <c r="C614" s="44"/>
      <c r="D614" s="44"/>
      <c r="E614" s="44"/>
      <c r="F614" s="44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>
      <c r="A615" s="43"/>
      <c r="B615" s="43"/>
      <c r="C615" s="44"/>
      <c r="D615" s="44"/>
      <c r="E615" s="44"/>
      <c r="F615" s="44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>
      <c r="A616" s="43"/>
      <c r="B616" s="43"/>
      <c r="C616" s="44"/>
      <c r="D616" s="44"/>
      <c r="E616" s="44"/>
      <c r="F616" s="44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>
      <c r="A617" s="43"/>
      <c r="B617" s="43"/>
      <c r="C617" s="44"/>
      <c r="D617" s="44"/>
      <c r="E617" s="44"/>
      <c r="F617" s="44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>
      <c r="A618" s="43"/>
      <c r="B618" s="43"/>
      <c r="C618" s="44"/>
      <c r="D618" s="44"/>
      <c r="E618" s="44"/>
      <c r="F618" s="44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>
      <c r="A619" s="43"/>
      <c r="B619" s="43"/>
      <c r="C619" s="44"/>
      <c r="D619" s="44"/>
      <c r="E619" s="44"/>
      <c r="F619" s="44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>
      <c r="A620" s="43"/>
      <c r="B620" s="43"/>
      <c r="C620" s="44"/>
      <c r="D620" s="44"/>
      <c r="E620" s="44"/>
      <c r="F620" s="44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>
      <c r="A621" s="43"/>
      <c r="B621" s="43"/>
      <c r="C621" s="44"/>
      <c r="D621" s="44"/>
      <c r="E621" s="44"/>
      <c r="F621" s="44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>
      <c r="A622" s="43"/>
      <c r="B622" s="43"/>
      <c r="C622" s="44"/>
      <c r="D622" s="44"/>
      <c r="E622" s="44"/>
      <c r="F622" s="44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>
      <c r="A623" s="43"/>
      <c r="B623" s="43"/>
      <c r="C623" s="44"/>
      <c r="D623" s="44"/>
      <c r="E623" s="44"/>
      <c r="F623" s="44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>
      <c r="A624" s="43"/>
      <c r="B624" s="43"/>
      <c r="C624" s="44"/>
      <c r="D624" s="44"/>
      <c r="E624" s="44"/>
      <c r="F624" s="44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>
      <c r="A625" s="43"/>
      <c r="B625" s="43"/>
      <c r="C625" s="44"/>
      <c r="D625" s="44"/>
      <c r="E625" s="44"/>
      <c r="F625" s="44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>
      <c r="A626" s="43"/>
      <c r="B626" s="43"/>
      <c r="C626" s="44"/>
      <c r="D626" s="44"/>
      <c r="E626" s="44"/>
      <c r="F626" s="44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>
      <c r="A627" s="43"/>
      <c r="B627" s="43"/>
      <c r="C627" s="44"/>
      <c r="D627" s="44"/>
      <c r="E627" s="44"/>
      <c r="F627" s="44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>
      <c r="A628" s="43"/>
      <c r="B628" s="43"/>
      <c r="C628" s="44"/>
      <c r="D628" s="44"/>
      <c r="E628" s="44"/>
      <c r="F628" s="44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>
      <c r="A629" s="43"/>
      <c r="B629" s="43"/>
      <c r="C629" s="44"/>
      <c r="D629" s="44"/>
      <c r="E629" s="44"/>
      <c r="F629" s="44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>
      <c r="A630" s="43"/>
      <c r="B630" s="43"/>
      <c r="C630" s="44"/>
      <c r="D630" s="44"/>
      <c r="E630" s="44"/>
      <c r="F630" s="44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>
      <c r="A631" s="43"/>
      <c r="B631" s="43"/>
      <c r="C631" s="44"/>
      <c r="D631" s="44"/>
      <c r="E631" s="44"/>
      <c r="F631" s="44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>
      <c r="A632" s="43"/>
      <c r="B632" s="43"/>
      <c r="C632" s="44"/>
      <c r="D632" s="44"/>
      <c r="E632" s="44"/>
      <c r="F632" s="44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>
      <c r="A633" s="43"/>
      <c r="B633" s="43"/>
      <c r="C633" s="44"/>
      <c r="D633" s="44"/>
      <c r="E633" s="44"/>
      <c r="F633" s="44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>
      <c r="A634" s="43"/>
      <c r="B634" s="43"/>
      <c r="C634" s="44"/>
      <c r="D634" s="44"/>
      <c r="E634" s="44"/>
      <c r="F634" s="44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>
      <c r="A635" s="43"/>
      <c r="B635" s="43"/>
      <c r="C635" s="44"/>
      <c r="D635" s="44"/>
      <c r="E635" s="44"/>
      <c r="F635" s="44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>
      <c r="A636" s="43"/>
      <c r="B636" s="43"/>
      <c r="C636" s="44"/>
      <c r="D636" s="44"/>
      <c r="E636" s="44"/>
      <c r="F636" s="44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>
      <c r="A637" s="43"/>
      <c r="B637" s="43"/>
      <c r="C637" s="44"/>
      <c r="D637" s="44"/>
      <c r="E637" s="44"/>
      <c r="F637" s="44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>
      <c r="A638" s="43"/>
      <c r="B638" s="43"/>
      <c r="C638" s="44"/>
      <c r="D638" s="44"/>
      <c r="E638" s="44"/>
      <c r="F638" s="44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>
      <c r="A639" s="43"/>
      <c r="B639" s="43"/>
      <c r="C639" s="44"/>
      <c r="D639" s="44"/>
      <c r="E639" s="44"/>
      <c r="F639" s="44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>
      <c r="A640" s="43"/>
      <c r="B640" s="43"/>
      <c r="C640" s="44"/>
      <c r="D640" s="44"/>
      <c r="E640" s="44"/>
      <c r="F640" s="44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>
      <c r="A641" s="43"/>
      <c r="B641" s="43"/>
      <c r="C641" s="44"/>
      <c r="D641" s="44"/>
      <c r="E641" s="44"/>
      <c r="F641" s="44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>
      <c r="A642" s="43"/>
      <c r="B642" s="43"/>
      <c r="C642" s="44"/>
      <c r="D642" s="44"/>
      <c r="E642" s="44"/>
      <c r="F642" s="44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>
      <c r="A643" s="43"/>
      <c r="B643" s="43"/>
      <c r="C643" s="44"/>
      <c r="D643" s="44"/>
      <c r="E643" s="44"/>
      <c r="F643" s="44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>
      <c r="A644" s="43"/>
      <c r="B644" s="43"/>
      <c r="C644" s="44"/>
      <c r="D644" s="44"/>
      <c r="E644" s="44"/>
      <c r="F644" s="44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>
      <c r="A645" s="43"/>
      <c r="B645" s="43"/>
      <c r="C645" s="44"/>
      <c r="D645" s="44"/>
      <c r="E645" s="44"/>
      <c r="F645" s="44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>
      <c r="A646" s="43"/>
      <c r="B646" s="43"/>
      <c r="C646" s="44"/>
      <c r="D646" s="44"/>
      <c r="E646" s="44"/>
      <c r="F646" s="44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>
      <c r="A647" s="43"/>
      <c r="B647" s="43"/>
      <c r="C647" s="44"/>
      <c r="D647" s="44"/>
      <c r="E647" s="44"/>
      <c r="F647" s="44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>
      <c r="A648" s="43"/>
      <c r="B648" s="43"/>
      <c r="C648" s="44"/>
      <c r="D648" s="44"/>
      <c r="E648" s="44"/>
      <c r="F648" s="44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>
      <c r="A649" s="43"/>
      <c r="B649" s="43"/>
      <c r="C649" s="44"/>
      <c r="D649" s="44"/>
      <c r="E649" s="44"/>
      <c r="F649" s="44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>
      <c r="A650" s="43"/>
      <c r="B650" s="43"/>
      <c r="C650" s="44"/>
      <c r="D650" s="44"/>
      <c r="E650" s="44"/>
      <c r="F650" s="44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>
      <c r="A651" s="43"/>
      <c r="B651" s="43"/>
      <c r="C651" s="44"/>
      <c r="D651" s="44"/>
      <c r="E651" s="44"/>
      <c r="F651" s="44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>
      <c r="A652" s="43"/>
      <c r="B652" s="43"/>
      <c r="C652" s="44"/>
      <c r="D652" s="44"/>
      <c r="E652" s="44"/>
      <c r="F652" s="44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>
      <c r="A653" s="43"/>
      <c r="B653" s="43"/>
      <c r="C653" s="44"/>
      <c r="D653" s="44"/>
      <c r="E653" s="44"/>
      <c r="F653" s="44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>
      <c r="A654" s="43"/>
      <c r="B654" s="43"/>
      <c r="C654" s="44"/>
      <c r="D654" s="44"/>
      <c r="E654" s="44"/>
      <c r="F654" s="44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>
      <c r="A655" s="43"/>
      <c r="B655" s="43"/>
      <c r="C655" s="44"/>
      <c r="D655" s="44"/>
      <c r="E655" s="44"/>
      <c r="F655" s="44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>
      <c r="A656" s="43"/>
      <c r="B656" s="43"/>
      <c r="C656" s="44"/>
      <c r="D656" s="44"/>
      <c r="E656" s="44"/>
      <c r="F656" s="44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>
      <c r="A657" s="43"/>
      <c r="B657" s="43"/>
      <c r="C657" s="44"/>
      <c r="D657" s="44"/>
      <c r="E657" s="44"/>
      <c r="F657" s="44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>
      <c r="A658" s="43"/>
      <c r="B658" s="43"/>
      <c r="C658" s="44"/>
      <c r="D658" s="44"/>
      <c r="E658" s="44"/>
      <c r="F658" s="44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>
      <c r="A659" s="43"/>
      <c r="B659" s="43"/>
      <c r="C659" s="44"/>
      <c r="D659" s="44"/>
      <c r="E659" s="44"/>
      <c r="F659" s="44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>
      <c r="A660" s="43"/>
      <c r="B660" s="43"/>
      <c r="C660" s="44"/>
      <c r="D660" s="44"/>
      <c r="E660" s="44"/>
      <c r="F660" s="44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>
      <c r="A661" s="43"/>
      <c r="B661" s="43"/>
      <c r="C661" s="44"/>
      <c r="D661" s="44"/>
      <c r="E661" s="44"/>
      <c r="F661" s="44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>
      <c r="A662" s="43"/>
      <c r="B662" s="43"/>
      <c r="C662" s="44"/>
      <c r="D662" s="44"/>
      <c r="E662" s="44"/>
      <c r="F662" s="44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>
      <c r="A663" s="43"/>
      <c r="B663" s="43"/>
      <c r="C663" s="44"/>
      <c r="D663" s="44"/>
      <c r="E663" s="44"/>
      <c r="F663" s="44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>
      <c r="A664" s="43"/>
      <c r="B664" s="43"/>
      <c r="C664" s="44"/>
      <c r="D664" s="44"/>
      <c r="E664" s="44"/>
      <c r="F664" s="44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>
      <c r="A665" s="43"/>
      <c r="B665" s="43"/>
      <c r="C665" s="44"/>
      <c r="D665" s="44"/>
      <c r="E665" s="44"/>
      <c r="F665" s="44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>
      <c r="A666" s="43"/>
      <c r="B666" s="43"/>
      <c r="C666" s="44"/>
      <c r="D666" s="44"/>
      <c r="E666" s="44"/>
      <c r="F666" s="44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>
      <c r="A667" s="43"/>
      <c r="B667" s="43"/>
      <c r="C667" s="44"/>
      <c r="D667" s="44"/>
      <c r="E667" s="44"/>
      <c r="F667" s="44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>
      <c r="A668" s="43"/>
      <c r="B668" s="43"/>
      <c r="C668" s="44"/>
      <c r="D668" s="44"/>
      <c r="E668" s="44"/>
      <c r="F668" s="44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>
      <c r="A669" s="43"/>
      <c r="B669" s="43"/>
      <c r="C669" s="44"/>
      <c r="D669" s="44"/>
      <c r="E669" s="44"/>
      <c r="F669" s="44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>
      <c r="A670" s="43"/>
      <c r="B670" s="43"/>
      <c r="C670" s="44"/>
      <c r="D670" s="44"/>
      <c r="E670" s="44"/>
      <c r="F670" s="44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>
      <c r="A671" s="43"/>
      <c r="B671" s="43"/>
      <c r="C671" s="44"/>
      <c r="D671" s="44"/>
      <c r="E671" s="44"/>
      <c r="F671" s="44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>
      <c r="A672" s="43"/>
      <c r="B672" s="43"/>
      <c r="C672" s="44"/>
      <c r="D672" s="44"/>
      <c r="E672" s="44"/>
      <c r="F672" s="44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>
      <c r="A673" s="43"/>
      <c r="B673" s="43"/>
      <c r="C673" s="44"/>
      <c r="D673" s="44"/>
      <c r="E673" s="44"/>
      <c r="F673" s="44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>
      <c r="A674" s="43"/>
      <c r="B674" s="43"/>
      <c r="C674" s="44"/>
      <c r="D674" s="44"/>
      <c r="E674" s="44"/>
      <c r="F674" s="44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>
      <c r="A675" s="43"/>
      <c r="B675" s="43"/>
      <c r="C675" s="44"/>
      <c r="D675" s="44"/>
      <c r="E675" s="44"/>
      <c r="F675" s="44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>
      <c r="A676" s="43"/>
      <c r="B676" s="43"/>
      <c r="C676" s="44"/>
      <c r="D676" s="44"/>
      <c r="E676" s="44"/>
      <c r="F676" s="44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>
      <c r="A677" s="43"/>
      <c r="B677" s="43"/>
      <c r="C677" s="44"/>
      <c r="D677" s="44"/>
      <c r="E677" s="44"/>
      <c r="F677" s="44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>
      <c r="A678" s="43"/>
      <c r="B678" s="43"/>
      <c r="C678" s="44"/>
      <c r="D678" s="44"/>
      <c r="E678" s="44"/>
      <c r="F678" s="44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>
      <c r="A679" s="43"/>
      <c r="B679" s="43"/>
      <c r="C679" s="44"/>
      <c r="D679" s="44"/>
      <c r="E679" s="44"/>
      <c r="F679" s="44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>
      <c r="A680" s="43"/>
      <c r="B680" s="43"/>
      <c r="C680" s="44"/>
      <c r="D680" s="44"/>
      <c r="E680" s="44"/>
      <c r="F680" s="44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>
      <c r="A681" s="43"/>
      <c r="B681" s="43"/>
      <c r="C681" s="44"/>
      <c r="D681" s="44"/>
      <c r="E681" s="44"/>
      <c r="F681" s="44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>
      <c r="A682" s="43"/>
      <c r="B682" s="43"/>
      <c r="C682" s="44"/>
      <c r="D682" s="44"/>
      <c r="E682" s="44"/>
      <c r="F682" s="44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>
      <c r="A683" s="43"/>
      <c r="B683" s="43"/>
      <c r="C683" s="44"/>
      <c r="D683" s="44"/>
      <c r="E683" s="44"/>
      <c r="F683" s="44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>
      <c r="A684" s="43"/>
      <c r="B684" s="43"/>
      <c r="C684" s="44"/>
      <c r="D684" s="44"/>
      <c r="E684" s="44"/>
      <c r="F684" s="44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>
      <c r="A685" s="43"/>
      <c r="B685" s="43"/>
      <c r="C685" s="44"/>
      <c r="D685" s="44"/>
      <c r="E685" s="44"/>
      <c r="F685" s="44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>
      <c r="A686" s="43"/>
      <c r="B686" s="43"/>
      <c r="C686" s="44"/>
      <c r="D686" s="44"/>
      <c r="E686" s="44"/>
      <c r="F686" s="44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>
      <c r="A687" s="43"/>
      <c r="B687" s="43"/>
      <c r="C687" s="44"/>
      <c r="D687" s="44"/>
      <c r="E687" s="44"/>
      <c r="F687" s="44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>
      <c r="A688" s="43"/>
      <c r="B688" s="43"/>
      <c r="C688" s="44"/>
      <c r="D688" s="44"/>
      <c r="E688" s="44"/>
      <c r="F688" s="44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>
      <c r="A689" s="43"/>
      <c r="B689" s="43"/>
      <c r="C689" s="44"/>
      <c r="D689" s="44"/>
      <c r="E689" s="44"/>
      <c r="F689" s="44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>
      <c r="A690" s="43"/>
      <c r="B690" s="43"/>
      <c r="C690" s="44"/>
      <c r="D690" s="44"/>
      <c r="E690" s="44"/>
      <c r="F690" s="44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>
      <c r="A691" s="43"/>
      <c r="B691" s="43"/>
      <c r="C691" s="44"/>
      <c r="D691" s="44"/>
      <c r="E691" s="44"/>
      <c r="F691" s="44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>
      <c r="A692" s="43"/>
      <c r="B692" s="43"/>
      <c r="C692" s="44"/>
      <c r="D692" s="44"/>
      <c r="E692" s="44"/>
      <c r="F692" s="44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>
      <c r="A693" s="43"/>
      <c r="B693" s="43"/>
      <c r="C693" s="44"/>
      <c r="D693" s="44"/>
      <c r="E693" s="44"/>
      <c r="F693" s="44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>
      <c r="A694" s="43"/>
      <c r="B694" s="43"/>
      <c r="C694" s="44"/>
      <c r="D694" s="44"/>
      <c r="E694" s="44"/>
      <c r="F694" s="44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>
      <c r="A695" s="43"/>
      <c r="B695" s="43"/>
      <c r="C695" s="44"/>
      <c r="D695" s="44"/>
      <c r="E695" s="44"/>
      <c r="F695" s="44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>
      <c r="A696" s="43"/>
      <c r="B696" s="43"/>
      <c r="C696" s="44"/>
      <c r="D696" s="44"/>
      <c r="E696" s="44"/>
      <c r="F696" s="44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>
      <c r="A697" s="43"/>
      <c r="B697" s="43"/>
      <c r="C697" s="44"/>
      <c r="D697" s="44"/>
      <c r="E697" s="44"/>
      <c r="F697" s="44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>
      <c r="A698" s="43"/>
      <c r="B698" s="43"/>
      <c r="C698" s="44"/>
      <c r="D698" s="44"/>
      <c r="E698" s="44"/>
      <c r="F698" s="44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>
      <c r="A699" s="43"/>
      <c r="B699" s="43"/>
      <c r="C699" s="44"/>
      <c r="D699" s="44"/>
      <c r="E699" s="44"/>
      <c r="F699" s="44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>
      <c r="A700" s="43"/>
      <c r="B700" s="43"/>
      <c r="C700" s="44"/>
      <c r="D700" s="44"/>
      <c r="E700" s="44"/>
      <c r="F700" s="44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>
      <c r="A701" s="43"/>
      <c r="B701" s="43"/>
      <c r="C701" s="44"/>
      <c r="D701" s="44"/>
      <c r="E701" s="44"/>
      <c r="F701" s="44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>
      <c r="A702" s="43"/>
      <c r="B702" s="43"/>
      <c r="C702" s="44"/>
      <c r="D702" s="44"/>
      <c r="E702" s="44"/>
      <c r="F702" s="44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>
      <c r="A703" s="43"/>
      <c r="B703" s="43"/>
      <c r="C703" s="44"/>
      <c r="D703" s="44"/>
      <c r="E703" s="44"/>
      <c r="F703" s="44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>
      <c r="A704" s="43"/>
      <c r="B704" s="43"/>
      <c r="C704" s="44"/>
      <c r="D704" s="44"/>
      <c r="E704" s="44"/>
      <c r="F704" s="44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>
      <c r="A705" s="43"/>
      <c r="B705" s="43"/>
      <c r="C705" s="44"/>
      <c r="D705" s="44"/>
      <c r="E705" s="44"/>
      <c r="F705" s="44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>
      <c r="A706" s="43"/>
      <c r="B706" s="43"/>
      <c r="C706" s="44"/>
      <c r="D706" s="44"/>
      <c r="E706" s="44"/>
      <c r="F706" s="44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>
      <c r="A707" s="43"/>
      <c r="B707" s="43"/>
      <c r="C707" s="44"/>
      <c r="D707" s="44"/>
      <c r="E707" s="44"/>
      <c r="F707" s="44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>
      <c r="A708" s="43"/>
      <c r="B708" s="43"/>
      <c r="C708" s="44"/>
      <c r="D708" s="44"/>
      <c r="E708" s="44"/>
      <c r="F708" s="44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>
      <c r="A709" s="43"/>
      <c r="B709" s="43"/>
      <c r="C709" s="44"/>
      <c r="D709" s="44"/>
      <c r="E709" s="44"/>
      <c r="F709" s="44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>
      <c r="A710" s="43"/>
      <c r="B710" s="43"/>
      <c r="C710" s="44"/>
      <c r="D710" s="44"/>
      <c r="E710" s="44"/>
      <c r="F710" s="44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>
      <c r="A711" s="43"/>
      <c r="B711" s="43"/>
      <c r="C711" s="44"/>
      <c r="D711" s="44"/>
      <c r="E711" s="44"/>
      <c r="F711" s="44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>
      <c r="A712" s="43"/>
      <c r="B712" s="43"/>
      <c r="C712" s="44"/>
      <c r="D712" s="44"/>
      <c r="E712" s="44"/>
      <c r="F712" s="44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>
      <c r="A713" s="43"/>
      <c r="B713" s="43"/>
      <c r="C713" s="44"/>
      <c r="D713" s="44"/>
      <c r="E713" s="44"/>
      <c r="F713" s="44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>
      <c r="A714" s="43"/>
      <c r="B714" s="43"/>
      <c r="C714" s="44"/>
      <c r="D714" s="44"/>
      <c r="E714" s="44"/>
      <c r="F714" s="44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>
      <c r="A715" s="43"/>
      <c r="B715" s="43"/>
      <c r="C715" s="44"/>
      <c r="D715" s="44"/>
      <c r="E715" s="44"/>
      <c r="F715" s="44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>
      <c r="A716" s="43"/>
      <c r="B716" s="43"/>
      <c r="C716" s="44"/>
      <c r="D716" s="44"/>
      <c r="E716" s="44"/>
      <c r="F716" s="44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>
      <c r="A717" s="43"/>
      <c r="B717" s="43"/>
      <c r="C717" s="44"/>
      <c r="D717" s="44"/>
      <c r="E717" s="44"/>
      <c r="F717" s="44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>
      <c r="A718" s="43"/>
      <c r="B718" s="43"/>
      <c r="C718" s="44"/>
      <c r="D718" s="44"/>
      <c r="E718" s="44"/>
      <c r="F718" s="44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>
      <c r="A719" s="43"/>
      <c r="B719" s="43"/>
      <c r="C719" s="44"/>
      <c r="D719" s="44"/>
      <c r="E719" s="44"/>
      <c r="F719" s="44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>
      <c r="A720" s="43"/>
      <c r="B720" s="43"/>
      <c r="C720" s="44"/>
      <c r="D720" s="44"/>
      <c r="E720" s="44"/>
      <c r="F720" s="44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>
      <c r="A721" s="43"/>
      <c r="B721" s="43"/>
      <c r="C721" s="44"/>
      <c r="D721" s="44"/>
      <c r="E721" s="44"/>
      <c r="F721" s="44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>
      <c r="A722" s="43"/>
      <c r="B722" s="43"/>
      <c r="C722" s="44"/>
      <c r="D722" s="44"/>
      <c r="E722" s="44"/>
      <c r="F722" s="44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>
      <c r="A723" s="43"/>
      <c r="B723" s="43"/>
      <c r="C723" s="44"/>
      <c r="D723" s="44"/>
      <c r="E723" s="44"/>
      <c r="F723" s="44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>
      <c r="A724" s="43"/>
      <c r="B724" s="43"/>
      <c r="C724" s="44"/>
      <c r="D724" s="44"/>
      <c r="E724" s="44"/>
      <c r="F724" s="44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>
      <c r="A725" s="43"/>
      <c r="B725" s="43"/>
      <c r="C725" s="44"/>
      <c r="D725" s="44"/>
      <c r="E725" s="44"/>
      <c r="F725" s="44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>
      <c r="A726" s="43"/>
      <c r="B726" s="43"/>
      <c r="C726" s="44"/>
      <c r="D726" s="44"/>
      <c r="E726" s="44"/>
      <c r="F726" s="44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>
      <c r="A727" s="43"/>
      <c r="B727" s="43"/>
      <c r="C727" s="44"/>
      <c r="D727" s="44"/>
      <c r="E727" s="44"/>
      <c r="F727" s="44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>
      <c r="A728" s="43"/>
      <c r="B728" s="43"/>
      <c r="C728" s="44"/>
      <c r="D728" s="44"/>
      <c r="E728" s="44"/>
      <c r="F728" s="44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>
      <c r="A729" s="43"/>
      <c r="B729" s="43"/>
      <c r="C729" s="44"/>
      <c r="D729" s="44"/>
      <c r="E729" s="44"/>
      <c r="F729" s="44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>
      <c r="A730" s="43"/>
      <c r="B730" s="43"/>
      <c r="C730" s="44"/>
      <c r="D730" s="44"/>
      <c r="E730" s="44"/>
      <c r="F730" s="44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>
      <c r="A731" s="43"/>
      <c r="B731" s="43"/>
      <c r="C731" s="44"/>
      <c r="D731" s="44"/>
      <c r="E731" s="44"/>
      <c r="F731" s="44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>
      <c r="A732" s="43"/>
      <c r="B732" s="43"/>
      <c r="C732" s="44"/>
      <c r="D732" s="44"/>
      <c r="E732" s="44"/>
      <c r="F732" s="44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>
      <c r="A733" s="43"/>
      <c r="B733" s="43"/>
      <c r="C733" s="44"/>
      <c r="D733" s="44"/>
      <c r="E733" s="44"/>
      <c r="F733" s="44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>
      <c r="A734" s="43"/>
      <c r="B734" s="43"/>
      <c r="C734" s="44"/>
      <c r="D734" s="44"/>
      <c r="E734" s="44"/>
      <c r="F734" s="44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>
      <c r="A735" s="43"/>
      <c r="B735" s="43"/>
      <c r="C735" s="44"/>
      <c r="D735" s="44"/>
      <c r="E735" s="44"/>
      <c r="F735" s="44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>
      <c r="A736" s="43"/>
      <c r="B736" s="43"/>
      <c r="C736" s="44"/>
      <c r="D736" s="44"/>
      <c r="E736" s="44"/>
      <c r="F736" s="44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>
      <c r="A737" s="43"/>
      <c r="B737" s="43"/>
      <c r="C737" s="44"/>
      <c r="D737" s="44"/>
      <c r="E737" s="44"/>
      <c r="F737" s="44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>
      <c r="A738" s="43"/>
      <c r="B738" s="43"/>
      <c r="C738" s="44"/>
      <c r="D738" s="44"/>
      <c r="E738" s="44"/>
      <c r="F738" s="44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>
      <c r="A739" s="43"/>
      <c r="B739" s="43"/>
      <c r="C739" s="44"/>
      <c r="D739" s="44"/>
      <c r="E739" s="44"/>
      <c r="F739" s="44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>
      <c r="A740" s="43"/>
      <c r="B740" s="43"/>
      <c r="C740" s="44"/>
      <c r="D740" s="44"/>
      <c r="E740" s="44"/>
      <c r="F740" s="44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>
      <c r="A741" s="43"/>
      <c r="B741" s="43"/>
      <c r="C741" s="44"/>
      <c r="D741" s="44"/>
      <c r="E741" s="44"/>
      <c r="F741" s="44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>
      <c r="A742" s="43"/>
      <c r="B742" s="43"/>
      <c r="C742" s="44"/>
      <c r="D742" s="44"/>
      <c r="E742" s="44"/>
      <c r="F742" s="44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>
      <c r="A743" s="43"/>
      <c r="B743" s="43"/>
      <c r="C743" s="44"/>
      <c r="D743" s="44"/>
      <c r="E743" s="44"/>
      <c r="F743" s="44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>
      <c r="A744" s="43"/>
      <c r="B744" s="43"/>
      <c r="C744" s="44"/>
      <c r="D744" s="44"/>
      <c r="E744" s="44"/>
      <c r="F744" s="44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>
      <c r="A745" s="43"/>
      <c r="B745" s="43"/>
      <c r="C745" s="44"/>
      <c r="D745" s="44"/>
      <c r="E745" s="44"/>
      <c r="F745" s="44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>
      <c r="A746" s="43"/>
      <c r="B746" s="43"/>
      <c r="C746" s="44"/>
      <c r="D746" s="44"/>
      <c r="E746" s="44"/>
      <c r="F746" s="44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>
      <c r="A747" s="43"/>
      <c r="B747" s="43"/>
      <c r="C747" s="44"/>
      <c r="D747" s="44"/>
      <c r="E747" s="44"/>
      <c r="F747" s="44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>
      <c r="A748" s="43"/>
      <c r="B748" s="43"/>
      <c r="C748" s="44"/>
      <c r="D748" s="44"/>
      <c r="E748" s="44"/>
      <c r="F748" s="44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>
      <c r="A749" s="43"/>
      <c r="B749" s="43"/>
      <c r="C749" s="44"/>
      <c r="D749" s="44"/>
      <c r="E749" s="44"/>
      <c r="F749" s="44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>
      <c r="A750" s="43"/>
      <c r="B750" s="43"/>
      <c r="C750" s="44"/>
      <c r="D750" s="44"/>
      <c r="E750" s="44"/>
      <c r="F750" s="44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>
      <c r="A751" s="43"/>
      <c r="B751" s="43"/>
      <c r="C751" s="44"/>
      <c r="D751" s="44"/>
      <c r="E751" s="44"/>
      <c r="F751" s="44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>
      <c r="A752" s="43"/>
      <c r="B752" s="43"/>
      <c r="C752" s="44"/>
      <c r="D752" s="44"/>
      <c r="E752" s="44"/>
      <c r="F752" s="44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>
      <c r="A753" s="43"/>
      <c r="B753" s="43"/>
      <c r="C753" s="44"/>
      <c r="D753" s="44"/>
      <c r="E753" s="44"/>
      <c r="F753" s="44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>
      <c r="A754" s="43"/>
      <c r="B754" s="43"/>
      <c r="C754" s="44"/>
      <c r="D754" s="44"/>
      <c r="E754" s="44"/>
      <c r="F754" s="44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>
      <c r="A755" s="43"/>
      <c r="B755" s="43"/>
      <c r="C755" s="44"/>
      <c r="D755" s="44"/>
      <c r="E755" s="44"/>
      <c r="F755" s="44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>
      <c r="A756" s="43"/>
      <c r="B756" s="43"/>
      <c r="C756" s="44"/>
      <c r="D756" s="44"/>
      <c r="E756" s="44"/>
      <c r="F756" s="44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>
      <c r="A757" s="43"/>
      <c r="B757" s="43"/>
      <c r="C757" s="44"/>
      <c r="D757" s="44"/>
      <c r="E757" s="44"/>
      <c r="F757" s="44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>
      <c r="A758" s="43"/>
      <c r="B758" s="43"/>
      <c r="C758" s="44"/>
      <c r="D758" s="44"/>
      <c r="E758" s="44"/>
      <c r="F758" s="44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>
      <c r="A759" s="43"/>
      <c r="B759" s="43"/>
      <c r="C759" s="44"/>
      <c r="D759" s="44"/>
      <c r="E759" s="44"/>
      <c r="F759" s="44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>
      <c r="A760" s="43"/>
      <c r="B760" s="43"/>
      <c r="C760" s="44"/>
      <c r="D760" s="44"/>
      <c r="E760" s="44"/>
      <c r="F760" s="44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>
      <c r="A761" s="43"/>
      <c r="B761" s="43"/>
      <c r="C761" s="44"/>
      <c r="D761" s="44"/>
      <c r="E761" s="44"/>
      <c r="F761" s="44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>
      <c r="A762" s="43"/>
      <c r="B762" s="43"/>
      <c r="C762" s="44"/>
      <c r="D762" s="44"/>
      <c r="E762" s="44"/>
      <c r="F762" s="44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>
      <c r="A763" s="43"/>
      <c r="B763" s="43"/>
      <c r="C763" s="44"/>
      <c r="D763" s="44"/>
      <c r="E763" s="44"/>
      <c r="F763" s="44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>
      <c r="A764" s="43"/>
      <c r="B764" s="43"/>
      <c r="C764" s="44"/>
      <c r="D764" s="44"/>
      <c r="E764" s="44"/>
      <c r="F764" s="44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>
      <c r="A765" s="43"/>
      <c r="B765" s="43"/>
      <c r="C765" s="44"/>
      <c r="D765" s="44"/>
      <c r="E765" s="44"/>
      <c r="F765" s="44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>
      <c r="A766" s="43"/>
      <c r="B766" s="43"/>
      <c r="C766" s="44"/>
      <c r="D766" s="44"/>
      <c r="E766" s="44"/>
      <c r="F766" s="44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>
      <c r="A767" s="43"/>
      <c r="B767" s="43"/>
      <c r="C767" s="44"/>
      <c r="D767" s="44"/>
      <c r="E767" s="44"/>
      <c r="F767" s="44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>
      <c r="A768" s="43"/>
      <c r="B768" s="43"/>
      <c r="C768" s="44"/>
      <c r="D768" s="44"/>
      <c r="E768" s="44"/>
      <c r="F768" s="44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>
      <c r="A769" s="43"/>
      <c r="B769" s="43"/>
      <c r="C769" s="44"/>
      <c r="D769" s="44"/>
      <c r="E769" s="44"/>
      <c r="F769" s="44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>
      <c r="A770" s="43"/>
      <c r="B770" s="43"/>
      <c r="C770" s="44"/>
      <c r="D770" s="44"/>
      <c r="E770" s="44"/>
      <c r="F770" s="44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>
      <c r="A771" s="43"/>
      <c r="B771" s="43"/>
      <c r="C771" s="44"/>
      <c r="D771" s="44"/>
      <c r="E771" s="44"/>
      <c r="F771" s="44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>
      <c r="A772" s="43"/>
      <c r="B772" s="43"/>
      <c r="C772" s="44"/>
      <c r="D772" s="44"/>
      <c r="E772" s="44"/>
      <c r="F772" s="44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>
      <c r="A773" s="43"/>
      <c r="B773" s="43"/>
      <c r="C773" s="44"/>
      <c r="D773" s="44"/>
      <c r="E773" s="44"/>
      <c r="F773" s="44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>
      <c r="A774" s="43"/>
      <c r="B774" s="43"/>
      <c r="C774" s="44"/>
      <c r="D774" s="44"/>
      <c r="E774" s="44"/>
      <c r="F774" s="44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>
      <c r="A775" s="43"/>
      <c r="B775" s="43"/>
      <c r="C775" s="44"/>
      <c r="D775" s="44"/>
      <c r="E775" s="44"/>
      <c r="F775" s="44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>
      <c r="A776" s="43"/>
      <c r="B776" s="43"/>
      <c r="C776" s="44"/>
      <c r="D776" s="44"/>
      <c r="E776" s="44"/>
      <c r="F776" s="44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>
      <c r="A777" s="43"/>
      <c r="B777" s="43"/>
      <c r="C777" s="44"/>
      <c r="D777" s="44"/>
      <c r="E777" s="44"/>
      <c r="F777" s="44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>
      <c r="A778" s="43"/>
      <c r="B778" s="43"/>
      <c r="C778" s="44"/>
      <c r="D778" s="44"/>
      <c r="E778" s="44"/>
      <c r="F778" s="44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>
      <c r="A779" s="43"/>
      <c r="B779" s="43"/>
      <c r="C779" s="44"/>
      <c r="D779" s="44"/>
      <c r="E779" s="44"/>
      <c r="F779" s="44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>
      <c r="A780" s="43"/>
      <c r="B780" s="43"/>
      <c r="C780" s="44"/>
      <c r="D780" s="44"/>
      <c r="E780" s="44"/>
      <c r="F780" s="44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>
      <c r="A781" s="43"/>
      <c r="B781" s="43"/>
      <c r="C781" s="44"/>
      <c r="D781" s="44"/>
      <c r="E781" s="44"/>
      <c r="F781" s="44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>
      <c r="A782" s="43"/>
      <c r="B782" s="43"/>
      <c r="C782" s="44"/>
      <c r="D782" s="44"/>
      <c r="E782" s="44"/>
      <c r="F782" s="44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>
      <c r="A783" s="43"/>
      <c r="B783" s="43"/>
      <c r="C783" s="44"/>
      <c r="D783" s="44"/>
      <c r="E783" s="44"/>
      <c r="F783" s="44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>
      <c r="A784" s="43"/>
      <c r="B784" s="43"/>
      <c r="C784" s="44"/>
      <c r="D784" s="44"/>
      <c r="E784" s="44"/>
      <c r="F784" s="44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>
      <c r="A785" s="43"/>
      <c r="B785" s="43"/>
      <c r="C785" s="44"/>
      <c r="D785" s="44"/>
      <c r="E785" s="44"/>
      <c r="F785" s="44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>
      <c r="A786" s="43"/>
      <c r="B786" s="43"/>
      <c r="C786" s="44"/>
      <c r="D786" s="44"/>
      <c r="E786" s="44"/>
      <c r="F786" s="44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>
      <c r="A787" s="43"/>
      <c r="B787" s="43"/>
      <c r="C787" s="44"/>
      <c r="D787" s="44"/>
      <c r="E787" s="44"/>
      <c r="F787" s="44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>
      <c r="A788" s="43"/>
      <c r="B788" s="43"/>
      <c r="C788" s="44"/>
      <c r="D788" s="44"/>
      <c r="E788" s="44"/>
      <c r="F788" s="44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>
      <c r="A789" s="43"/>
      <c r="B789" s="43"/>
      <c r="C789" s="44"/>
      <c r="D789" s="44"/>
      <c r="E789" s="44"/>
      <c r="F789" s="44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>
      <c r="A790" s="43"/>
      <c r="B790" s="43"/>
      <c r="C790" s="44"/>
      <c r="D790" s="44"/>
      <c r="E790" s="44"/>
      <c r="F790" s="44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>
      <c r="A791" s="43"/>
      <c r="B791" s="43"/>
      <c r="C791" s="44"/>
      <c r="D791" s="44"/>
      <c r="E791" s="44"/>
      <c r="F791" s="44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>
      <c r="A792" s="43"/>
      <c r="B792" s="43"/>
      <c r="C792" s="44"/>
      <c r="D792" s="44"/>
      <c r="E792" s="44"/>
      <c r="F792" s="44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>
      <c r="A793" s="43"/>
      <c r="B793" s="43"/>
      <c r="C793" s="44"/>
      <c r="D793" s="44"/>
      <c r="E793" s="44"/>
      <c r="F793" s="44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>
      <c r="A794" s="43"/>
      <c r="B794" s="43"/>
      <c r="C794" s="44"/>
      <c r="D794" s="44"/>
      <c r="E794" s="44"/>
      <c r="F794" s="44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>
      <c r="A795" s="43"/>
      <c r="B795" s="43"/>
      <c r="C795" s="44"/>
      <c r="D795" s="44"/>
      <c r="E795" s="44"/>
      <c r="F795" s="44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>
      <c r="A796" s="43"/>
      <c r="B796" s="43"/>
      <c r="C796" s="44"/>
      <c r="D796" s="44"/>
      <c r="E796" s="44"/>
      <c r="F796" s="44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>
      <c r="A797" s="43"/>
      <c r="B797" s="43"/>
      <c r="C797" s="44"/>
      <c r="D797" s="44"/>
      <c r="E797" s="44"/>
      <c r="F797" s="44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>
      <c r="A798" s="43"/>
      <c r="B798" s="43"/>
      <c r="C798" s="44"/>
      <c r="D798" s="44"/>
      <c r="E798" s="44"/>
      <c r="F798" s="44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>
      <c r="A799" s="43"/>
      <c r="B799" s="43"/>
      <c r="C799" s="44"/>
      <c r="D799" s="44"/>
      <c r="E799" s="44"/>
      <c r="F799" s="44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>
      <c r="A800" s="43"/>
      <c r="B800" s="43"/>
      <c r="C800" s="44"/>
      <c r="D800" s="44"/>
      <c r="E800" s="44"/>
      <c r="F800" s="44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>
      <c r="A801" s="43"/>
      <c r="B801" s="43"/>
      <c r="C801" s="44"/>
      <c r="D801" s="44"/>
      <c r="E801" s="44"/>
      <c r="F801" s="44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>
      <c r="A802" s="43"/>
      <c r="B802" s="43"/>
      <c r="C802" s="44"/>
      <c r="D802" s="44"/>
      <c r="E802" s="44"/>
      <c r="F802" s="44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>
      <c r="A803" s="43"/>
      <c r="B803" s="43"/>
      <c r="C803" s="44"/>
      <c r="D803" s="44"/>
      <c r="E803" s="44"/>
      <c r="F803" s="44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>
      <c r="A804" s="43"/>
      <c r="B804" s="43"/>
      <c r="C804" s="44"/>
      <c r="D804" s="44"/>
      <c r="E804" s="44"/>
      <c r="F804" s="44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>
      <c r="A805" s="43"/>
      <c r="B805" s="43"/>
      <c r="C805" s="44"/>
      <c r="D805" s="44"/>
      <c r="E805" s="44"/>
      <c r="F805" s="44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>
      <c r="A806" s="43"/>
      <c r="B806" s="43"/>
      <c r="C806" s="44"/>
      <c r="D806" s="44"/>
      <c r="E806" s="44"/>
      <c r="F806" s="44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>
      <c r="A807" s="43"/>
      <c r="B807" s="43"/>
      <c r="C807" s="44"/>
      <c r="D807" s="44"/>
      <c r="E807" s="44"/>
      <c r="F807" s="44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>
      <c r="A808" s="43"/>
      <c r="B808" s="43"/>
      <c r="C808" s="44"/>
      <c r="D808" s="44"/>
      <c r="E808" s="44"/>
      <c r="F808" s="44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>
      <c r="A809" s="43"/>
      <c r="B809" s="43"/>
      <c r="C809" s="44"/>
      <c r="D809" s="44"/>
      <c r="E809" s="44"/>
      <c r="F809" s="44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>
      <c r="A810" s="43"/>
      <c r="B810" s="43"/>
      <c r="C810" s="44"/>
      <c r="D810" s="44"/>
      <c r="E810" s="44"/>
      <c r="F810" s="44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>
      <c r="A811" s="43"/>
      <c r="B811" s="43"/>
      <c r="C811" s="44"/>
      <c r="D811" s="44"/>
      <c r="E811" s="44"/>
      <c r="F811" s="44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>
      <c r="A812" s="43"/>
      <c r="B812" s="43"/>
      <c r="C812" s="44"/>
      <c r="D812" s="44"/>
      <c r="E812" s="44"/>
      <c r="F812" s="44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>
      <c r="A813" s="43"/>
      <c r="B813" s="43"/>
      <c r="C813" s="44"/>
      <c r="D813" s="44"/>
      <c r="E813" s="44"/>
      <c r="F813" s="44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>
      <c r="A814" s="43"/>
      <c r="B814" s="43"/>
      <c r="C814" s="44"/>
      <c r="D814" s="44"/>
      <c r="E814" s="44"/>
      <c r="F814" s="44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>
      <c r="A815" s="43"/>
      <c r="B815" s="43"/>
      <c r="C815" s="44"/>
      <c r="D815" s="44"/>
      <c r="E815" s="44"/>
      <c r="F815" s="44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>
      <c r="A816" s="43"/>
      <c r="B816" s="43"/>
      <c r="C816" s="44"/>
      <c r="D816" s="44"/>
      <c r="E816" s="44"/>
      <c r="F816" s="44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>
      <c r="A817" s="43"/>
      <c r="B817" s="43"/>
      <c r="C817" s="44"/>
      <c r="D817" s="44"/>
      <c r="E817" s="44"/>
      <c r="F817" s="44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>
      <c r="A818" s="43"/>
      <c r="B818" s="43"/>
      <c r="C818" s="44"/>
      <c r="D818" s="44"/>
      <c r="E818" s="44"/>
      <c r="F818" s="44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>
      <c r="A819" s="43"/>
      <c r="B819" s="43"/>
      <c r="C819" s="44"/>
      <c r="D819" s="44"/>
      <c r="E819" s="44"/>
      <c r="F819" s="44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>
      <c r="A820" s="43"/>
      <c r="B820" s="43"/>
      <c r="C820" s="44"/>
      <c r="D820" s="44"/>
      <c r="E820" s="44"/>
      <c r="F820" s="44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>
      <c r="A821" s="43"/>
      <c r="B821" s="43"/>
      <c r="C821" s="44"/>
      <c r="D821" s="44"/>
      <c r="E821" s="44"/>
      <c r="F821" s="44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>
      <c r="A822" s="43"/>
      <c r="B822" s="43"/>
      <c r="C822" s="44"/>
      <c r="D822" s="44"/>
      <c r="E822" s="44"/>
      <c r="F822" s="44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>
      <c r="A823" s="43"/>
      <c r="B823" s="43"/>
      <c r="C823" s="44"/>
      <c r="D823" s="44"/>
      <c r="E823" s="44"/>
      <c r="F823" s="44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>
      <c r="A824" s="43"/>
      <c r="B824" s="43"/>
      <c r="C824" s="44"/>
      <c r="D824" s="44"/>
      <c r="E824" s="44"/>
      <c r="F824" s="44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>
      <c r="A825" s="43"/>
      <c r="B825" s="43"/>
      <c r="C825" s="44"/>
      <c r="D825" s="44"/>
      <c r="E825" s="44"/>
      <c r="F825" s="44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>
      <c r="A826" s="43"/>
      <c r="B826" s="43"/>
      <c r="C826" s="44"/>
      <c r="D826" s="44"/>
      <c r="E826" s="44"/>
      <c r="F826" s="44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>
      <c r="A827" s="43"/>
      <c r="B827" s="43"/>
      <c r="C827" s="44"/>
      <c r="D827" s="44"/>
      <c r="E827" s="44"/>
      <c r="F827" s="44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>
      <c r="A828" s="43"/>
      <c r="B828" s="43"/>
      <c r="C828" s="44"/>
      <c r="D828" s="44"/>
      <c r="E828" s="44"/>
      <c r="F828" s="44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>
      <c r="A829" s="43"/>
      <c r="B829" s="43"/>
      <c r="C829" s="44"/>
      <c r="D829" s="44"/>
      <c r="E829" s="44"/>
      <c r="F829" s="44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>
      <c r="A830" s="43"/>
      <c r="B830" s="43"/>
      <c r="C830" s="44"/>
      <c r="D830" s="44"/>
      <c r="E830" s="44"/>
      <c r="F830" s="44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>
      <c r="A831" s="43"/>
      <c r="B831" s="43"/>
      <c r="C831" s="44"/>
      <c r="D831" s="44"/>
      <c r="E831" s="44"/>
      <c r="F831" s="44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>
      <c r="A832" s="43"/>
      <c r="B832" s="43"/>
      <c r="C832" s="44"/>
      <c r="D832" s="44"/>
      <c r="E832" s="44"/>
      <c r="F832" s="44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>
      <c r="A833" s="43"/>
      <c r="B833" s="43"/>
      <c r="C833" s="44"/>
      <c r="D833" s="44"/>
      <c r="E833" s="44"/>
      <c r="F833" s="44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>
      <c r="A834" s="43"/>
      <c r="B834" s="43"/>
      <c r="C834" s="44"/>
      <c r="D834" s="44"/>
      <c r="E834" s="44"/>
      <c r="F834" s="44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>
      <c r="A835" s="43"/>
      <c r="B835" s="43"/>
      <c r="C835" s="44"/>
      <c r="D835" s="44"/>
      <c r="E835" s="44"/>
      <c r="F835" s="44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>
      <c r="A836" s="43"/>
      <c r="B836" s="43"/>
      <c r="C836" s="44"/>
      <c r="D836" s="44"/>
      <c r="E836" s="44"/>
      <c r="F836" s="44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>
      <c r="A837" s="43"/>
      <c r="B837" s="43"/>
      <c r="C837" s="44"/>
      <c r="D837" s="44"/>
      <c r="E837" s="44"/>
      <c r="F837" s="44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>
      <c r="A838" s="43"/>
      <c r="B838" s="43"/>
      <c r="C838" s="44"/>
      <c r="D838" s="44"/>
      <c r="E838" s="44"/>
      <c r="F838" s="44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>
      <c r="A839" s="43"/>
      <c r="B839" s="43"/>
      <c r="C839" s="44"/>
      <c r="D839" s="44"/>
      <c r="E839" s="44"/>
      <c r="F839" s="44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>
      <c r="A840" s="43"/>
      <c r="B840" s="43"/>
      <c r="C840" s="44"/>
      <c r="D840" s="44"/>
      <c r="E840" s="44"/>
      <c r="F840" s="44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>
      <c r="A841" s="43"/>
      <c r="B841" s="43"/>
      <c r="C841" s="44"/>
      <c r="D841" s="44"/>
      <c r="E841" s="44"/>
      <c r="F841" s="44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>
      <c r="A842" s="43"/>
      <c r="B842" s="43"/>
      <c r="C842" s="44"/>
      <c r="D842" s="44"/>
      <c r="E842" s="44"/>
      <c r="F842" s="44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>
      <c r="A843" s="43"/>
      <c r="B843" s="43"/>
      <c r="C843" s="44"/>
      <c r="D843" s="44"/>
      <c r="E843" s="44"/>
      <c r="F843" s="44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>
      <c r="A844" s="43"/>
      <c r="B844" s="43"/>
      <c r="C844" s="44"/>
      <c r="D844" s="44"/>
      <c r="E844" s="44"/>
      <c r="F844" s="44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>
      <c r="A845" s="43"/>
      <c r="B845" s="43"/>
      <c r="C845" s="44"/>
      <c r="D845" s="44"/>
      <c r="E845" s="44"/>
      <c r="F845" s="44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>
      <c r="A846" s="43"/>
      <c r="B846" s="43"/>
      <c r="C846" s="44"/>
      <c r="D846" s="44"/>
      <c r="E846" s="44"/>
      <c r="F846" s="44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>
      <c r="A847" s="43"/>
      <c r="B847" s="43"/>
      <c r="C847" s="44"/>
      <c r="D847" s="44"/>
      <c r="E847" s="44"/>
      <c r="F847" s="44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>
      <c r="A848" s="43"/>
      <c r="B848" s="43"/>
      <c r="C848" s="44"/>
      <c r="D848" s="44"/>
      <c r="E848" s="44"/>
      <c r="F848" s="44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>
      <c r="A849" s="43"/>
      <c r="B849" s="43"/>
      <c r="C849" s="44"/>
      <c r="D849" s="44"/>
      <c r="E849" s="44"/>
      <c r="F849" s="44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>
      <c r="A850" s="43"/>
      <c r="B850" s="43"/>
      <c r="C850" s="44"/>
      <c r="D850" s="44"/>
      <c r="E850" s="44"/>
      <c r="F850" s="44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>
      <c r="A851" s="43"/>
      <c r="B851" s="43"/>
      <c r="C851" s="44"/>
      <c r="D851" s="44"/>
      <c r="E851" s="44"/>
      <c r="F851" s="44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>
      <c r="A852" s="43"/>
      <c r="B852" s="43"/>
      <c r="C852" s="44"/>
      <c r="D852" s="44"/>
      <c r="E852" s="44"/>
      <c r="F852" s="44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>
      <c r="A853" s="43"/>
      <c r="B853" s="43"/>
      <c r="C853" s="44"/>
      <c r="D853" s="44"/>
      <c r="E853" s="44"/>
      <c r="F853" s="44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>
      <c r="A854" s="43"/>
      <c r="B854" s="43"/>
      <c r="C854" s="44"/>
      <c r="D854" s="44"/>
      <c r="E854" s="44"/>
      <c r="F854" s="44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>
      <c r="A855" s="43"/>
      <c r="B855" s="43"/>
      <c r="C855" s="44"/>
      <c r="D855" s="44"/>
      <c r="E855" s="44"/>
      <c r="F855" s="44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>
      <c r="A856" s="43"/>
      <c r="B856" s="43"/>
      <c r="C856" s="44"/>
      <c r="D856" s="44"/>
      <c r="E856" s="44"/>
      <c r="F856" s="44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>
      <c r="A857" s="43"/>
      <c r="B857" s="43"/>
      <c r="C857" s="44"/>
      <c r="D857" s="44"/>
      <c r="E857" s="44"/>
      <c r="F857" s="44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>
      <c r="A858" s="43"/>
      <c r="B858" s="43"/>
      <c r="C858" s="44"/>
      <c r="D858" s="44"/>
      <c r="E858" s="44"/>
      <c r="F858" s="44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>
      <c r="A859" s="43"/>
      <c r="B859" s="43"/>
      <c r="C859" s="44"/>
      <c r="D859" s="44"/>
      <c r="E859" s="44"/>
      <c r="F859" s="44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>
      <c r="A860" s="43"/>
      <c r="B860" s="43"/>
      <c r="C860" s="44"/>
      <c r="D860" s="44"/>
      <c r="E860" s="44"/>
      <c r="F860" s="44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>
      <c r="A861" s="43"/>
      <c r="B861" s="43"/>
      <c r="C861" s="44"/>
      <c r="D861" s="44"/>
      <c r="E861" s="44"/>
      <c r="F861" s="44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>
      <c r="A862" s="43"/>
      <c r="B862" s="43"/>
      <c r="C862" s="44"/>
      <c r="D862" s="44"/>
      <c r="E862" s="44"/>
      <c r="F862" s="44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>
      <c r="A863" s="43"/>
      <c r="B863" s="43"/>
      <c r="C863" s="44"/>
      <c r="D863" s="44"/>
      <c r="E863" s="44"/>
      <c r="F863" s="44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>
      <c r="A864" s="43"/>
      <c r="B864" s="43"/>
      <c r="C864" s="44"/>
      <c r="D864" s="44"/>
      <c r="E864" s="44"/>
      <c r="F864" s="44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>
      <c r="A865" s="43"/>
      <c r="B865" s="43"/>
      <c r="C865" s="44"/>
      <c r="D865" s="44"/>
      <c r="E865" s="44"/>
      <c r="F865" s="44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>
      <c r="A866" s="43"/>
      <c r="B866" s="43"/>
      <c r="C866" s="44"/>
      <c r="D866" s="44"/>
      <c r="E866" s="44"/>
      <c r="F866" s="44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>
      <c r="A867" s="43"/>
      <c r="B867" s="43"/>
      <c r="C867" s="44"/>
      <c r="D867" s="44"/>
      <c r="E867" s="44"/>
      <c r="F867" s="44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>
      <c r="A868" s="43"/>
      <c r="B868" s="43"/>
      <c r="C868" s="44"/>
      <c r="D868" s="44"/>
      <c r="E868" s="44"/>
      <c r="F868" s="44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>
      <c r="A869" s="43"/>
      <c r="B869" s="43"/>
      <c r="C869" s="44"/>
      <c r="D869" s="44"/>
      <c r="E869" s="44"/>
      <c r="F869" s="44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>
      <c r="A870" s="43"/>
      <c r="B870" s="43"/>
      <c r="C870" s="44"/>
      <c r="D870" s="44"/>
      <c r="E870" s="44"/>
      <c r="F870" s="44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>
      <c r="A871" s="43"/>
      <c r="B871" s="43"/>
      <c r="C871" s="44"/>
      <c r="D871" s="44"/>
      <c r="E871" s="44"/>
      <c r="F871" s="44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>
      <c r="A872" s="43"/>
      <c r="B872" s="43"/>
      <c r="C872" s="44"/>
      <c r="D872" s="44"/>
      <c r="E872" s="44"/>
      <c r="F872" s="44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>
      <c r="A873" s="43"/>
      <c r="B873" s="43"/>
      <c r="C873" s="44"/>
      <c r="D873" s="44"/>
      <c r="E873" s="44"/>
      <c r="F873" s="44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>
      <c r="A874" s="43"/>
      <c r="B874" s="43"/>
      <c r="C874" s="44"/>
      <c r="D874" s="44"/>
      <c r="E874" s="44"/>
      <c r="F874" s="44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>
      <c r="A875" s="43"/>
      <c r="B875" s="43"/>
      <c r="C875" s="44"/>
      <c r="D875" s="44"/>
      <c r="E875" s="44"/>
      <c r="F875" s="44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>
      <c r="A876" s="43"/>
      <c r="B876" s="43"/>
      <c r="C876" s="44"/>
      <c r="D876" s="44"/>
      <c r="E876" s="44"/>
      <c r="F876" s="44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>
      <c r="A877" s="43"/>
      <c r="B877" s="43"/>
      <c r="C877" s="44"/>
      <c r="D877" s="44"/>
      <c r="E877" s="44"/>
      <c r="F877" s="44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>
      <c r="A878" s="43"/>
      <c r="B878" s="43"/>
      <c r="C878" s="44"/>
      <c r="D878" s="44"/>
      <c r="E878" s="44"/>
      <c r="F878" s="44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>
      <c r="A879" s="43"/>
      <c r="B879" s="43"/>
      <c r="C879" s="44"/>
      <c r="D879" s="44"/>
      <c r="E879" s="44"/>
      <c r="F879" s="44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>
      <c r="A880" s="43"/>
      <c r="B880" s="43"/>
      <c r="C880" s="44"/>
      <c r="D880" s="44"/>
      <c r="E880" s="44"/>
      <c r="F880" s="44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>
      <c r="A881" s="43"/>
      <c r="B881" s="43"/>
      <c r="C881" s="44"/>
      <c r="D881" s="44"/>
      <c r="E881" s="44"/>
      <c r="F881" s="44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>
      <c r="A882" s="43"/>
      <c r="B882" s="43"/>
      <c r="C882" s="44"/>
      <c r="D882" s="44"/>
      <c r="E882" s="44"/>
      <c r="F882" s="44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>
      <c r="A883" s="43"/>
      <c r="B883" s="43"/>
      <c r="C883" s="44"/>
      <c r="D883" s="44"/>
      <c r="E883" s="44"/>
      <c r="F883" s="44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>
      <c r="A884" s="43"/>
      <c r="B884" s="43"/>
      <c r="C884" s="44"/>
      <c r="D884" s="44"/>
      <c r="E884" s="44"/>
      <c r="F884" s="44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>
      <c r="A885" s="43"/>
      <c r="B885" s="43"/>
      <c r="C885" s="44"/>
      <c r="D885" s="44"/>
      <c r="E885" s="44"/>
      <c r="F885" s="44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>
      <c r="A886" s="43"/>
      <c r="B886" s="43"/>
      <c r="C886" s="44"/>
      <c r="D886" s="44"/>
      <c r="E886" s="44"/>
      <c r="F886" s="44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>
      <c r="A887" s="43"/>
      <c r="B887" s="43"/>
      <c r="C887" s="44"/>
      <c r="D887" s="44"/>
      <c r="E887" s="44"/>
      <c r="F887" s="44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>
      <c r="A888" s="43"/>
      <c r="B888" s="43"/>
      <c r="C888" s="44"/>
      <c r="D888" s="44"/>
      <c r="E888" s="44"/>
      <c r="F888" s="44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>
      <c r="A889" s="43"/>
      <c r="B889" s="43"/>
      <c r="C889" s="44"/>
      <c r="D889" s="44"/>
      <c r="E889" s="44"/>
      <c r="F889" s="44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>
      <c r="A890" s="43"/>
      <c r="B890" s="43"/>
      <c r="C890" s="44"/>
      <c r="D890" s="44"/>
      <c r="E890" s="44"/>
      <c r="F890" s="44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>
      <c r="A891" s="43"/>
      <c r="B891" s="43"/>
      <c r="C891" s="44"/>
      <c r="D891" s="44"/>
      <c r="E891" s="44"/>
      <c r="F891" s="44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>
      <c r="A892" s="43"/>
      <c r="B892" s="43"/>
      <c r="C892" s="44"/>
      <c r="D892" s="44"/>
      <c r="E892" s="44"/>
      <c r="F892" s="44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>
      <c r="A893" s="43"/>
      <c r="B893" s="43"/>
      <c r="C893" s="44"/>
      <c r="D893" s="44"/>
      <c r="E893" s="44"/>
      <c r="F893" s="44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>
      <c r="A894" s="43"/>
      <c r="B894" s="43"/>
      <c r="C894" s="44"/>
      <c r="D894" s="44"/>
      <c r="E894" s="44"/>
      <c r="F894" s="44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>
      <c r="A895" s="43"/>
      <c r="B895" s="43"/>
      <c r="C895" s="44"/>
      <c r="D895" s="44"/>
      <c r="E895" s="44"/>
      <c r="F895" s="44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>
      <c r="A896" s="43"/>
      <c r="B896" s="43"/>
      <c r="C896" s="44"/>
      <c r="D896" s="44"/>
      <c r="E896" s="44"/>
      <c r="F896" s="44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>
      <c r="A897" s="43"/>
      <c r="B897" s="43"/>
      <c r="C897" s="44"/>
      <c r="D897" s="44"/>
      <c r="E897" s="44"/>
      <c r="F897" s="44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>
      <c r="A898" s="43"/>
      <c r="B898" s="43"/>
      <c r="C898" s="44"/>
      <c r="D898" s="44"/>
      <c r="E898" s="44"/>
      <c r="F898" s="44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>
      <c r="A899" s="43"/>
      <c r="B899" s="43"/>
      <c r="C899" s="44"/>
      <c r="D899" s="44"/>
      <c r="E899" s="44"/>
      <c r="F899" s="44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>
      <c r="A900" s="43"/>
      <c r="B900" s="43"/>
      <c r="C900" s="44"/>
      <c r="D900" s="44"/>
      <c r="E900" s="44"/>
      <c r="F900" s="44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>
      <c r="A901" s="43"/>
      <c r="B901" s="43"/>
      <c r="C901" s="44"/>
      <c r="D901" s="44"/>
      <c r="E901" s="44"/>
      <c r="F901" s="44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>
      <c r="A902" s="43"/>
      <c r="B902" s="43"/>
      <c r="C902" s="44"/>
      <c r="D902" s="44"/>
      <c r="E902" s="44"/>
      <c r="F902" s="44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>
      <c r="A903" s="43"/>
      <c r="B903" s="43"/>
      <c r="C903" s="44"/>
      <c r="D903" s="44"/>
      <c r="E903" s="44"/>
      <c r="F903" s="44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>
      <c r="A904" s="43"/>
      <c r="B904" s="43"/>
      <c r="C904" s="44"/>
      <c r="D904" s="44"/>
      <c r="E904" s="44"/>
      <c r="F904" s="44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>
      <c r="A905" s="43"/>
      <c r="B905" s="43"/>
      <c r="C905" s="44"/>
      <c r="D905" s="44"/>
      <c r="E905" s="44"/>
      <c r="F905" s="44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>
      <c r="A906" s="43"/>
      <c r="B906" s="43"/>
      <c r="C906" s="44"/>
      <c r="D906" s="44"/>
      <c r="E906" s="44"/>
      <c r="F906" s="44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>
      <c r="A907" s="43"/>
      <c r="B907" s="43"/>
      <c r="C907" s="44"/>
      <c r="D907" s="44"/>
      <c r="E907" s="44"/>
      <c r="F907" s="44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>
      <c r="A908" s="43"/>
      <c r="B908" s="43"/>
      <c r="C908" s="44"/>
      <c r="D908" s="44"/>
      <c r="E908" s="44"/>
      <c r="F908" s="44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>
      <c r="A909" s="43"/>
      <c r="B909" s="43"/>
      <c r="C909" s="44"/>
      <c r="D909" s="44"/>
      <c r="E909" s="44"/>
      <c r="F909" s="44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>
      <c r="A910" s="43"/>
      <c r="B910" s="43"/>
      <c r="C910" s="44"/>
      <c r="D910" s="44"/>
      <c r="E910" s="44"/>
      <c r="F910" s="44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>
      <c r="A911" s="43"/>
      <c r="B911" s="43"/>
      <c r="C911" s="44"/>
      <c r="D911" s="44"/>
      <c r="E911" s="44"/>
      <c r="F911" s="44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>
      <c r="A912" s="43"/>
      <c r="B912" s="43"/>
      <c r="C912" s="44"/>
      <c r="D912" s="44"/>
      <c r="E912" s="44"/>
      <c r="F912" s="44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>
      <c r="A913" s="43"/>
      <c r="B913" s="43"/>
      <c r="C913" s="44"/>
      <c r="D913" s="44"/>
      <c r="E913" s="44"/>
      <c r="F913" s="44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>
      <c r="A914" s="43"/>
      <c r="B914" s="43"/>
      <c r="C914" s="44"/>
      <c r="D914" s="44"/>
      <c r="E914" s="44"/>
      <c r="F914" s="44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>
      <c r="A915" s="43"/>
      <c r="B915" s="43"/>
      <c r="C915" s="44"/>
      <c r="D915" s="44"/>
      <c r="E915" s="44"/>
      <c r="F915" s="44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>
      <c r="A916" s="43"/>
      <c r="B916" s="43"/>
      <c r="C916" s="44"/>
      <c r="D916" s="44"/>
      <c r="E916" s="44"/>
      <c r="F916" s="44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>
      <c r="A917" s="43"/>
      <c r="B917" s="43"/>
      <c r="C917" s="44"/>
      <c r="D917" s="44"/>
      <c r="E917" s="44"/>
      <c r="F917" s="44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>
      <c r="A918" s="43"/>
      <c r="B918" s="43"/>
      <c r="C918" s="44"/>
      <c r="D918" s="44"/>
      <c r="E918" s="44"/>
      <c r="F918" s="44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>
      <c r="A919" s="43"/>
      <c r="B919" s="43"/>
      <c r="C919" s="44"/>
      <c r="D919" s="44"/>
      <c r="E919" s="44"/>
      <c r="F919" s="44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>
      <c r="A920" s="43"/>
      <c r="B920" s="43"/>
      <c r="C920" s="44"/>
      <c r="D920" s="44"/>
      <c r="E920" s="44"/>
      <c r="F920" s="44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>
      <c r="A921" s="43"/>
      <c r="B921" s="43"/>
      <c r="C921" s="44"/>
      <c r="D921" s="44"/>
      <c r="E921" s="44"/>
      <c r="F921" s="44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>
      <c r="A922" s="43"/>
      <c r="B922" s="43"/>
      <c r="C922" s="44"/>
      <c r="D922" s="44"/>
      <c r="E922" s="44"/>
      <c r="F922" s="44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>
      <c r="A923" s="43"/>
      <c r="B923" s="43"/>
      <c r="C923" s="44"/>
      <c r="D923" s="44"/>
      <c r="E923" s="44"/>
      <c r="F923" s="44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>
      <c r="A924" s="43"/>
      <c r="B924" s="43"/>
      <c r="C924" s="44"/>
      <c r="D924" s="44"/>
      <c r="E924" s="44"/>
      <c r="F924" s="44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>
      <c r="A925" s="43"/>
      <c r="B925" s="43"/>
      <c r="C925" s="44"/>
      <c r="D925" s="44"/>
      <c r="E925" s="44"/>
      <c r="F925" s="44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>
      <c r="A926" s="43"/>
      <c r="B926" s="43"/>
      <c r="C926" s="44"/>
      <c r="D926" s="44"/>
      <c r="E926" s="44"/>
      <c r="F926" s="44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>
      <c r="A927" s="43"/>
      <c r="B927" s="43"/>
      <c r="C927" s="44"/>
      <c r="D927" s="44"/>
      <c r="E927" s="44"/>
      <c r="F927" s="44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>
      <c r="A928" s="43"/>
      <c r="B928" s="43"/>
      <c r="C928" s="44"/>
      <c r="D928" s="44"/>
      <c r="E928" s="44"/>
      <c r="F928" s="44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>
      <c r="A929" s="43"/>
      <c r="B929" s="43"/>
      <c r="C929" s="44"/>
      <c r="D929" s="44"/>
      <c r="E929" s="44"/>
      <c r="F929" s="44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>
      <c r="A930" s="43"/>
      <c r="B930" s="43"/>
      <c r="C930" s="44"/>
      <c r="D930" s="44"/>
      <c r="E930" s="44"/>
      <c r="F930" s="44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>
      <c r="A931" s="43"/>
      <c r="B931" s="43"/>
      <c r="C931" s="44"/>
      <c r="D931" s="44"/>
      <c r="E931" s="44"/>
      <c r="F931" s="44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>
      <c r="A932" s="43"/>
      <c r="B932" s="43"/>
      <c r="C932" s="44"/>
      <c r="D932" s="44"/>
      <c r="E932" s="44"/>
      <c r="F932" s="44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>
      <c r="A933" s="43"/>
      <c r="B933" s="43"/>
      <c r="C933" s="44"/>
      <c r="D933" s="44"/>
      <c r="E933" s="44"/>
      <c r="F933" s="44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>
      <c r="A934" s="43"/>
      <c r="B934" s="43"/>
      <c r="C934" s="44"/>
      <c r="D934" s="44"/>
      <c r="E934" s="44"/>
      <c r="F934" s="44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>
      <c r="A935" s="43"/>
      <c r="B935" s="43"/>
      <c r="C935" s="44"/>
      <c r="D935" s="44"/>
      <c r="E935" s="44"/>
      <c r="F935" s="44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>
      <c r="A936" s="43"/>
      <c r="B936" s="43"/>
      <c r="C936" s="44"/>
      <c r="D936" s="44"/>
      <c r="E936" s="44"/>
      <c r="F936" s="44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>
      <c r="A937" s="43"/>
      <c r="B937" s="43"/>
      <c r="C937" s="44"/>
      <c r="D937" s="44"/>
      <c r="E937" s="44"/>
      <c r="F937" s="44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>
      <c r="A938" s="43"/>
      <c r="B938" s="43"/>
      <c r="C938" s="44"/>
      <c r="D938" s="44"/>
      <c r="E938" s="44"/>
      <c r="F938" s="44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>
      <c r="A939" s="43"/>
      <c r="B939" s="43"/>
      <c r="C939" s="44"/>
      <c r="D939" s="44"/>
      <c r="E939" s="44"/>
      <c r="F939" s="44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>
      <c r="A940" s="43"/>
      <c r="B940" s="43"/>
      <c r="C940" s="44"/>
      <c r="D940" s="44"/>
      <c r="E940" s="44"/>
      <c r="F940" s="44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>
      <c r="A941" s="43"/>
      <c r="B941" s="43"/>
      <c r="C941" s="44"/>
      <c r="D941" s="44"/>
      <c r="E941" s="44"/>
      <c r="F941" s="44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>
      <c r="A942" s="43"/>
      <c r="B942" s="43"/>
      <c r="C942" s="44"/>
      <c r="D942" s="44"/>
      <c r="E942" s="44"/>
      <c r="F942" s="44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>
      <c r="A943" s="43"/>
      <c r="B943" s="43"/>
      <c r="C943" s="44"/>
      <c r="D943" s="44"/>
      <c r="E943" s="44"/>
      <c r="F943" s="44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>
      <c r="A944" s="43"/>
      <c r="B944" s="43"/>
      <c r="C944" s="44"/>
      <c r="D944" s="44"/>
      <c r="E944" s="44"/>
      <c r="F944" s="44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>
      <c r="A945" s="43"/>
      <c r="B945" s="43"/>
      <c r="C945" s="44"/>
      <c r="D945" s="44"/>
      <c r="E945" s="44"/>
      <c r="F945" s="44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>
      <c r="A946" s="43"/>
      <c r="B946" s="43"/>
      <c r="C946" s="44"/>
      <c r="D946" s="44"/>
      <c r="E946" s="44"/>
      <c r="F946" s="44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>
      <c r="A947" s="43"/>
      <c r="B947" s="43"/>
      <c r="C947" s="44"/>
      <c r="D947" s="44"/>
      <c r="E947" s="44"/>
      <c r="F947" s="44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>
      <c r="A948" s="43"/>
      <c r="B948" s="43"/>
      <c r="C948" s="44"/>
      <c r="D948" s="44"/>
      <c r="E948" s="44"/>
      <c r="F948" s="44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>
      <c r="A949" s="43"/>
      <c r="B949" s="43"/>
      <c r="C949" s="44"/>
      <c r="D949" s="44"/>
      <c r="E949" s="44"/>
      <c r="F949" s="44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>
      <c r="A950" s="43"/>
      <c r="B950" s="43"/>
      <c r="C950" s="44"/>
      <c r="D950" s="44"/>
      <c r="E950" s="44"/>
      <c r="F950" s="44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>
      <c r="A951" s="43"/>
      <c r="B951" s="43"/>
      <c r="C951" s="44"/>
      <c r="D951" s="44"/>
      <c r="E951" s="44"/>
      <c r="F951" s="44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>
      <c r="A952" s="43"/>
      <c r="B952" s="43"/>
      <c r="C952" s="44"/>
      <c r="D952" s="44"/>
      <c r="E952" s="44"/>
      <c r="F952" s="44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>
      <c r="A953" s="43"/>
      <c r="B953" s="43"/>
      <c r="C953" s="44"/>
      <c r="D953" s="44"/>
      <c r="E953" s="44"/>
      <c r="F953" s="44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>
      <c r="A954" s="43"/>
      <c r="B954" s="43"/>
      <c r="C954" s="44"/>
      <c r="D954" s="44"/>
      <c r="E954" s="44"/>
      <c r="F954" s="44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>
      <c r="A955" s="43"/>
      <c r="B955" s="43"/>
      <c r="C955" s="44"/>
      <c r="D955" s="44"/>
      <c r="E955" s="44"/>
      <c r="F955" s="44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>
      <c r="A956" s="43"/>
      <c r="B956" s="43"/>
      <c r="C956" s="44"/>
      <c r="D956" s="44"/>
      <c r="E956" s="44"/>
      <c r="F956" s="44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>
      <c r="A957" s="43"/>
      <c r="B957" s="43"/>
      <c r="C957" s="44"/>
      <c r="D957" s="44"/>
      <c r="E957" s="44"/>
      <c r="F957" s="44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>
      <c r="A958" s="43"/>
      <c r="B958" s="43"/>
      <c r="C958" s="44"/>
      <c r="D958" s="44"/>
      <c r="E958" s="44"/>
      <c r="F958" s="44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>
      <c r="A959" s="43"/>
      <c r="B959" s="43"/>
      <c r="C959" s="44"/>
      <c r="D959" s="44"/>
      <c r="E959" s="44"/>
      <c r="F959" s="44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>
      <c r="A960" s="43"/>
      <c r="B960" s="43"/>
      <c r="C960" s="44"/>
      <c r="D960" s="44"/>
      <c r="E960" s="44"/>
      <c r="F960" s="44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>
      <c r="A961" s="43"/>
      <c r="B961" s="43"/>
      <c r="C961" s="44"/>
      <c r="D961" s="44"/>
      <c r="E961" s="44"/>
      <c r="F961" s="44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>
      <c r="A962" s="43"/>
      <c r="B962" s="43"/>
      <c r="C962" s="44"/>
      <c r="D962" s="44"/>
      <c r="E962" s="44"/>
      <c r="F962" s="44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>
      <c r="A963" s="43"/>
      <c r="B963" s="43"/>
      <c r="C963" s="44"/>
      <c r="D963" s="44"/>
      <c r="E963" s="44"/>
      <c r="F963" s="44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>
      <c r="A964" s="43"/>
      <c r="B964" s="43"/>
      <c r="C964" s="44"/>
      <c r="D964" s="44"/>
      <c r="E964" s="44"/>
      <c r="F964" s="44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>
      <c r="A965" s="43"/>
      <c r="B965" s="43"/>
      <c r="C965" s="44"/>
      <c r="D965" s="44"/>
      <c r="E965" s="44"/>
      <c r="F965" s="44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>
      <c r="A966" s="43"/>
      <c r="B966" s="43"/>
      <c r="C966" s="44"/>
      <c r="D966" s="44"/>
      <c r="E966" s="44"/>
      <c r="F966" s="44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>
      <c r="A967" s="43"/>
      <c r="B967" s="43"/>
      <c r="C967" s="44"/>
      <c r="D967" s="44"/>
      <c r="E967" s="44"/>
      <c r="F967" s="44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>
      <c r="A968" s="43"/>
      <c r="B968" s="43"/>
      <c r="C968" s="44"/>
      <c r="D968" s="44"/>
      <c r="E968" s="44"/>
      <c r="F968" s="44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>
      <c r="A969" s="43"/>
      <c r="B969" s="43"/>
      <c r="C969" s="44"/>
      <c r="D969" s="44"/>
      <c r="E969" s="44"/>
      <c r="F969" s="44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>
      <c r="A970" s="43"/>
      <c r="B970" s="43"/>
      <c r="C970" s="44"/>
      <c r="D970" s="44"/>
      <c r="E970" s="44"/>
      <c r="F970" s="44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>
      <c r="A971" s="43"/>
      <c r="B971" s="43"/>
      <c r="C971" s="44"/>
      <c r="D971" s="44"/>
      <c r="E971" s="44"/>
      <c r="F971" s="44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>
      <c r="A972" s="43"/>
      <c r="B972" s="43"/>
      <c r="C972" s="44"/>
      <c r="D972" s="44"/>
      <c r="E972" s="44"/>
      <c r="F972" s="44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>
      <c r="A973" s="43"/>
      <c r="B973" s="43"/>
      <c r="C973" s="44"/>
      <c r="D973" s="44"/>
      <c r="E973" s="44"/>
      <c r="F973" s="44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>
      <c r="A974" s="43"/>
      <c r="B974" s="43"/>
      <c r="C974" s="44"/>
      <c r="D974" s="44"/>
      <c r="E974" s="44"/>
      <c r="F974" s="44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>
      <c r="A975" s="43"/>
      <c r="B975" s="43"/>
      <c r="C975" s="44"/>
      <c r="D975" s="44"/>
      <c r="E975" s="44"/>
      <c r="F975" s="44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>
      <c r="A976" s="43"/>
      <c r="B976" s="43"/>
      <c r="C976" s="44"/>
      <c r="D976" s="44"/>
      <c r="E976" s="44"/>
      <c r="F976" s="44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>
      <c r="A977" s="43"/>
      <c r="B977" s="43"/>
      <c r="C977" s="44"/>
      <c r="D977" s="44"/>
      <c r="E977" s="44"/>
      <c r="F977" s="44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>
      <c r="A978" s="43"/>
      <c r="B978" s="43"/>
      <c r="C978" s="44"/>
      <c r="D978" s="44"/>
      <c r="E978" s="44"/>
      <c r="F978" s="44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>
      <c r="A979" s="43"/>
      <c r="B979" s="43"/>
      <c r="C979" s="44"/>
      <c r="D979" s="44"/>
      <c r="E979" s="44"/>
      <c r="F979" s="44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>
      <c r="A980" s="43"/>
      <c r="B980" s="43"/>
      <c r="C980" s="44"/>
      <c r="D980" s="44"/>
      <c r="E980" s="44"/>
      <c r="F980" s="44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>
      <c r="A981" s="43"/>
      <c r="B981" s="43"/>
      <c r="C981" s="44"/>
      <c r="D981" s="44"/>
      <c r="E981" s="44"/>
      <c r="F981" s="44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>
      <c r="A982" s="43"/>
      <c r="B982" s="43"/>
      <c r="C982" s="44"/>
      <c r="D982" s="44"/>
      <c r="E982" s="44"/>
      <c r="F982" s="44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>
      <c r="A983" s="43"/>
      <c r="B983" s="43"/>
      <c r="C983" s="44"/>
      <c r="D983" s="44"/>
      <c r="E983" s="44"/>
      <c r="F983" s="44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>
      <c r="A984" s="43"/>
      <c r="B984" s="43"/>
      <c r="C984" s="44"/>
      <c r="D984" s="44"/>
      <c r="E984" s="44"/>
      <c r="F984" s="44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>
      <c r="A985" s="43"/>
      <c r="B985" s="43"/>
      <c r="C985" s="44"/>
      <c r="D985" s="44"/>
      <c r="E985" s="44"/>
      <c r="F985" s="44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>
      <c r="A986" s="43"/>
      <c r="B986" s="43"/>
      <c r="C986" s="44"/>
      <c r="D986" s="44"/>
      <c r="E986" s="44"/>
      <c r="F986" s="44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>
      <c r="A987" s="43"/>
      <c r="B987" s="43"/>
      <c r="C987" s="44"/>
      <c r="D987" s="44"/>
      <c r="E987" s="44"/>
      <c r="F987" s="44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>
      <c r="A988" s="43"/>
      <c r="B988" s="43"/>
      <c r="C988" s="44"/>
      <c r="D988" s="44"/>
      <c r="E988" s="44"/>
      <c r="F988" s="44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>
      <c r="A989" s="43"/>
      <c r="B989" s="43"/>
      <c r="C989" s="44"/>
      <c r="D989" s="44"/>
      <c r="E989" s="44"/>
      <c r="F989" s="44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>
      <c r="A990" s="43"/>
      <c r="B990" s="43"/>
      <c r="C990" s="44"/>
      <c r="D990" s="44"/>
      <c r="E990" s="44"/>
      <c r="F990" s="44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>
      <c r="A991" s="43"/>
      <c r="B991" s="43"/>
      <c r="C991" s="44"/>
      <c r="D991" s="44"/>
      <c r="E991" s="44"/>
      <c r="F991" s="44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>
      <c r="A992" s="43"/>
      <c r="B992" s="43"/>
      <c r="C992" s="44"/>
      <c r="D992" s="44"/>
      <c r="E992" s="44"/>
      <c r="F992" s="44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>
      <c r="A993" s="43"/>
      <c r="B993" s="43"/>
      <c r="C993" s="44"/>
      <c r="D993" s="44"/>
      <c r="E993" s="44"/>
      <c r="F993" s="44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>
      <c r="A994" s="43"/>
      <c r="B994" s="43"/>
      <c r="C994" s="44"/>
      <c r="D994" s="44"/>
      <c r="E994" s="44"/>
      <c r="F994" s="44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>
      <c r="A995" s="43"/>
      <c r="B995" s="43"/>
      <c r="C995" s="44"/>
      <c r="D995" s="44"/>
      <c r="E995" s="44"/>
      <c r="F995" s="44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>
      <c r="A996" s="43"/>
      <c r="B996" s="43"/>
      <c r="C996" s="44"/>
      <c r="D996" s="44"/>
      <c r="E996" s="44"/>
      <c r="F996" s="44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>
      <c r="A997" s="43"/>
      <c r="B997" s="43"/>
      <c r="C997" s="44"/>
      <c r="D997" s="44"/>
      <c r="E997" s="44"/>
      <c r="F997" s="44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>
      <c r="A998" s="43"/>
      <c r="B998" s="43"/>
      <c r="C998" s="44"/>
      <c r="D998" s="44"/>
      <c r="E998" s="44"/>
      <c r="F998" s="44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>
      <c r="A999" s="43"/>
      <c r="B999" s="43"/>
      <c r="C999" s="44"/>
      <c r="D999" s="44"/>
      <c r="E999" s="44"/>
      <c r="F999" s="44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</sheetData>
  <mergeCells count="1">
    <mergeCell ref="A1:B5"/>
  </mergeCells>
  <printOptions gridLines="1" horizontalCentered="1"/>
  <pageMargins bottom="0.0988112927191679" footer="0.0" header="0.0" left="0.0" right="0.0" top="0.15601783060921248"/>
  <pageSetup cellComments="atEnd" orientation="portrait" pageOrder="overThenDown" paperHeight="24in" paperWidth="3.5in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workbookViewId="0"/>
  </sheetViews>
  <sheetFormatPr customHeight="1" defaultColWidth="12.63" defaultRowHeight="15.75"/>
  <cols>
    <col customWidth="1" min="1" max="1" width="15.38"/>
    <col customWidth="1" min="2" max="2" width="32.13"/>
    <col customWidth="1" min="3" max="3" width="17.38"/>
    <col customWidth="1" min="4" max="4" width="16.75"/>
    <col customWidth="1" min="5" max="5" width="11.5"/>
    <col customWidth="1" min="6" max="6" width="15.0"/>
  </cols>
  <sheetData>
    <row r="1">
      <c r="A1" s="1"/>
      <c r="C1" s="2"/>
      <c r="D1" s="2"/>
      <c r="E1" s="2"/>
      <c r="F1" s="2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>
      <c r="C2" s="2"/>
      <c r="D2" s="2"/>
      <c r="E2" s="2"/>
      <c r="F2" s="2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>
      <c r="C3" s="2"/>
      <c r="D3" s="2"/>
      <c r="E3" s="2"/>
      <c r="F3" s="2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>
      <c r="C4" s="2"/>
      <c r="D4" s="2"/>
      <c r="E4" s="2"/>
      <c r="F4" s="2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</row>
    <row r="5">
      <c r="C5" s="2"/>
      <c r="D5" s="2"/>
      <c r="E5" s="2"/>
      <c r="F5" s="2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</row>
    <row r="6">
      <c r="A6" s="58" t="s">
        <v>0</v>
      </c>
      <c r="B6" s="59" t="s">
        <v>1</v>
      </c>
      <c r="C6" s="60" t="s">
        <v>48</v>
      </c>
      <c r="D6" s="60" t="s">
        <v>49</v>
      </c>
      <c r="E6" s="60" t="s">
        <v>45</v>
      </c>
      <c r="F6" s="6" t="s">
        <v>42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</row>
    <row r="7">
      <c r="A7" s="61">
        <f>IFERROR(__xludf.DUMMYFUNCTION("(MATCH(F7,UNIQUE($F$7:$F$187),0))"),1.0)</f>
        <v>1</v>
      </c>
      <c r="B7" s="62" t="s">
        <v>17</v>
      </c>
      <c r="C7" s="63">
        <v>8.0</v>
      </c>
      <c r="D7" s="63">
        <v>7.0</v>
      </c>
      <c r="E7" s="63">
        <v>10.0</v>
      </c>
      <c r="F7" s="64">
        <v>8.3</v>
      </c>
      <c r="G7" s="10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</row>
    <row r="8">
      <c r="A8" s="61">
        <f>IFERROR(__xludf.DUMMYFUNCTION("(MATCH(F8,UNIQUE($F$7:$F$187),0))"),2.0)</f>
        <v>2</v>
      </c>
      <c r="B8" s="62" t="s">
        <v>9</v>
      </c>
      <c r="C8" s="63">
        <v>8.0</v>
      </c>
      <c r="D8" s="63">
        <v>6.0</v>
      </c>
      <c r="E8" s="63">
        <v>10.0</v>
      </c>
      <c r="F8" s="64">
        <v>8.0</v>
      </c>
      <c r="G8" s="10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</row>
    <row r="9">
      <c r="A9" s="61">
        <f>IFERROR(__xludf.DUMMYFUNCTION("(MATCH(F9,UNIQUE($F$7:$F$187),0))"),3.0)</f>
        <v>3</v>
      </c>
      <c r="B9" s="62" t="s">
        <v>50</v>
      </c>
      <c r="C9" s="63">
        <v>8.0</v>
      </c>
      <c r="D9" s="63">
        <v>7.0</v>
      </c>
      <c r="E9" s="63">
        <v>8.5</v>
      </c>
      <c r="F9" s="64">
        <v>7.8</v>
      </c>
      <c r="G9" s="10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</row>
    <row r="10">
      <c r="A10" s="61">
        <f>IFERROR(__xludf.DUMMYFUNCTION("(MATCH(F10,UNIQUE($F$7:$F$187),0))"),4.0)</f>
        <v>4</v>
      </c>
      <c r="B10" s="62" t="s">
        <v>51</v>
      </c>
      <c r="C10" s="63">
        <v>7.0</v>
      </c>
      <c r="D10" s="63">
        <v>6.0</v>
      </c>
      <c r="E10" s="63">
        <v>9.0</v>
      </c>
      <c r="F10" s="64">
        <v>7.3</v>
      </c>
      <c r="G10" s="10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</row>
    <row r="11">
      <c r="A11" s="61">
        <f>IFERROR(__xludf.DUMMYFUNCTION("(MATCH(F11,UNIQUE($F$7:$F$187),0))"),5.0)</f>
        <v>5</v>
      </c>
      <c r="B11" s="62" t="s">
        <v>5</v>
      </c>
      <c r="C11" s="63">
        <v>7.0</v>
      </c>
      <c r="D11" s="63">
        <v>6.0</v>
      </c>
      <c r="E11" s="63">
        <v>8.3</v>
      </c>
      <c r="F11" s="64">
        <v>7.1</v>
      </c>
      <c r="G11" s="10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</row>
    <row r="12">
      <c r="A12" s="61">
        <f>IFERROR(__xludf.DUMMYFUNCTION("(MATCH(F12,UNIQUE($F$7:$F$187),0))"),6.0)</f>
        <v>6</v>
      </c>
      <c r="B12" s="62" t="s">
        <v>18</v>
      </c>
      <c r="C12" s="63">
        <v>7.0</v>
      </c>
      <c r="D12" s="63">
        <v>5.0</v>
      </c>
      <c r="E12" s="63">
        <v>8.0</v>
      </c>
      <c r="F12" s="64">
        <v>6.7</v>
      </c>
      <c r="G12" s="10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</row>
    <row r="13">
      <c r="A13" s="61">
        <f>IFERROR(__xludf.DUMMYFUNCTION("(MATCH(F13,UNIQUE($F$7:$F$187),0))"),6.0)</f>
        <v>6</v>
      </c>
      <c r="B13" s="62" t="s">
        <v>37</v>
      </c>
      <c r="C13" s="63">
        <v>5.0</v>
      </c>
      <c r="D13" s="63">
        <v>6.0</v>
      </c>
      <c r="E13" s="63">
        <v>9.0</v>
      </c>
      <c r="F13" s="64">
        <v>6.7</v>
      </c>
      <c r="G13" s="10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</row>
    <row r="14">
      <c r="A14" s="61">
        <f>IFERROR(__xludf.DUMMYFUNCTION("(MATCH(F14,UNIQUE($F$7:$F$187),0))"),7.0)</f>
        <v>7</v>
      </c>
      <c r="B14" s="62" t="s">
        <v>52</v>
      </c>
      <c r="C14" s="63">
        <v>7.0</v>
      </c>
      <c r="D14" s="63">
        <v>5.0</v>
      </c>
      <c r="E14" s="63">
        <v>7.8</v>
      </c>
      <c r="F14" s="64">
        <v>6.6</v>
      </c>
      <c r="G14" s="10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</row>
    <row r="15">
      <c r="A15" s="61">
        <f>IFERROR(__xludf.DUMMYFUNCTION("(MATCH(F15,UNIQUE($F$7:$F$187),0))"),8.0)</f>
        <v>8</v>
      </c>
      <c r="B15" s="62" t="s">
        <v>53</v>
      </c>
      <c r="C15" s="63">
        <v>6.0</v>
      </c>
      <c r="D15" s="63">
        <v>6.0</v>
      </c>
      <c r="E15" s="63">
        <v>7.5</v>
      </c>
      <c r="F15" s="64">
        <v>6.5</v>
      </c>
      <c r="G15" s="10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</row>
    <row r="16">
      <c r="A16" s="61">
        <f>IFERROR(__xludf.DUMMYFUNCTION("(MATCH(F16,UNIQUE($F$7:$F$187),0))"),9.0)</f>
        <v>9</v>
      </c>
      <c r="B16" s="62" t="s">
        <v>54</v>
      </c>
      <c r="C16" s="63">
        <v>5.0</v>
      </c>
      <c r="D16" s="63">
        <v>6.0</v>
      </c>
      <c r="E16" s="63">
        <v>7.8</v>
      </c>
      <c r="F16" s="64">
        <v>6.3</v>
      </c>
      <c r="G16" s="10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</row>
    <row r="17">
      <c r="A17" s="61">
        <f>IFERROR(__xludf.DUMMYFUNCTION("(MATCH(F17,UNIQUE($F$7:$F$187),0))"),10.0)</f>
        <v>10</v>
      </c>
      <c r="B17" s="62" t="s">
        <v>55</v>
      </c>
      <c r="C17" s="63">
        <v>7.0</v>
      </c>
      <c r="D17" s="63">
        <v>3.0</v>
      </c>
      <c r="E17" s="63">
        <v>8.3</v>
      </c>
      <c r="F17" s="64">
        <v>6.1</v>
      </c>
      <c r="G17" s="10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</row>
    <row r="18">
      <c r="A18" s="61">
        <f>IFERROR(__xludf.DUMMYFUNCTION("(MATCH(F18,UNIQUE($F$7:$F$187),0))"),10.0)</f>
        <v>10</v>
      </c>
      <c r="B18" s="62" t="s">
        <v>56</v>
      </c>
      <c r="C18" s="63">
        <v>7.0</v>
      </c>
      <c r="D18" s="63">
        <v>3.0</v>
      </c>
      <c r="E18" s="63">
        <v>8.3</v>
      </c>
      <c r="F18" s="64">
        <v>6.1</v>
      </c>
      <c r="G18" s="10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</row>
    <row r="19">
      <c r="A19" s="61">
        <f>IFERROR(__xludf.DUMMYFUNCTION("(MATCH(F19,UNIQUE($F$7:$F$187),0))"),11.0)</f>
        <v>11</v>
      </c>
      <c r="B19" s="62" t="s">
        <v>16</v>
      </c>
      <c r="C19" s="63">
        <v>7.0</v>
      </c>
      <c r="D19" s="63">
        <v>4.0</v>
      </c>
      <c r="E19" s="63">
        <v>6.5</v>
      </c>
      <c r="F19" s="64">
        <v>5.8</v>
      </c>
      <c r="G19" s="11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</row>
    <row r="20">
      <c r="A20" s="61">
        <f>IFERROR(__xludf.DUMMYFUNCTION("(MATCH(F20,UNIQUE($F$7:$F$187),0))"),11.0)</f>
        <v>11</v>
      </c>
      <c r="B20" s="62" t="s">
        <v>57</v>
      </c>
      <c r="C20" s="63">
        <v>6.0</v>
      </c>
      <c r="D20" s="63">
        <v>5.0</v>
      </c>
      <c r="E20" s="63">
        <v>6.5</v>
      </c>
      <c r="F20" s="64">
        <v>5.8</v>
      </c>
      <c r="G20" s="10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</row>
    <row r="21">
      <c r="A21" s="61">
        <f>IFERROR(__xludf.DUMMYFUNCTION("(MATCH(F21,UNIQUE($F$7:$F$187),0))"),12.0)</f>
        <v>12</v>
      </c>
      <c r="B21" s="62" t="s">
        <v>10</v>
      </c>
      <c r="C21" s="63">
        <v>5.0</v>
      </c>
      <c r="D21" s="63">
        <v>4.0</v>
      </c>
      <c r="E21" s="63">
        <v>7.8</v>
      </c>
      <c r="F21" s="64">
        <v>5.6</v>
      </c>
      <c r="G21" s="10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</row>
    <row r="22">
      <c r="A22" s="61">
        <f>IFERROR(__xludf.DUMMYFUNCTION("(MATCH(F22,UNIQUE($F$7:$F$187),0))"),13.0)</f>
        <v>13</v>
      </c>
      <c r="B22" s="65" t="s">
        <v>58</v>
      </c>
      <c r="C22" s="63">
        <v>9.0</v>
      </c>
      <c r="D22" s="63">
        <v>7.0</v>
      </c>
      <c r="E22" s="63">
        <v>0.0</v>
      </c>
      <c r="F22" s="64">
        <v>5.3</v>
      </c>
      <c r="G22" s="10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</row>
    <row r="23">
      <c r="A23" s="61">
        <f>IFERROR(__xludf.DUMMYFUNCTION("(MATCH(F23,UNIQUE($F$7:$F$187),0))"),14.0)</f>
        <v>14</v>
      </c>
      <c r="B23" s="65" t="s">
        <v>59</v>
      </c>
      <c r="C23" s="63">
        <v>9.0</v>
      </c>
      <c r="D23" s="63">
        <v>6.0</v>
      </c>
      <c r="E23" s="63">
        <v>0.0</v>
      </c>
      <c r="F23" s="64">
        <v>5.0</v>
      </c>
      <c r="G23" s="10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</row>
    <row r="24">
      <c r="A24" s="61">
        <f>IFERROR(__xludf.DUMMYFUNCTION("(MATCH(F24,UNIQUE($F$7:$F$187),0))"),15.0)</f>
        <v>15</v>
      </c>
      <c r="B24" s="65" t="s">
        <v>30</v>
      </c>
      <c r="C24" s="63">
        <v>5.0</v>
      </c>
      <c r="D24" s="63">
        <v>5.0</v>
      </c>
      <c r="E24" s="63">
        <v>4.5</v>
      </c>
      <c r="F24" s="64">
        <v>4.8</v>
      </c>
      <c r="G24" s="10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</row>
    <row r="25">
      <c r="A25" s="61">
        <f>IFERROR(__xludf.DUMMYFUNCTION("(MATCH(F25,UNIQUE($F$7:$F$187),0))"),16.0)</f>
        <v>16</v>
      </c>
      <c r="B25" s="65" t="s">
        <v>13</v>
      </c>
      <c r="C25" s="63">
        <v>3.0</v>
      </c>
      <c r="D25" s="63">
        <v>5.0</v>
      </c>
      <c r="E25" s="63">
        <v>6.0</v>
      </c>
      <c r="F25" s="64">
        <v>4.7</v>
      </c>
      <c r="G25" s="10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</row>
    <row r="26">
      <c r="A26" s="61">
        <f>IFERROR(__xludf.DUMMYFUNCTION("(MATCH(F26,UNIQUE($F$7:$F$187),0))"),16.0)</f>
        <v>16</v>
      </c>
      <c r="B26" s="65" t="s">
        <v>4</v>
      </c>
      <c r="C26" s="63">
        <v>9.0</v>
      </c>
      <c r="D26" s="63">
        <v>5.0</v>
      </c>
      <c r="E26" s="63">
        <v>0.0</v>
      </c>
      <c r="F26" s="64">
        <v>4.7</v>
      </c>
      <c r="G26" s="10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</row>
    <row r="27">
      <c r="A27" s="61">
        <f>IFERROR(__xludf.DUMMYFUNCTION("(MATCH(F27,UNIQUE($F$7:$F$187),0))"),16.0)</f>
        <v>16</v>
      </c>
      <c r="B27" s="65" t="s">
        <v>60</v>
      </c>
      <c r="C27" s="63">
        <v>7.0</v>
      </c>
      <c r="D27" s="63">
        <v>7.0</v>
      </c>
      <c r="E27" s="63">
        <v>0.0</v>
      </c>
      <c r="F27" s="64">
        <v>4.7</v>
      </c>
      <c r="G27" s="10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</row>
    <row r="28">
      <c r="A28" s="61">
        <f>IFERROR(__xludf.DUMMYFUNCTION("(MATCH(F28,UNIQUE($F$7:$F$187),0))"),16.0)</f>
        <v>16</v>
      </c>
      <c r="B28" s="65" t="s">
        <v>61</v>
      </c>
      <c r="C28" s="63">
        <v>7.0</v>
      </c>
      <c r="D28" s="63">
        <v>7.0</v>
      </c>
      <c r="E28" s="63">
        <v>0.0</v>
      </c>
      <c r="F28" s="64">
        <v>4.7</v>
      </c>
      <c r="G28" s="10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</row>
    <row r="29">
      <c r="A29" s="61">
        <f>IFERROR(__xludf.DUMMYFUNCTION("(MATCH(F29,UNIQUE($F$7:$F$187),0))"),17.0)</f>
        <v>17</v>
      </c>
      <c r="B29" s="65" t="s">
        <v>62</v>
      </c>
      <c r="C29" s="63">
        <v>5.0</v>
      </c>
      <c r="D29" s="63">
        <v>0.0</v>
      </c>
      <c r="E29" s="63">
        <v>7.5</v>
      </c>
      <c r="F29" s="64">
        <v>4.2</v>
      </c>
      <c r="G29" s="10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</row>
    <row r="30">
      <c r="A30" s="61">
        <f>IFERROR(__xludf.DUMMYFUNCTION("(MATCH(F30,UNIQUE($F$7:$F$187),0))"),18.0)</f>
        <v>18</v>
      </c>
      <c r="B30" s="65" t="s">
        <v>63</v>
      </c>
      <c r="C30" s="63">
        <v>0.0</v>
      </c>
      <c r="D30" s="63">
        <v>0.0</v>
      </c>
      <c r="E30" s="63">
        <v>9.3</v>
      </c>
      <c r="F30" s="64">
        <v>3.1</v>
      </c>
      <c r="G30" s="10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</row>
    <row r="31">
      <c r="A31" s="61">
        <f>IFERROR(__xludf.DUMMYFUNCTION("(MATCH(F31,UNIQUE($F$7:$F$187),0))"),19.0)</f>
        <v>19</v>
      </c>
      <c r="B31" s="65" t="s">
        <v>64</v>
      </c>
      <c r="C31" s="63">
        <v>0.0</v>
      </c>
      <c r="D31" s="63">
        <v>5.0</v>
      </c>
      <c r="E31" s="63">
        <v>0.0</v>
      </c>
      <c r="F31" s="64">
        <v>1.7</v>
      </c>
      <c r="G31" s="10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</row>
    <row r="32">
      <c r="A32" s="61">
        <f>IFERROR(__xludf.DUMMYFUNCTION("(MATCH(F32,UNIQUE($F$7:$F$187),0))"),20.0)</f>
        <v>20</v>
      </c>
      <c r="B32" s="65" t="s">
        <v>65</v>
      </c>
      <c r="C32" s="63">
        <v>0.0</v>
      </c>
      <c r="D32" s="63">
        <v>4.0</v>
      </c>
      <c r="E32" s="63">
        <v>0.0</v>
      </c>
      <c r="F32" s="64">
        <v>1.3</v>
      </c>
      <c r="G32" s="10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</row>
    <row r="33">
      <c r="A33" s="61">
        <f>IFERROR(__xludf.DUMMYFUNCTION("(MATCH(F33,UNIQUE($F$7:$F$187),0))"),21.0)</f>
        <v>21</v>
      </c>
      <c r="B33" s="65" t="s">
        <v>66</v>
      </c>
      <c r="C33" s="63">
        <v>0.0</v>
      </c>
      <c r="D33" s="63">
        <v>0.0</v>
      </c>
      <c r="E33" s="63">
        <v>0.0</v>
      </c>
      <c r="F33" s="64">
        <v>0.0</v>
      </c>
      <c r="G33" s="10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</row>
    <row r="34">
      <c r="A34" s="25"/>
      <c r="B34" s="66"/>
      <c r="C34" s="67"/>
      <c r="D34" s="67"/>
      <c r="E34" s="67"/>
      <c r="F34" s="67"/>
      <c r="G34" s="10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</row>
    <row r="35">
      <c r="A35" s="25"/>
      <c r="B35" s="66"/>
      <c r="C35" s="67"/>
      <c r="D35" s="67"/>
      <c r="E35" s="67"/>
      <c r="F35" s="67"/>
      <c r="G35" s="10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</row>
    <row r="36">
      <c r="A36" s="25"/>
      <c r="B36" s="66"/>
      <c r="C36" s="67"/>
      <c r="D36" s="67"/>
      <c r="E36" s="67"/>
      <c r="F36" s="67"/>
      <c r="G36" s="10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</row>
    <row r="37">
      <c r="A37" s="25"/>
      <c r="B37" s="66"/>
      <c r="C37" s="67"/>
      <c r="D37" s="67"/>
      <c r="E37" s="67"/>
      <c r="F37" s="67"/>
      <c r="G37" s="10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</row>
    <row r="38">
      <c r="A38" s="25"/>
      <c r="B38" s="66"/>
      <c r="C38" s="67"/>
      <c r="D38" s="67"/>
      <c r="E38" s="67"/>
      <c r="F38" s="67"/>
      <c r="G38" s="10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</row>
    <row r="39">
      <c r="A39" s="25"/>
      <c r="B39" s="66"/>
      <c r="C39" s="67"/>
      <c r="D39" s="67"/>
      <c r="E39" s="67"/>
      <c r="F39" s="67"/>
      <c r="G39" s="10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</row>
    <row r="40">
      <c r="A40" s="25"/>
      <c r="B40" s="66"/>
      <c r="C40" s="67"/>
      <c r="D40" s="67"/>
      <c r="E40" s="67"/>
      <c r="F40" s="67"/>
      <c r="G40" s="10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</row>
    <row r="41">
      <c r="A41" s="25"/>
      <c r="B41" s="66"/>
      <c r="C41" s="67"/>
      <c r="D41" s="67"/>
      <c r="E41" s="67"/>
      <c r="F41" s="67"/>
      <c r="G41" s="10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</row>
    <row r="42">
      <c r="A42" s="19"/>
      <c r="B42" s="20"/>
      <c r="C42" s="29"/>
      <c r="D42" s="29"/>
      <c r="E42" s="29"/>
      <c r="F42" s="29"/>
      <c r="G42" s="10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</row>
    <row r="43">
      <c r="A43" s="19"/>
      <c r="B43" s="20"/>
      <c r="C43" s="29"/>
      <c r="D43" s="29"/>
      <c r="E43" s="29"/>
      <c r="F43" s="29"/>
      <c r="G43" s="10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</row>
    <row r="44">
      <c r="A44" s="19"/>
      <c r="B44" s="20"/>
      <c r="C44" s="29"/>
      <c r="D44" s="29"/>
      <c r="E44" s="29"/>
      <c r="F44" s="29"/>
      <c r="G44" s="10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</row>
    <row r="45">
      <c r="A45" s="19"/>
      <c r="B45" s="20"/>
      <c r="C45" s="29"/>
      <c r="D45" s="29"/>
      <c r="E45" s="29"/>
      <c r="F45" s="29"/>
      <c r="G45" s="10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</row>
    <row r="46">
      <c r="A46" s="19"/>
      <c r="B46" s="22"/>
      <c r="C46" s="29"/>
      <c r="D46" s="29"/>
      <c r="E46" s="29"/>
      <c r="F46" s="29"/>
      <c r="G46" s="10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</row>
    <row r="47">
      <c r="A47" s="19"/>
      <c r="B47" s="20"/>
      <c r="C47" s="29"/>
      <c r="D47" s="29"/>
      <c r="E47" s="29"/>
      <c r="F47" s="29"/>
      <c r="G47" s="10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</row>
    <row r="48">
      <c r="A48" s="19"/>
      <c r="B48" s="22"/>
      <c r="C48" s="29"/>
      <c r="D48" s="29"/>
      <c r="E48" s="29"/>
      <c r="F48" s="29"/>
      <c r="G48" s="10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</row>
    <row r="49">
      <c r="A49" s="19"/>
      <c r="B49" s="20"/>
      <c r="C49" s="29"/>
      <c r="D49" s="29"/>
      <c r="E49" s="29"/>
      <c r="F49" s="29"/>
      <c r="G49" s="23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</row>
    <row r="50">
      <c r="A50" s="19"/>
      <c r="B50" s="22"/>
      <c r="C50" s="29"/>
      <c r="D50" s="29"/>
      <c r="E50" s="29"/>
      <c r="F50" s="29"/>
      <c r="G50" s="23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</row>
    <row r="51">
      <c r="A51" s="19"/>
      <c r="B51" s="20"/>
      <c r="C51" s="29"/>
      <c r="D51" s="29"/>
      <c r="E51" s="29"/>
      <c r="F51" s="29"/>
      <c r="G51" s="23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</row>
    <row r="52">
      <c r="A52" s="19"/>
      <c r="B52" s="20"/>
      <c r="C52" s="29"/>
      <c r="D52" s="29"/>
      <c r="E52" s="29"/>
      <c r="F52" s="29"/>
      <c r="G52" s="23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</row>
    <row r="53">
      <c r="A53" s="25"/>
      <c r="B53" s="26"/>
      <c r="C53" s="51"/>
      <c r="D53" s="51"/>
      <c r="E53" s="51"/>
      <c r="F53" s="51"/>
      <c r="G53" s="10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</row>
    <row r="54">
      <c r="A54" s="25"/>
      <c r="B54" s="26"/>
      <c r="C54" s="51"/>
      <c r="D54" s="51"/>
      <c r="E54" s="51"/>
      <c r="F54" s="51"/>
      <c r="G54" s="10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</row>
    <row r="55">
      <c r="A55" s="25"/>
      <c r="B55" s="26"/>
      <c r="C55" s="51"/>
      <c r="D55" s="51"/>
      <c r="E55" s="51"/>
      <c r="F55" s="51"/>
      <c r="G55" s="10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</row>
    <row r="56">
      <c r="A56" s="25"/>
      <c r="B56" s="28"/>
      <c r="C56" s="51"/>
      <c r="D56" s="51"/>
      <c r="E56" s="51"/>
      <c r="F56" s="51"/>
      <c r="G56" s="10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</row>
    <row r="57">
      <c r="A57" s="25"/>
      <c r="B57" s="26"/>
      <c r="C57" s="51"/>
      <c r="D57" s="51"/>
      <c r="E57" s="51"/>
      <c r="F57" s="51"/>
      <c r="G57" s="10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</row>
    <row r="58">
      <c r="A58" s="25"/>
      <c r="B58" s="26"/>
      <c r="C58" s="51"/>
      <c r="D58" s="51"/>
      <c r="E58" s="51"/>
      <c r="F58" s="51"/>
      <c r="G58" s="10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</row>
    <row r="59">
      <c r="A59" s="25"/>
      <c r="B59" s="28"/>
      <c r="C59" s="51"/>
      <c r="D59" s="51"/>
      <c r="E59" s="51"/>
      <c r="F59" s="51"/>
      <c r="G59" s="10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</row>
    <row r="60">
      <c r="A60" s="25"/>
      <c r="B60" s="26"/>
      <c r="C60" s="51"/>
      <c r="D60" s="51"/>
      <c r="E60" s="51"/>
      <c r="F60" s="51"/>
      <c r="G60" s="10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</row>
    <row r="61">
      <c r="A61" s="25"/>
      <c r="B61" s="28"/>
      <c r="C61" s="51"/>
      <c r="D61" s="51"/>
      <c r="E61" s="51"/>
      <c r="F61" s="51"/>
      <c r="G61" s="10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</row>
    <row r="62">
      <c r="A62" s="25"/>
      <c r="B62" s="26"/>
      <c r="C62" s="51"/>
      <c r="D62" s="51"/>
      <c r="E62" s="51"/>
      <c r="F62" s="51"/>
      <c r="G62" s="10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</row>
    <row r="63">
      <c r="A63" s="19"/>
      <c r="B63" s="22"/>
      <c r="C63" s="29"/>
      <c r="D63" s="29"/>
      <c r="E63" s="29"/>
      <c r="F63" s="29"/>
      <c r="G63" s="10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</row>
    <row r="64">
      <c r="A64" s="19"/>
      <c r="B64" s="22"/>
      <c r="C64" s="29"/>
      <c r="D64" s="29"/>
      <c r="E64" s="29"/>
      <c r="F64" s="29"/>
      <c r="G64" s="10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</row>
    <row r="65">
      <c r="A65" s="19"/>
      <c r="B65" s="22"/>
      <c r="C65" s="29"/>
      <c r="D65" s="29"/>
      <c r="E65" s="29"/>
      <c r="F65" s="29"/>
      <c r="G65" s="10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</row>
    <row r="66">
      <c r="A66" s="19"/>
      <c r="B66" s="22"/>
      <c r="C66" s="29"/>
      <c r="D66" s="29"/>
      <c r="E66" s="29"/>
      <c r="F66" s="29"/>
      <c r="G66" s="10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</row>
    <row r="67">
      <c r="A67" s="19"/>
      <c r="B67" s="22"/>
      <c r="C67" s="29"/>
      <c r="D67" s="29"/>
      <c r="E67" s="29"/>
      <c r="F67" s="29"/>
      <c r="G67" s="10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</row>
    <row r="68">
      <c r="A68" s="19"/>
      <c r="B68" s="22"/>
      <c r="C68" s="29"/>
      <c r="D68" s="29"/>
      <c r="E68" s="29"/>
      <c r="F68" s="29"/>
      <c r="G68" s="10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</row>
    <row r="69">
      <c r="A69" s="19"/>
      <c r="B69" s="22"/>
      <c r="C69" s="29"/>
      <c r="D69" s="29"/>
      <c r="E69" s="29"/>
      <c r="F69" s="29"/>
      <c r="G69" s="10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</row>
    <row r="70">
      <c r="A70" s="19"/>
      <c r="B70" s="22"/>
      <c r="C70" s="29"/>
      <c r="D70" s="29"/>
      <c r="E70" s="29"/>
      <c r="F70" s="29"/>
      <c r="G70" s="10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</row>
    <row r="71">
      <c r="A71" s="19"/>
      <c r="B71" s="22"/>
      <c r="C71" s="29"/>
      <c r="D71" s="29"/>
      <c r="E71" s="29"/>
      <c r="F71" s="29"/>
      <c r="G71" s="10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</row>
    <row r="72">
      <c r="A72" s="19"/>
      <c r="B72" s="22"/>
      <c r="C72" s="29"/>
      <c r="D72" s="29"/>
      <c r="E72" s="29"/>
      <c r="F72" s="29"/>
      <c r="G72" s="10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</row>
    <row r="73">
      <c r="A73" s="19"/>
      <c r="B73" s="22"/>
      <c r="C73" s="29"/>
      <c r="D73" s="29"/>
      <c r="E73" s="29"/>
      <c r="F73" s="29"/>
      <c r="G73" s="10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</row>
    <row r="74">
      <c r="A74" s="19"/>
      <c r="B74" s="22"/>
      <c r="C74" s="29"/>
      <c r="D74" s="29"/>
      <c r="E74" s="29"/>
      <c r="F74" s="29"/>
      <c r="G74" s="10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</row>
    <row r="75">
      <c r="A75" s="19"/>
      <c r="B75" s="22"/>
      <c r="C75" s="29"/>
      <c r="D75" s="29"/>
      <c r="E75" s="29"/>
      <c r="F75" s="29"/>
      <c r="G75" s="10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</row>
    <row r="76">
      <c r="A76" s="19"/>
      <c r="B76" s="22"/>
      <c r="C76" s="29"/>
      <c r="D76" s="29"/>
      <c r="E76" s="29"/>
      <c r="F76" s="29"/>
      <c r="G76" s="10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</row>
    <row r="77">
      <c r="A77" s="19"/>
      <c r="B77" s="22"/>
      <c r="C77" s="29"/>
      <c r="D77" s="29"/>
      <c r="E77" s="29"/>
      <c r="F77" s="29"/>
      <c r="G77" s="10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</row>
    <row r="78">
      <c r="A78" s="19"/>
      <c r="B78" s="22"/>
      <c r="C78" s="29"/>
      <c r="D78" s="29"/>
      <c r="E78" s="29"/>
      <c r="F78" s="29"/>
      <c r="G78" s="10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</row>
    <row r="79">
      <c r="A79" s="19"/>
      <c r="B79" s="22"/>
      <c r="C79" s="29"/>
      <c r="D79" s="29"/>
      <c r="E79" s="29"/>
      <c r="F79" s="29"/>
      <c r="G79" s="10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</row>
    <row r="80">
      <c r="A80" s="19"/>
      <c r="B80" s="22"/>
      <c r="C80" s="29"/>
      <c r="D80" s="29"/>
      <c r="E80" s="29"/>
      <c r="F80" s="29"/>
      <c r="G80" s="10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</row>
    <row r="81">
      <c r="A81" s="19"/>
      <c r="B81" s="22"/>
      <c r="C81" s="29"/>
      <c r="D81" s="29"/>
      <c r="E81" s="29"/>
      <c r="F81" s="29"/>
      <c r="G81" s="10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</row>
    <row r="82">
      <c r="A82" s="19"/>
      <c r="B82" s="22"/>
      <c r="C82" s="29"/>
      <c r="D82" s="29"/>
      <c r="E82" s="29"/>
      <c r="F82" s="29"/>
      <c r="G82" s="10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</row>
    <row r="83">
      <c r="A83" s="19"/>
      <c r="B83" s="22"/>
      <c r="C83" s="29"/>
      <c r="D83" s="29"/>
      <c r="E83" s="29"/>
      <c r="F83" s="29"/>
      <c r="G83" s="10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</row>
    <row r="84">
      <c r="A84" s="19"/>
      <c r="B84" s="22"/>
      <c r="C84" s="29"/>
      <c r="D84" s="29"/>
      <c r="E84" s="29"/>
      <c r="F84" s="29"/>
      <c r="G84" s="10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</row>
    <row r="85">
      <c r="A85" s="19"/>
      <c r="B85" s="22"/>
      <c r="C85" s="29"/>
      <c r="D85" s="29"/>
      <c r="E85" s="29"/>
      <c r="F85" s="29"/>
      <c r="G85" s="10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</row>
    <row r="86">
      <c r="A86" s="19"/>
      <c r="B86" s="22"/>
      <c r="C86" s="29"/>
      <c r="D86" s="29"/>
      <c r="E86" s="29"/>
      <c r="F86" s="29"/>
      <c r="G86" s="10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</row>
    <row r="87">
      <c r="A87" s="19"/>
      <c r="B87" s="22"/>
      <c r="C87" s="29"/>
      <c r="D87" s="29"/>
      <c r="E87" s="29"/>
      <c r="F87" s="29"/>
      <c r="G87" s="10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</row>
    <row r="88">
      <c r="A88" s="19"/>
      <c r="B88" s="22"/>
      <c r="C88" s="29"/>
      <c r="D88" s="29"/>
      <c r="E88" s="29"/>
      <c r="F88" s="29"/>
      <c r="G88" s="10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</row>
    <row r="89">
      <c r="A89" s="19"/>
      <c r="B89" s="22"/>
      <c r="C89" s="29"/>
      <c r="D89" s="29"/>
      <c r="E89" s="29"/>
      <c r="F89" s="29"/>
      <c r="G89" s="10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</row>
    <row r="90">
      <c r="A90" s="19"/>
      <c r="B90" s="22"/>
      <c r="C90" s="29"/>
      <c r="D90" s="29"/>
      <c r="E90" s="29"/>
      <c r="F90" s="29"/>
      <c r="G90" s="10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</row>
    <row r="91">
      <c r="A91" s="19"/>
      <c r="B91" s="22"/>
      <c r="C91" s="29"/>
      <c r="D91" s="29"/>
      <c r="E91" s="29"/>
      <c r="F91" s="29"/>
      <c r="G91" s="10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</row>
    <row r="92">
      <c r="A92" s="19"/>
      <c r="B92" s="22"/>
      <c r="C92" s="29"/>
      <c r="D92" s="29"/>
      <c r="E92" s="29"/>
      <c r="F92" s="29"/>
      <c r="G92" s="10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</row>
    <row r="93">
      <c r="A93" s="19"/>
      <c r="B93" s="22"/>
      <c r="C93" s="29"/>
      <c r="D93" s="29"/>
      <c r="E93" s="29"/>
      <c r="F93" s="29"/>
      <c r="G93" s="10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</row>
    <row r="94">
      <c r="A94" s="19"/>
      <c r="B94" s="22"/>
      <c r="C94" s="29"/>
      <c r="D94" s="29"/>
      <c r="E94" s="29"/>
      <c r="F94" s="29"/>
      <c r="G94" s="10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</row>
    <row r="95">
      <c r="A95" s="19"/>
      <c r="B95" s="22"/>
      <c r="C95" s="29"/>
      <c r="D95" s="29"/>
      <c r="E95" s="29"/>
      <c r="F95" s="29"/>
      <c r="G95" s="10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</row>
    <row r="96">
      <c r="A96" s="19"/>
      <c r="B96" s="22"/>
      <c r="C96" s="29"/>
      <c r="D96" s="29"/>
      <c r="E96" s="29"/>
      <c r="F96" s="29"/>
      <c r="G96" s="10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</row>
    <row r="97">
      <c r="A97" s="19"/>
      <c r="B97" s="22"/>
      <c r="C97" s="29"/>
      <c r="D97" s="29"/>
      <c r="E97" s="29"/>
      <c r="F97" s="29"/>
      <c r="G97" s="10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</row>
    <row r="98">
      <c r="A98" s="25"/>
      <c r="B98" s="28"/>
      <c r="C98" s="30"/>
      <c r="D98" s="30"/>
      <c r="E98" s="30"/>
      <c r="F98" s="30"/>
      <c r="G98" s="10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</row>
    <row r="99">
      <c r="A99" s="25"/>
      <c r="B99" s="31"/>
      <c r="C99" s="30"/>
      <c r="D99" s="30"/>
      <c r="E99" s="30"/>
      <c r="F99" s="30"/>
      <c r="G99" s="10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</row>
    <row r="100">
      <c r="A100" s="25"/>
      <c r="B100" s="28"/>
      <c r="C100" s="30"/>
      <c r="D100" s="30"/>
      <c r="E100" s="30"/>
      <c r="F100" s="30"/>
      <c r="G100" s="10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</row>
    <row r="101">
      <c r="A101" s="25"/>
      <c r="B101" s="28"/>
      <c r="C101" s="30"/>
      <c r="D101" s="30"/>
      <c r="E101" s="30"/>
      <c r="F101" s="30"/>
      <c r="G101" s="10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</row>
    <row r="102">
      <c r="A102" s="25"/>
      <c r="B102" s="28"/>
      <c r="C102" s="30"/>
      <c r="D102" s="30"/>
      <c r="E102" s="30"/>
      <c r="F102" s="30"/>
      <c r="G102" s="10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</row>
    <row r="103">
      <c r="A103" s="25"/>
      <c r="B103" s="28"/>
      <c r="C103" s="30"/>
      <c r="D103" s="30"/>
      <c r="E103" s="30"/>
      <c r="F103" s="30"/>
      <c r="G103" s="10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</row>
    <row r="104">
      <c r="A104" s="25"/>
      <c r="B104" s="28"/>
      <c r="C104" s="30"/>
      <c r="D104" s="30"/>
      <c r="E104" s="30"/>
      <c r="F104" s="30"/>
      <c r="G104" s="10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</row>
    <row r="105">
      <c r="A105" s="25"/>
      <c r="B105" s="28"/>
      <c r="C105" s="30"/>
      <c r="D105" s="30"/>
      <c r="E105" s="30"/>
      <c r="F105" s="30"/>
      <c r="G105" s="10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</row>
    <row r="106">
      <c r="A106" s="25"/>
      <c r="B106" s="28"/>
      <c r="C106" s="30"/>
      <c r="D106" s="30"/>
      <c r="E106" s="30"/>
      <c r="F106" s="30"/>
      <c r="G106" s="10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</row>
    <row r="107">
      <c r="A107" s="25"/>
      <c r="B107" s="28"/>
      <c r="C107" s="30"/>
      <c r="D107" s="30"/>
      <c r="E107" s="30"/>
      <c r="F107" s="30"/>
      <c r="G107" s="10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</row>
    <row r="108">
      <c r="A108" s="19"/>
      <c r="B108" s="22"/>
      <c r="C108" s="32"/>
      <c r="D108" s="32"/>
      <c r="E108" s="32"/>
      <c r="F108" s="32"/>
      <c r="G108" s="10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</row>
    <row r="109">
      <c r="A109" s="19"/>
      <c r="B109" s="22"/>
      <c r="C109" s="32"/>
      <c r="D109" s="32"/>
      <c r="E109" s="32"/>
      <c r="F109" s="32"/>
      <c r="G109" s="10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</row>
    <row r="110">
      <c r="A110" s="19"/>
      <c r="B110" s="22"/>
      <c r="C110" s="32"/>
      <c r="D110" s="32"/>
      <c r="E110" s="32"/>
      <c r="F110" s="32"/>
      <c r="G110" s="10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</row>
    <row r="111">
      <c r="A111" s="19"/>
      <c r="B111" s="22"/>
      <c r="C111" s="32"/>
      <c r="D111" s="32"/>
      <c r="E111" s="32"/>
      <c r="F111" s="32"/>
      <c r="G111" s="10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</row>
    <row r="112">
      <c r="A112" s="19"/>
      <c r="B112" s="22"/>
      <c r="C112" s="32"/>
      <c r="D112" s="32"/>
      <c r="E112" s="32"/>
      <c r="F112" s="32"/>
      <c r="G112" s="10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</row>
    <row r="113">
      <c r="A113" s="19"/>
      <c r="B113" s="22"/>
      <c r="C113" s="32"/>
      <c r="D113" s="32"/>
      <c r="E113" s="32"/>
      <c r="F113" s="32"/>
      <c r="G113" s="10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</row>
    <row r="114">
      <c r="A114" s="19"/>
      <c r="B114" s="22"/>
      <c r="C114" s="32"/>
      <c r="D114" s="32"/>
      <c r="E114" s="32"/>
      <c r="F114" s="32"/>
      <c r="G114" s="10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</row>
    <row r="115">
      <c r="A115" s="19"/>
      <c r="B115" s="33"/>
      <c r="C115" s="32"/>
      <c r="D115" s="32"/>
      <c r="E115" s="32"/>
      <c r="F115" s="32"/>
      <c r="G115" s="10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</row>
    <row r="116">
      <c r="A116" s="19"/>
      <c r="B116" s="22"/>
      <c r="C116" s="32"/>
      <c r="D116" s="32"/>
      <c r="E116" s="32"/>
      <c r="F116" s="32"/>
      <c r="G116" s="10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</row>
    <row r="117">
      <c r="A117" s="19"/>
      <c r="B117" s="22"/>
      <c r="C117" s="32"/>
      <c r="D117" s="32"/>
      <c r="E117" s="32"/>
      <c r="F117" s="32"/>
      <c r="G117" s="10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</row>
    <row r="118">
      <c r="A118" s="19"/>
      <c r="B118" s="22"/>
      <c r="C118" s="32"/>
      <c r="D118" s="32"/>
      <c r="E118" s="32"/>
      <c r="F118" s="32"/>
      <c r="G118" s="10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</row>
    <row r="119">
      <c r="A119" s="19"/>
      <c r="B119" s="22"/>
      <c r="C119" s="32"/>
      <c r="D119" s="32"/>
      <c r="E119" s="32"/>
      <c r="F119" s="32"/>
      <c r="G119" s="10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</row>
    <row r="120">
      <c r="A120" s="19"/>
      <c r="B120" s="22"/>
      <c r="C120" s="32"/>
      <c r="D120" s="32"/>
      <c r="E120" s="32"/>
      <c r="F120" s="32"/>
      <c r="G120" s="10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</row>
    <row r="121">
      <c r="A121" s="19"/>
      <c r="B121" s="22"/>
      <c r="C121" s="32"/>
      <c r="D121" s="32"/>
      <c r="E121" s="32"/>
      <c r="F121" s="32"/>
      <c r="G121" s="10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</row>
    <row r="122">
      <c r="A122" s="19"/>
      <c r="B122" s="22"/>
      <c r="C122" s="32"/>
      <c r="D122" s="32"/>
      <c r="E122" s="32"/>
      <c r="F122" s="32"/>
      <c r="G122" s="10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</row>
    <row r="123">
      <c r="A123" s="19"/>
      <c r="B123" s="22"/>
      <c r="C123" s="32"/>
      <c r="D123" s="32"/>
      <c r="E123" s="32"/>
      <c r="F123" s="32"/>
      <c r="G123" s="10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</row>
    <row r="124">
      <c r="A124" s="19"/>
      <c r="B124" s="22"/>
      <c r="C124" s="32"/>
      <c r="D124" s="32"/>
      <c r="E124" s="32"/>
      <c r="F124" s="32"/>
      <c r="G124" s="10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</row>
    <row r="125">
      <c r="A125" s="19"/>
      <c r="B125" s="22"/>
      <c r="C125" s="32"/>
      <c r="D125" s="32"/>
      <c r="E125" s="32"/>
      <c r="F125" s="32"/>
      <c r="G125" s="10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</row>
    <row r="126">
      <c r="A126" s="19"/>
      <c r="B126" s="22"/>
      <c r="C126" s="32"/>
      <c r="D126" s="32"/>
      <c r="E126" s="32"/>
      <c r="F126" s="32"/>
      <c r="G126" s="10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</row>
    <row r="127">
      <c r="A127" s="19"/>
      <c r="B127" s="22"/>
      <c r="C127" s="32"/>
      <c r="D127" s="32"/>
      <c r="E127" s="32"/>
      <c r="F127" s="32"/>
      <c r="G127" s="10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</row>
    <row r="128">
      <c r="A128" s="19"/>
      <c r="B128" s="22"/>
      <c r="C128" s="32"/>
      <c r="D128" s="32"/>
      <c r="E128" s="32"/>
      <c r="F128" s="32"/>
      <c r="G128" s="10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</row>
    <row r="129">
      <c r="A129" s="19"/>
      <c r="B129" s="22"/>
      <c r="C129" s="32"/>
      <c r="D129" s="32"/>
      <c r="E129" s="32"/>
      <c r="F129" s="32"/>
      <c r="G129" s="10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</row>
    <row r="130">
      <c r="A130" s="19"/>
      <c r="B130" s="22"/>
      <c r="C130" s="32"/>
      <c r="D130" s="32"/>
      <c r="E130" s="32"/>
      <c r="F130" s="32"/>
      <c r="G130" s="10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</row>
    <row r="131">
      <c r="A131" s="19"/>
      <c r="B131" s="22"/>
      <c r="C131" s="32"/>
      <c r="D131" s="32"/>
      <c r="E131" s="32"/>
      <c r="F131" s="32"/>
      <c r="G131" s="10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</row>
    <row r="132">
      <c r="A132" s="19"/>
      <c r="B132" s="33"/>
      <c r="C132" s="32"/>
      <c r="D132" s="32"/>
      <c r="E132" s="32"/>
      <c r="F132" s="32"/>
      <c r="G132" s="10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</row>
    <row r="133">
      <c r="A133" s="19"/>
      <c r="B133" s="22"/>
      <c r="C133" s="32"/>
      <c r="D133" s="32"/>
      <c r="E133" s="32"/>
      <c r="F133" s="32"/>
      <c r="G133" s="10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</row>
    <row r="134">
      <c r="A134" s="19"/>
      <c r="B134" s="22"/>
      <c r="C134" s="32"/>
      <c r="D134" s="32"/>
      <c r="E134" s="32"/>
      <c r="F134" s="32"/>
      <c r="G134" s="10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</row>
    <row r="135">
      <c r="A135" s="19"/>
      <c r="B135" s="22"/>
      <c r="C135" s="32"/>
      <c r="D135" s="32"/>
      <c r="E135" s="32"/>
      <c r="F135" s="32"/>
      <c r="G135" s="10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</row>
    <row r="136">
      <c r="A136" s="19"/>
      <c r="B136" s="22"/>
      <c r="C136" s="32"/>
      <c r="D136" s="32"/>
      <c r="E136" s="32"/>
      <c r="F136" s="32"/>
      <c r="G136" s="10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</row>
    <row r="137">
      <c r="A137" s="19"/>
      <c r="B137" s="22"/>
      <c r="C137" s="32"/>
      <c r="D137" s="32"/>
      <c r="E137" s="32"/>
      <c r="F137" s="32"/>
      <c r="G137" s="10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</row>
    <row r="138">
      <c r="A138" s="19"/>
      <c r="B138" s="22"/>
      <c r="C138" s="32"/>
      <c r="D138" s="32"/>
      <c r="E138" s="32"/>
      <c r="F138" s="32"/>
      <c r="G138" s="10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</row>
    <row r="139">
      <c r="A139" s="19"/>
      <c r="B139" s="22"/>
      <c r="C139" s="32"/>
      <c r="D139" s="32"/>
      <c r="E139" s="32"/>
      <c r="F139" s="32"/>
      <c r="G139" s="10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</row>
    <row r="140">
      <c r="A140" s="19"/>
      <c r="B140" s="22"/>
      <c r="C140" s="32"/>
      <c r="D140" s="32"/>
      <c r="E140" s="32"/>
      <c r="F140" s="32"/>
      <c r="G140" s="10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</row>
    <row r="141">
      <c r="A141" s="19"/>
      <c r="B141" s="22"/>
      <c r="C141" s="32"/>
      <c r="D141" s="32"/>
      <c r="E141" s="32"/>
      <c r="F141" s="32"/>
      <c r="G141" s="10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</row>
    <row r="142">
      <c r="A142" s="19"/>
      <c r="B142" s="22"/>
      <c r="C142" s="32"/>
      <c r="D142" s="32"/>
      <c r="E142" s="32"/>
      <c r="F142" s="32"/>
      <c r="G142" s="10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</row>
    <row r="143">
      <c r="A143" s="19"/>
      <c r="B143" s="22"/>
      <c r="C143" s="32"/>
      <c r="D143" s="32"/>
      <c r="E143" s="32"/>
      <c r="F143" s="32"/>
      <c r="G143" s="10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</row>
    <row r="144">
      <c r="A144" s="19"/>
      <c r="B144" s="22"/>
      <c r="C144" s="32"/>
      <c r="D144" s="32"/>
      <c r="E144" s="32"/>
      <c r="F144" s="32"/>
      <c r="G144" s="10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</row>
    <row r="145">
      <c r="A145" s="19"/>
      <c r="B145" s="22"/>
      <c r="C145" s="32"/>
      <c r="D145" s="32"/>
      <c r="E145" s="32"/>
      <c r="F145" s="32"/>
      <c r="G145" s="10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</row>
    <row r="146">
      <c r="A146" s="19"/>
      <c r="B146" s="22"/>
      <c r="C146" s="32"/>
      <c r="D146" s="32"/>
      <c r="E146" s="32"/>
      <c r="F146" s="32"/>
      <c r="G146" s="10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</row>
    <row r="147">
      <c r="A147" s="19"/>
      <c r="B147" s="22"/>
      <c r="C147" s="32"/>
      <c r="D147" s="32"/>
      <c r="E147" s="32"/>
      <c r="F147" s="32"/>
      <c r="G147" s="10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</row>
    <row r="148">
      <c r="A148" s="19"/>
      <c r="B148" s="22"/>
      <c r="C148" s="32"/>
      <c r="D148" s="32"/>
      <c r="E148" s="32"/>
      <c r="F148" s="32"/>
      <c r="G148" s="10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</row>
    <row r="149">
      <c r="A149" s="19"/>
      <c r="B149" s="22"/>
      <c r="C149" s="32"/>
      <c r="D149" s="32"/>
      <c r="E149" s="32"/>
      <c r="F149" s="32"/>
      <c r="G149" s="10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</row>
    <row r="150">
      <c r="A150" s="19"/>
      <c r="B150" s="22"/>
      <c r="C150" s="32"/>
      <c r="D150" s="32"/>
      <c r="E150" s="32"/>
      <c r="F150" s="32"/>
      <c r="G150" s="10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</row>
    <row r="151">
      <c r="A151" s="19"/>
      <c r="B151" s="22"/>
      <c r="C151" s="32"/>
      <c r="D151" s="32"/>
      <c r="E151" s="32"/>
      <c r="F151" s="32"/>
      <c r="G151" s="10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</row>
    <row r="152">
      <c r="A152" s="19"/>
      <c r="B152" s="22"/>
      <c r="C152" s="32"/>
      <c r="D152" s="32"/>
      <c r="E152" s="32"/>
      <c r="F152" s="32"/>
      <c r="G152" s="10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</row>
    <row r="153">
      <c r="A153" s="19"/>
      <c r="B153" s="22"/>
      <c r="C153" s="32"/>
      <c r="D153" s="32"/>
      <c r="E153" s="32"/>
      <c r="F153" s="32"/>
      <c r="G153" s="10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</row>
    <row r="154">
      <c r="A154" s="19"/>
      <c r="B154" s="22"/>
      <c r="C154" s="32"/>
      <c r="D154" s="32"/>
      <c r="E154" s="32"/>
      <c r="F154" s="32"/>
      <c r="G154" s="10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</row>
    <row r="155">
      <c r="A155" s="19"/>
      <c r="B155" s="22"/>
      <c r="C155" s="32"/>
      <c r="D155" s="32"/>
      <c r="E155" s="32"/>
      <c r="F155" s="32"/>
      <c r="G155" s="10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</row>
    <row r="156">
      <c r="A156" s="19"/>
      <c r="B156" s="22"/>
      <c r="C156" s="32"/>
      <c r="D156" s="32"/>
      <c r="E156" s="32"/>
      <c r="F156" s="32"/>
      <c r="G156" s="10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</row>
    <row r="157">
      <c r="A157" s="19"/>
      <c r="B157" s="22"/>
      <c r="C157" s="32"/>
      <c r="D157" s="32"/>
      <c r="E157" s="32"/>
      <c r="F157" s="32"/>
      <c r="G157" s="10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</row>
    <row r="158">
      <c r="A158" s="19"/>
      <c r="B158" s="22"/>
      <c r="C158" s="32"/>
      <c r="D158" s="32"/>
      <c r="E158" s="32"/>
      <c r="F158" s="32"/>
      <c r="G158" s="10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</row>
    <row r="159">
      <c r="A159" s="19"/>
      <c r="B159" s="22"/>
      <c r="C159" s="32"/>
      <c r="D159" s="32"/>
      <c r="E159" s="32"/>
      <c r="F159" s="32"/>
      <c r="G159" s="10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</row>
    <row r="160">
      <c r="A160" s="19"/>
      <c r="B160" s="22"/>
      <c r="C160" s="32"/>
      <c r="D160" s="32"/>
      <c r="E160" s="32"/>
      <c r="F160" s="32"/>
      <c r="G160" s="10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</row>
    <row r="161">
      <c r="A161" s="19"/>
      <c r="B161" s="22"/>
      <c r="C161" s="32"/>
      <c r="D161" s="32"/>
      <c r="E161" s="32"/>
      <c r="F161" s="32"/>
      <c r="G161" s="10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</row>
    <row r="162">
      <c r="A162" s="19"/>
      <c r="B162" s="22"/>
      <c r="C162" s="32"/>
      <c r="D162" s="32"/>
      <c r="E162" s="32"/>
      <c r="F162" s="32"/>
      <c r="G162" s="10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</row>
    <row r="163">
      <c r="A163" s="19"/>
      <c r="B163" s="22"/>
      <c r="C163" s="32"/>
      <c r="D163" s="32"/>
      <c r="E163" s="32"/>
      <c r="F163" s="32"/>
      <c r="G163" s="10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</row>
    <row r="164">
      <c r="A164" s="19"/>
      <c r="B164" s="22"/>
      <c r="C164" s="32"/>
      <c r="D164" s="32"/>
      <c r="E164" s="32"/>
      <c r="F164" s="32"/>
      <c r="G164" s="10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</row>
    <row r="165">
      <c r="A165" s="19"/>
      <c r="B165" s="22"/>
      <c r="C165" s="32"/>
      <c r="D165" s="32"/>
      <c r="E165" s="32"/>
      <c r="F165" s="32"/>
      <c r="G165" s="10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</row>
    <row r="166">
      <c r="A166" s="19"/>
      <c r="B166" s="22"/>
      <c r="C166" s="32"/>
      <c r="D166" s="32"/>
      <c r="E166" s="32"/>
      <c r="F166" s="32"/>
      <c r="G166" s="10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</row>
    <row r="167">
      <c r="A167" s="19"/>
      <c r="B167" s="22"/>
      <c r="C167" s="32"/>
      <c r="D167" s="32"/>
      <c r="E167" s="32"/>
      <c r="F167" s="32"/>
      <c r="G167" s="10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</row>
    <row r="168">
      <c r="A168" s="19"/>
      <c r="B168" s="22"/>
      <c r="C168" s="32"/>
      <c r="D168" s="32"/>
      <c r="E168" s="32"/>
      <c r="F168" s="32"/>
      <c r="G168" s="10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</row>
    <row r="169">
      <c r="A169" s="19"/>
      <c r="B169" s="22"/>
      <c r="C169" s="32"/>
      <c r="D169" s="32"/>
      <c r="E169" s="32"/>
      <c r="F169" s="32"/>
      <c r="G169" s="10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</row>
    <row r="170">
      <c r="A170" s="19"/>
      <c r="B170" s="22"/>
      <c r="C170" s="32"/>
      <c r="D170" s="32"/>
      <c r="E170" s="32"/>
      <c r="F170" s="32"/>
      <c r="G170" s="10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</row>
    <row r="171">
      <c r="A171" s="19"/>
      <c r="B171" s="22"/>
      <c r="C171" s="32"/>
      <c r="D171" s="32"/>
      <c r="E171" s="32"/>
      <c r="F171" s="32"/>
      <c r="G171" s="10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</row>
    <row r="172">
      <c r="A172" s="19"/>
      <c r="B172" s="22"/>
      <c r="C172" s="32"/>
      <c r="D172" s="32"/>
      <c r="E172" s="32"/>
      <c r="F172" s="32"/>
      <c r="G172" s="10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</row>
    <row r="173">
      <c r="A173" s="19"/>
      <c r="B173" s="22"/>
      <c r="C173" s="32"/>
      <c r="D173" s="32"/>
      <c r="E173" s="32"/>
      <c r="F173" s="32"/>
      <c r="G173" s="10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</row>
    <row r="174">
      <c r="A174" s="19"/>
      <c r="B174" s="22"/>
      <c r="C174" s="32"/>
      <c r="D174" s="32"/>
      <c r="E174" s="32"/>
      <c r="F174" s="32"/>
      <c r="G174" s="10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</row>
    <row r="175">
      <c r="A175" s="19"/>
      <c r="B175" s="22"/>
      <c r="C175" s="32"/>
      <c r="D175" s="32"/>
      <c r="E175" s="32"/>
      <c r="F175" s="32"/>
      <c r="G175" s="10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</row>
    <row r="176">
      <c r="A176" s="19"/>
      <c r="B176" s="22"/>
      <c r="C176" s="32"/>
      <c r="D176" s="32"/>
      <c r="E176" s="32"/>
      <c r="F176" s="32"/>
      <c r="G176" s="10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</row>
    <row r="177">
      <c r="A177" s="19"/>
      <c r="B177" s="33"/>
      <c r="C177" s="32"/>
      <c r="D177" s="32"/>
      <c r="E177" s="32"/>
      <c r="F177" s="32"/>
      <c r="G177" s="10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</row>
    <row r="178">
      <c r="A178" s="19"/>
      <c r="B178" s="22"/>
      <c r="C178" s="32"/>
      <c r="D178" s="32"/>
      <c r="E178" s="32"/>
      <c r="F178" s="32"/>
      <c r="G178" s="10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</row>
    <row r="179">
      <c r="A179" s="19"/>
      <c r="B179" s="22"/>
      <c r="C179" s="32"/>
      <c r="D179" s="32"/>
      <c r="E179" s="32"/>
      <c r="F179" s="32"/>
      <c r="G179" s="10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</row>
    <row r="180">
      <c r="A180" s="19"/>
      <c r="B180" s="33"/>
      <c r="C180" s="32"/>
      <c r="D180" s="32"/>
      <c r="E180" s="32"/>
      <c r="F180" s="32"/>
      <c r="G180" s="10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</row>
    <row r="181">
      <c r="A181" s="19"/>
      <c r="B181" s="22"/>
      <c r="C181" s="32"/>
      <c r="D181" s="32"/>
      <c r="E181" s="32"/>
      <c r="F181" s="32"/>
      <c r="G181" s="10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</row>
    <row r="182">
      <c r="A182" s="19"/>
      <c r="B182" s="22"/>
      <c r="C182" s="32"/>
      <c r="D182" s="32"/>
      <c r="E182" s="32"/>
      <c r="F182" s="32"/>
      <c r="G182" s="10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</row>
    <row r="183">
      <c r="A183" s="19"/>
      <c r="B183" s="22"/>
      <c r="C183" s="32"/>
      <c r="D183" s="32"/>
      <c r="E183" s="32"/>
      <c r="F183" s="32"/>
      <c r="G183" s="10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</row>
    <row r="184">
      <c r="A184" s="19"/>
      <c r="B184" s="22"/>
      <c r="C184" s="32"/>
      <c r="D184" s="32"/>
      <c r="E184" s="32"/>
      <c r="F184" s="32"/>
      <c r="G184" s="10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</row>
    <row r="185">
      <c r="A185" s="19"/>
      <c r="B185" s="22"/>
      <c r="C185" s="32"/>
      <c r="D185" s="32"/>
      <c r="E185" s="32"/>
      <c r="F185" s="32"/>
      <c r="G185" s="10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</row>
    <row r="186">
      <c r="A186" s="19"/>
      <c r="B186" s="22"/>
      <c r="C186" s="32"/>
      <c r="D186" s="32"/>
      <c r="E186" s="32"/>
      <c r="F186" s="32"/>
      <c r="G186" s="10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</row>
    <row r="187">
      <c r="A187" s="19"/>
      <c r="B187" s="22"/>
      <c r="C187" s="32"/>
      <c r="D187" s="32"/>
      <c r="E187" s="32"/>
      <c r="F187" s="32"/>
      <c r="G187" s="10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</row>
    <row r="188">
      <c r="A188" s="34"/>
      <c r="B188" s="22"/>
      <c r="C188" s="32"/>
      <c r="D188" s="32"/>
      <c r="E188" s="32"/>
      <c r="F188" s="32"/>
      <c r="G188" s="10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</row>
    <row r="189">
      <c r="A189" s="34"/>
      <c r="B189" s="22"/>
      <c r="C189" s="32"/>
      <c r="D189" s="32"/>
      <c r="E189" s="32"/>
      <c r="F189" s="32"/>
      <c r="G189" s="10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</row>
    <row r="190">
      <c r="A190" s="34"/>
      <c r="B190" s="22"/>
      <c r="C190" s="32"/>
      <c r="D190" s="32"/>
      <c r="E190" s="32"/>
      <c r="F190" s="32"/>
      <c r="G190" s="10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</row>
    <row r="191">
      <c r="A191" s="34"/>
      <c r="B191" s="22"/>
      <c r="C191" s="32"/>
      <c r="D191" s="32"/>
      <c r="E191" s="32"/>
      <c r="F191" s="32"/>
      <c r="G191" s="10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</row>
    <row r="192">
      <c r="A192" s="34"/>
      <c r="B192" s="22"/>
      <c r="C192" s="32"/>
      <c r="D192" s="32"/>
      <c r="E192" s="32"/>
      <c r="F192" s="32"/>
      <c r="G192" s="10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</row>
    <row r="193">
      <c r="A193" s="34"/>
      <c r="B193" s="22"/>
      <c r="C193" s="32"/>
      <c r="D193" s="32"/>
      <c r="E193" s="32"/>
      <c r="F193" s="32"/>
      <c r="G193" s="10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</row>
    <row r="194">
      <c r="A194" s="34"/>
      <c r="B194" s="22"/>
      <c r="C194" s="32"/>
      <c r="D194" s="32"/>
      <c r="E194" s="32"/>
      <c r="F194" s="32"/>
      <c r="G194" s="10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</row>
    <row r="195">
      <c r="A195" s="35"/>
      <c r="B195" s="36"/>
      <c r="C195" s="37"/>
      <c r="D195" s="37"/>
      <c r="E195" s="37"/>
      <c r="F195" s="37"/>
      <c r="G195" s="10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</row>
    <row r="196">
      <c r="A196" s="38"/>
      <c r="B196" s="39"/>
      <c r="C196" s="40"/>
      <c r="D196" s="40"/>
      <c r="E196" s="40"/>
      <c r="F196" s="40"/>
      <c r="G196" s="10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</row>
    <row r="197">
      <c r="A197" s="38"/>
      <c r="B197" s="39"/>
      <c r="C197" s="40"/>
      <c r="D197" s="40"/>
      <c r="E197" s="40"/>
      <c r="F197" s="40"/>
      <c r="G197" s="10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</row>
    <row r="198">
      <c r="A198" s="38"/>
      <c r="B198" s="39"/>
      <c r="C198" s="40"/>
      <c r="D198" s="40"/>
      <c r="E198" s="40"/>
      <c r="F198" s="40"/>
      <c r="G198" s="10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</row>
    <row r="199">
      <c r="A199" s="38"/>
      <c r="B199" s="39"/>
      <c r="C199" s="40"/>
      <c r="D199" s="40"/>
      <c r="E199" s="40"/>
      <c r="F199" s="40"/>
      <c r="G199" s="10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</row>
    <row r="200">
      <c r="A200" s="38"/>
      <c r="B200" s="39"/>
      <c r="C200" s="40"/>
      <c r="D200" s="40"/>
      <c r="E200" s="40"/>
      <c r="F200" s="40"/>
      <c r="G200" s="10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</row>
    <row r="201">
      <c r="A201" s="38"/>
      <c r="B201" s="39"/>
      <c r="C201" s="40"/>
      <c r="D201" s="40"/>
      <c r="E201" s="40"/>
      <c r="F201" s="40"/>
      <c r="G201" s="10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</row>
    <row r="202">
      <c r="A202" s="38"/>
      <c r="B202" s="39"/>
      <c r="C202" s="40"/>
      <c r="D202" s="40"/>
      <c r="E202" s="40"/>
      <c r="F202" s="40"/>
      <c r="G202" s="10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</row>
    <row r="203">
      <c r="A203" s="38"/>
      <c r="B203" s="39"/>
      <c r="C203" s="40"/>
      <c r="D203" s="40"/>
      <c r="E203" s="40"/>
      <c r="F203" s="40"/>
      <c r="G203" s="10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</row>
    <row r="204">
      <c r="A204" s="38"/>
      <c r="B204" s="39"/>
      <c r="C204" s="40"/>
      <c r="D204" s="40"/>
      <c r="E204" s="40"/>
      <c r="F204" s="40"/>
      <c r="G204" s="10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</row>
    <row r="205">
      <c r="A205" s="38"/>
      <c r="B205" s="39"/>
      <c r="C205" s="40"/>
      <c r="D205" s="40"/>
      <c r="E205" s="40"/>
      <c r="F205" s="40"/>
      <c r="G205" s="10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</row>
    <row r="206">
      <c r="A206" s="38"/>
      <c r="B206" s="39"/>
      <c r="C206" s="40"/>
      <c r="D206" s="40"/>
      <c r="E206" s="40"/>
      <c r="F206" s="40"/>
      <c r="G206" s="10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</row>
    <row r="207">
      <c r="A207" s="38"/>
      <c r="B207" s="39"/>
      <c r="C207" s="40"/>
      <c r="D207" s="40"/>
      <c r="E207" s="40"/>
      <c r="F207" s="40"/>
      <c r="G207" s="10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</row>
    <row r="208">
      <c r="A208" s="38"/>
      <c r="B208" s="39"/>
      <c r="C208" s="40"/>
      <c r="D208" s="40"/>
      <c r="E208" s="40"/>
      <c r="F208" s="40"/>
      <c r="G208" s="10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</row>
    <row r="209">
      <c r="A209" s="38"/>
      <c r="B209" s="39"/>
      <c r="C209" s="40"/>
      <c r="D209" s="40"/>
      <c r="E209" s="40"/>
      <c r="F209" s="40"/>
      <c r="G209" s="10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</row>
    <row r="210">
      <c r="A210" s="38"/>
      <c r="B210" s="39"/>
      <c r="C210" s="40"/>
      <c r="D210" s="40"/>
      <c r="E210" s="40"/>
      <c r="F210" s="40"/>
      <c r="G210" s="10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</row>
    <row r="211">
      <c r="A211" s="38"/>
      <c r="B211" s="39"/>
      <c r="C211" s="40"/>
      <c r="D211" s="40"/>
      <c r="E211" s="40"/>
      <c r="F211" s="40"/>
      <c r="G211" s="10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</row>
    <row r="212">
      <c r="A212" s="38"/>
      <c r="B212" s="39"/>
      <c r="C212" s="40"/>
      <c r="D212" s="40"/>
      <c r="E212" s="40"/>
      <c r="F212" s="40"/>
      <c r="G212" s="10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</row>
    <row r="213">
      <c r="A213" s="38"/>
      <c r="B213" s="39"/>
      <c r="C213" s="40"/>
      <c r="D213" s="40"/>
      <c r="E213" s="40"/>
      <c r="F213" s="40"/>
      <c r="G213" s="10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</row>
    <row r="214">
      <c r="A214" s="38"/>
      <c r="B214" s="39"/>
      <c r="C214" s="40"/>
      <c r="D214" s="40"/>
      <c r="E214" s="40"/>
      <c r="F214" s="40"/>
      <c r="G214" s="10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</row>
    <row r="215">
      <c r="A215" s="38"/>
      <c r="B215" s="39"/>
      <c r="C215" s="40"/>
      <c r="D215" s="40"/>
      <c r="E215" s="40"/>
      <c r="F215" s="40"/>
      <c r="G215" s="10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</row>
    <row r="216">
      <c r="A216" s="38"/>
      <c r="B216" s="39"/>
      <c r="C216" s="40"/>
      <c r="D216" s="40"/>
      <c r="E216" s="40"/>
      <c r="F216" s="40"/>
      <c r="G216" s="10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</row>
    <row r="217">
      <c r="A217" s="38"/>
      <c r="B217" s="39"/>
      <c r="C217" s="40"/>
      <c r="D217" s="40"/>
      <c r="E217" s="40"/>
      <c r="F217" s="40"/>
      <c r="G217" s="10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</row>
    <row r="218">
      <c r="A218" s="38"/>
      <c r="B218" s="39"/>
      <c r="C218" s="40"/>
      <c r="D218" s="40"/>
      <c r="E218" s="40"/>
      <c r="F218" s="40"/>
      <c r="G218" s="10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</row>
    <row r="219">
      <c r="A219" s="38"/>
      <c r="B219" s="39"/>
      <c r="C219" s="40"/>
      <c r="D219" s="40"/>
      <c r="E219" s="40"/>
      <c r="F219" s="40"/>
      <c r="G219" s="10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</row>
    <row r="220">
      <c r="A220" s="38"/>
      <c r="B220" s="39"/>
      <c r="C220" s="40"/>
      <c r="D220" s="40"/>
      <c r="E220" s="40"/>
      <c r="F220" s="40"/>
      <c r="G220" s="10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</row>
    <row r="221">
      <c r="A221" s="38"/>
      <c r="B221" s="39"/>
      <c r="C221" s="40"/>
      <c r="D221" s="40"/>
      <c r="E221" s="40"/>
      <c r="F221" s="40"/>
      <c r="G221" s="10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</row>
    <row r="222">
      <c r="A222" s="38"/>
      <c r="B222" s="39"/>
      <c r="C222" s="40"/>
      <c r="D222" s="40"/>
      <c r="E222" s="40"/>
      <c r="F222" s="40"/>
      <c r="G222" s="10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</row>
    <row r="223">
      <c r="A223" s="38"/>
      <c r="B223" s="39"/>
      <c r="C223" s="40"/>
      <c r="D223" s="40"/>
      <c r="E223" s="40"/>
      <c r="F223" s="40"/>
      <c r="G223" s="10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</row>
    <row r="224">
      <c r="A224" s="38"/>
      <c r="B224" s="39"/>
      <c r="C224" s="40"/>
      <c r="D224" s="40"/>
      <c r="E224" s="40"/>
      <c r="F224" s="40"/>
      <c r="G224" s="10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</row>
    <row r="225">
      <c r="A225" s="38"/>
      <c r="B225" s="39"/>
      <c r="C225" s="40"/>
      <c r="D225" s="40"/>
      <c r="E225" s="40"/>
      <c r="F225" s="40"/>
      <c r="G225" s="10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</row>
    <row r="226">
      <c r="A226" s="38"/>
      <c r="B226" s="39"/>
      <c r="C226" s="40"/>
      <c r="D226" s="40"/>
      <c r="E226" s="40"/>
      <c r="F226" s="40"/>
      <c r="G226" s="10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</row>
    <row r="227">
      <c r="A227" s="38"/>
      <c r="B227" s="39"/>
      <c r="C227" s="40"/>
      <c r="D227" s="40"/>
      <c r="E227" s="40"/>
      <c r="F227" s="40"/>
      <c r="G227" s="10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</row>
    <row r="228">
      <c r="A228" s="38"/>
      <c r="B228" s="39"/>
      <c r="C228" s="40"/>
      <c r="D228" s="40"/>
      <c r="E228" s="40"/>
      <c r="F228" s="40"/>
      <c r="G228" s="10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</row>
    <row r="229">
      <c r="A229" s="38"/>
      <c r="B229" s="39"/>
      <c r="C229" s="40"/>
      <c r="D229" s="40"/>
      <c r="E229" s="40"/>
      <c r="F229" s="40"/>
      <c r="G229" s="10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</row>
    <row r="230">
      <c r="A230" s="38"/>
      <c r="B230" s="39"/>
      <c r="C230" s="40"/>
      <c r="D230" s="40"/>
      <c r="E230" s="40"/>
      <c r="F230" s="40"/>
      <c r="G230" s="10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</row>
    <row r="231">
      <c r="A231" s="38"/>
      <c r="B231" s="39"/>
      <c r="C231" s="40"/>
      <c r="D231" s="40"/>
      <c r="E231" s="40"/>
      <c r="F231" s="40"/>
      <c r="G231" s="10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</row>
    <row r="232">
      <c r="A232" s="38"/>
      <c r="B232" s="39"/>
      <c r="C232" s="40"/>
      <c r="D232" s="40"/>
      <c r="E232" s="40"/>
      <c r="F232" s="40"/>
      <c r="G232" s="10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</row>
    <row r="233">
      <c r="A233" s="38"/>
      <c r="B233" s="39"/>
      <c r="C233" s="40"/>
      <c r="D233" s="40"/>
      <c r="E233" s="40"/>
      <c r="F233" s="40"/>
      <c r="G233" s="10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</row>
    <row r="234">
      <c r="A234" s="38"/>
      <c r="B234" s="39"/>
      <c r="C234" s="40"/>
      <c r="D234" s="40"/>
      <c r="E234" s="40"/>
      <c r="F234" s="40"/>
      <c r="G234" s="10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</row>
    <row r="235">
      <c r="A235" s="38"/>
      <c r="B235" s="39"/>
      <c r="C235" s="40"/>
      <c r="D235" s="40"/>
      <c r="E235" s="40"/>
      <c r="F235" s="40"/>
      <c r="G235" s="10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</row>
    <row r="236">
      <c r="A236" s="38"/>
      <c r="B236" s="39"/>
      <c r="C236" s="40"/>
      <c r="D236" s="40"/>
      <c r="E236" s="40"/>
      <c r="F236" s="40"/>
      <c r="G236" s="10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</row>
    <row r="237">
      <c r="A237" s="38"/>
      <c r="B237" s="39"/>
      <c r="C237" s="40"/>
      <c r="D237" s="40"/>
      <c r="E237" s="40"/>
      <c r="F237" s="40"/>
      <c r="G237" s="10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</row>
    <row r="238">
      <c r="A238" s="38"/>
      <c r="B238" s="39"/>
      <c r="C238" s="40"/>
      <c r="D238" s="40"/>
      <c r="E238" s="40"/>
      <c r="F238" s="40"/>
      <c r="G238" s="10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</row>
    <row r="239">
      <c r="A239" s="38"/>
      <c r="B239" s="39"/>
      <c r="C239" s="40"/>
      <c r="D239" s="40"/>
      <c r="E239" s="40"/>
      <c r="F239" s="40"/>
      <c r="G239" s="10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</row>
    <row r="240">
      <c r="A240" s="38"/>
      <c r="B240" s="39"/>
      <c r="C240" s="40"/>
      <c r="D240" s="40"/>
      <c r="E240" s="40"/>
      <c r="F240" s="40"/>
      <c r="G240" s="10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</row>
    <row r="241">
      <c r="A241" s="38"/>
      <c r="B241" s="39"/>
      <c r="C241" s="40"/>
      <c r="D241" s="40"/>
      <c r="E241" s="40"/>
      <c r="F241" s="40"/>
      <c r="G241" s="10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</row>
    <row r="242">
      <c r="A242" s="38"/>
      <c r="B242" s="39"/>
      <c r="C242" s="40"/>
      <c r="D242" s="40"/>
      <c r="E242" s="40"/>
      <c r="F242" s="40"/>
      <c r="G242" s="10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</row>
    <row r="243">
      <c r="A243" s="38"/>
      <c r="B243" s="39"/>
      <c r="C243" s="40"/>
      <c r="D243" s="40"/>
      <c r="E243" s="40"/>
      <c r="F243" s="40"/>
      <c r="G243" s="10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</row>
    <row r="244">
      <c r="A244" s="38"/>
      <c r="B244" s="39"/>
      <c r="C244" s="40"/>
      <c r="D244" s="40"/>
      <c r="E244" s="40"/>
      <c r="F244" s="40"/>
      <c r="G244" s="10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</row>
    <row r="245">
      <c r="A245" s="38"/>
      <c r="B245" s="39"/>
      <c r="C245" s="40"/>
      <c r="D245" s="40"/>
      <c r="E245" s="40"/>
      <c r="F245" s="40"/>
      <c r="G245" s="10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</row>
    <row r="246">
      <c r="A246" s="38"/>
      <c r="B246" s="39"/>
      <c r="C246" s="40"/>
      <c r="D246" s="40"/>
      <c r="E246" s="40"/>
      <c r="F246" s="40"/>
      <c r="G246" s="10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</row>
    <row r="247">
      <c r="A247" s="38"/>
      <c r="B247" s="39"/>
      <c r="C247" s="40"/>
      <c r="D247" s="40"/>
      <c r="E247" s="40"/>
      <c r="F247" s="40"/>
      <c r="G247" s="10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</row>
    <row r="248">
      <c r="A248" s="38"/>
      <c r="B248" s="39"/>
      <c r="C248" s="40"/>
      <c r="D248" s="40"/>
      <c r="E248" s="40"/>
      <c r="F248" s="40"/>
      <c r="G248" s="10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</row>
    <row r="249">
      <c r="A249" s="38"/>
      <c r="B249" s="39"/>
      <c r="C249" s="40"/>
      <c r="D249" s="40"/>
      <c r="E249" s="40"/>
      <c r="F249" s="40"/>
      <c r="G249" s="10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</row>
    <row r="250">
      <c r="A250" s="38"/>
      <c r="B250" s="39"/>
      <c r="C250" s="40"/>
      <c r="D250" s="40"/>
      <c r="E250" s="40"/>
      <c r="F250" s="40"/>
      <c r="G250" s="10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</row>
    <row r="251">
      <c r="A251" s="38"/>
      <c r="B251" s="39"/>
      <c r="C251" s="40"/>
      <c r="D251" s="40"/>
      <c r="E251" s="40"/>
      <c r="F251" s="40"/>
      <c r="G251" s="10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</row>
    <row r="252">
      <c r="A252" s="38"/>
      <c r="B252" s="39"/>
      <c r="C252" s="40"/>
      <c r="D252" s="40"/>
      <c r="E252" s="40"/>
      <c r="F252" s="40"/>
      <c r="G252" s="10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</row>
    <row r="253">
      <c r="A253" s="38"/>
      <c r="B253" s="39"/>
      <c r="C253" s="40"/>
      <c r="D253" s="40"/>
      <c r="E253" s="40"/>
      <c r="F253" s="40"/>
      <c r="G253" s="10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</row>
    <row r="254">
      <c r="A254" s="38"/>
      <c r="B254" s="39"/>
      <c r="C254" s="40"/>
      <c r="D254" s="40"/>
      <c r="E254" s="40"/>
      <c r="F254" s="40"/>
      <c r="G254" s="10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</row>
    <row r="255">
      <c r="A255" s="38"/>
      <c r="B255" s="39"/>
      <c r="C255" s="40"/>
      <c r="D255" s="40"/>
      <c r="E255" s="40"/>
      <c r="F255" s="40"/>
      <c r="G255" s="10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</row>
    <row r="256">
      <c r="A256" s="38"/>
      <c r="B256" s="39"/>
      <c r="C256" s="40"/>
      <c r="D256" s="40"/>
      <c r="E256" s="40"/>
      <c r="F256" s="40"/>
      <c r="G256" s="10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</row>
    <row r="257">
      <c r="A257" s="38"/>
      <c r="B257" s="39"/>
      <c r="C257" s="40"/>
      <c r="D257" s="40"/>
      <c r="E257" s="40"/>
      <c r="F257" s="40"/>
      <c r="G257" s="10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</row>
    <row r="258">
      <c r="A258" s="38"/>
      <c r="B258" s="39"/>
      <c r="C258" s="40"/>
      <c r="D258" s="40"/>
      <c r="E258" s="40"/>
      <c r="F258" s="40"/>
      <c r="G258" s="10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</row>
    <row r="259">
      <c r="A259" s="38"/>
      <c r="B259" s="39"/>
      <c r="C259" s="40"/>
      <c r="D259" s="40"/>
      <c r="E259" s="40"/>
      <c r="F259" s="40"/>
      <c r="G259" s="10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</row>
    <row r="260">
      <c r="A260" s="38"/>
      <c r="B260" s="39"/>
      <c r="C260" s="40"/>
      <c r="D260" s="40"/>
      <c r="E260" s="40"/>
      <c r="F260" s="40"/>
      <c r="G260" s="10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</row>
    <row r="261">
      <c r="A261" s="38"/>
      <c r="B261" s="39"/>
      <c r="C261" s="40"/>
      <c r="D261" s="40"/>
      <c r="E261" s="40"/>
      <c r="F261" s="40"/>
      <c r="G261" s="10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</row>
    <row r="262">
      <c r="A262" s="38"/>
      <c r="B262" s="39"/>
      <c r="C262" s="40"/>
      <c r="D262" s="40"/>
      <c r="E262" s="40"/>
      <c r="F262" s="40"/>
      <c r="G262" s="10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</row>
    <row r="263">
      <c r="A263" s="38"/>
      <c r="B263" s="39"/>
      <c r="C263" s="40"/>
      <c r="D263" s="40"/>
      <c r="E263" s="40"/>
      <c r="F263" s="40"/>
      <c r="G263" s="10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</row>
    <row r="264">
      <c r="A264" s="38"/>
      <c r="B264" s="39"/>
      <c r="C264" s="40"/>
      <c r="D264" s="40"/>
      <c r="E264" s="40"/>
      <c r="F264" s="40"/>
      <c r="G264" s="10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</row>
    <row r="265">
      <c r="A265" s="38"/>
      <c r="B265" s="39"/>
      <c r="C265" s="40"/>
      <c r="D265" s="40"/>
      <c r="E265" s="40"/>
      <c r="F265" s="40"/>
      <c r="G265" s="10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</row>
    <row r="266">
      <c r="A266" s="38"/>
      <c r="B266" s="39"/>
      <c r="C266" s="40"/>
      <c r="D266" s="40"/>
      <c r="E266" s="40"/>
      <c r="F266" s="40"/>
      <c r="G266" s="10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</row>
    <row r="267">
      <c r="A267" s="38"/>
      <c r="B267" s="39"/>
      <c r="C267" s="40"/>
      <c r="D267" s="40"/>
      <c r="E267" s="40"/>
      <c r="F267" s="40"/>
      <c r="G267" s="10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</row>
    <row r="268">
      <c r="A268" s="38"/>
      <c r="B268" s="39"/>
      <c r="C268" s="40"/>
      <c r="D268" s="40"/>
      <c r="E268" s="40"/>
      <c r="F268" s="40"/>
      <c r="G268" s="10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</row>
    <row r="269">
      <c r="A269" s="38"/>
      <c r="B269" s="39"/>
      <c r="C269" s="40"/>
      <c r="D269" s="40"/>
      <c r="E269" s="40"/>
      <c r="F269" s="40"/>
      <c r="G269" s="10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</row>
    <row r="270">
      <c r="A270" s="38"/>
      <c r="B270" s="39"/>
      <c r="C270" s="40"/>
      <c r="D270" s="40"/>
      <c r="E270" s="40"/>
      <c r="F270" s="40"/>
      <c r="G270" s="10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</row>
    <row r="271">
      <c r="A271" s="38"/>
      <c r="B271" s="39"/>
      <c r="C271" s="40"/>
      <c r="D271" s="40"/>
      <c r="E271" s="40"/>
      <c r="F271" s="40"/>
      <c r="G271" s="10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</row>
    <row r="272">
      <c r="A272" s="38"/>
      <c r="B272" s="39"/>
      <c r="C272" s="40"/>
      <c r="D272" s="40"/>
      <c r="E272" s="40"/>
      <c r="F272" s="40"/>
      <c r="G272" s="10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</row>
    <row r="273">
      <c r="A273" s="38"/>
      <c r="B273" s="39"/>
      <c r="C273" s="40"/>
      <c r="D273" s="40"/>
      <c r="E273" s="40"/>
      <c r="F273" s="40"/>
      <c r="G273" s="10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</row>
    <row r="274">
      <c r="A274" s="38"/>
      <c r="B274" s="39"/>
      <c r="C274" s="40"/>
      <c r="D274" s="40"/>
      <c r="E274" s="40"/>
      <c r="F274" s="40"/>
      <c r="G274" s="10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</row>
    <row r="275">
      <c r="A275" s="38"/>
      <c r="B275" s="39"/>
      <c r="C275" s="40"/>
      <c r="D275" s="40"/>
      <c r="E275" s="40"/>
      <c r="F275" s="40"/>
      <c r="G275" s="10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</row>
    <row r="276">
      <c r="A276" s="38"/>
      <c r="B276" s="39"/>
      <c r="C276" s="40"/>
      <c r="D276" s="40"/>
      <c r="E276" s="40"/>
      <c r="F276" s="40"/>
      <c r="G276" s="10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</row>
    <row r="277">
      <c r="A277" s="38"/>
      <c r="B277" s="39"/>
      <c r="C277" s="40"/>
      <c r="D277" s="40"/>
      <c r="E277" s="40"/>
      <c r="F277" s="40"/>
      <c r="G277" s="10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</row>
    <row r="278">
      <c r="A278" s="38"/>
      <c r="B278" s="39"/>
      <c r="C278" s="40"/>
      <c r="D278" s="40"/>
      <c r="E278" s="40"/>
      <c r="F278" s="40"/>
      <c r="G278" s="10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</row>
    <row r="279">
      <c r="A279" s="38"/>
      <c r="B279" s="39"/>
      <c r="C279" s="40"/>
      <c r="D279" s="40"/>
      <c r="E279" s="40"/>
      <c r="F279" s="40"/>
      <c r="G279" s="10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</row>
    <row r="280">
      <c r="A280" s="38"/>
      <c r="B280" s="39"/>
      <c r="C280" s="40"/>
      <c r="D280" s="40"/>
      <c r="E280" s="40"/>
      <c r="F280" s="40"/>
      <c r="G280" s="10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</row>
    <row r="281">
      <c r="A281" s="38"/>
      <c r="B281" s="39"/>
      <c r="C281" s="40"/>
      <c r="D281" s="40"/>
      <c r="E281" s="40"/>
      <c r="F281" s="40"/>
      <c r="G281" s="10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</row>
    <row r="282">
      <c r="A282" s="38"/>
      <c r="B282" s="39"/>
      <c r="C282" s="40"/>
      <c r="D282" s="40"/>
      <c r="E282" s="40"/>
      <c r="F282" s="40"/>
      <c r="G282" s="10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</row>
    <row r="283">
      <c r="A283" s="38"/>
      <c r="B283" s="39"/>
      <c r="C283" s="40"/>
      <c r="D283" s="40"/>
      <c r="E283" s="40"/>
      <c r="F283" s="40"/>
      <c r="G283" s="10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</row>
    <row r="284">
      <c r="A284" s="38"/>
      <c r="B284" s="39"/>
      <c r="C284" s="40"/>
      <c r="D284" s="40"/>
      <c r="E284" s="40"/>
      <c r="F284" s="40"/>
      <c r="G284" s="10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</row>
    <row r="285">
      <c r="A285" s="38"/>
      <c r="B285" s="39"/>
      <c r="C285" s="40"/>
      <c r="D285" s="40"/>
      <c r="E285" s="40"/>
      <c r="F285" s="40"/>
      <c r="G285" s="10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</row>
    <row r="286">
      <c r="A286" s="38"/>
      <c r="B286" s="39"/>
      <c r="C286" s="40"/>
      <c r="D286" s="40"/>
      <c r="E286" s="40"/>
      <c r="F286" s="40"/>
      <c r="G286" s="10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</row>
    <row r="287">
      <c r="A287" s="38"/>
      <c r="B287" s="39"/>
      <c r="C287" s="40"/>
      <c r="D287" s="40"/>
      <c r="E287" s="40"/>
      <c r="F287" s="40"/>
      <c r="G287" s="10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</row>
    <row r="288">
      <c r="A288" s="38"/>
      <c r="B288" s="39"/>
      <c r="C288" s="40"/>
      <c r="D288" s="40"/>
      <c r="E288" s="40"/>
      <c r="F288" s="40"/>
      <c r="G288" s="10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</row>
    <row r="289">
      <c r="A289" s="38"/>
      <c r="B289" s="39"/>
      <c r="C289" s="40"/>
      <c r="D289" s="40"/>
      <c r="E289" s="40"/>
      <c r="F289" s="40"/>
      <c r="G289" s="10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</row>
    <row r="290">
      <c r="A290" s="38"/>
      <c r="B290" s="39"/>
      <c r="C290" s="40"/>
      <c r="D290" s="40"/>
      <c r="E290" s="40"/>
      <c r="F290" s="40"/>
      <c r="G290" s="10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</row>
    <row r="291">
      <c r="A291" s="38"/>
      <c r="B291" s="39"/>
      <c r="C291" s="40"/>
      <c r="D291" s="40"/>
      <c r="E291" s="40"/>
      <c r="F291" s="40"/>
      <c r="G291" s="10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</row>
    <row r="292">
      <c r="A292" s="38"/>
      <c r="B292" s="39"/>
      <c r="C292" s="40"/>
      <c r="D292" s="40"/>
      <c r="E292" s="40"/>
      <c r="F292" s="40"/>
      <c r="G292" s="10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</row>
    <row r="293">
      <c r="A293" s="38"/>
      <c r="B293" s="39"/>
      <c r="C293" s="40"/>
      <c r="D293" s="40"/>
      <c r="E293" s="40"/>
      <c r="F293" s="40"/>
      <c r="G293" s="10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</row>
    <row r="294">
      <c r="A294" s="38"/>
      <c r="B294" s="39"/>
      <c r="C294" s="40"/>
      <c r="D294" s="40"/>
      <c r="E294" s="40"/>
      <c r="F294" s="40"/>
      <c r="G294" s="10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</row>
    <row r="295">
      <c r="A295" s="38"/>
      <c r="B295" s="39"/>
      <c r="C295" s="40"/>
      <c r="D295" s="40"/>
      <c r="E295" s="40"/>
      <c r="F295" s="40"/>
      <c r="G295" s="10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</row>
    <row r="296">
      <c r="A296" s="38"/>
      <c r="B296" s="39"/>
      <c r="C296" s="40"/>
      <c r="D296" s="40"/>
      <c r="E296" s="40"/>
      <c r="F296" s="40"/>
      <c r="G296" s="10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</row>
    <row r="297">
      <c r="A297" s="38"/>
      <c r="B297" s="39"/>
      <c r="C297" s="40"/>
      <c r="D297" s="40"/>
      <c r="E297" s="40"/>
      <c r="F297" s="40"/>
      <c r="G297" s="10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</row>
    <row r="298">
      <c r="A298" s="38"/>
      <c r="B298" s="39"/>
      <c r="C298" s="40"/>
      <c r="D298" s="40"/>
      <c r="E298" s="40"/>
      <c r="F298" s="40"/>
      <c r="G298" s="10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</row>
    <row r="299">
      <c r="A299" s="38"/>
      <c r="B299" s="39"/>
      <c r="C299" s="40"/>
      <c r="D299" s="40"/>
      <c r="E299" s="40"/>
      <c r="F299" s="40"/>
      <c r="G299" s="10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</row>
    <row r="300">
      <c r="A300" s="38"/>
      <c r="B300" s="39"/>
      <c r="C300" s="40"/>
      <c r="D300" s="40"/>
      <c r="E300" s="40"/>
      <c r="F300" s="40"/>
      <c r="G300" s="10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</row>
    <row r="301">
      <c r="A301" s="38"/>
      <c r="B301" s="39"/>
      <c r="C301" s="40"/>
      <c r="D301" s="40"/>
      <c r="E301" s="40"/>
      <c r="F301" s="40"/>
      <c r="G301" s="10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</row>
    <row r="302">
      <c r="A302" s="38"/>
      <c r="B302" s="39"/>
      <c r="C302" s="40"/>
      <c r="D302" s="40"/>
      <c r="E302" s="40"/>
      <c r="F302" s="40"/>
      <c r="G302" s="10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</row>
    <row r="303">
      <c r="A303" s="38"/>
      <c r="B303" s="39"/>
      <c r="C303" s="40"/>
      <c r="D303" s="40"/>
      <c r="E303" s="40"/>
      <c r="F303" s="40"/>
      <c r="G303" s="10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</row>
    <row r="304">
      <c r="A304" s="38"/>
      <c r="B304" s="39"/>
      <c r="C304" s="40"/>
      <c r="D304" s="40"/>
      <c r="E304" s="40"/>
      <c r="F304" s="40"/>
      <c r="G304" s="10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</row>
    <row r="305">
      <c r="A305" s="38"/>
      <c r="B305" s="39"/>
      <c r="C305" s="40"/>
      <c r="D305" s="40"/>
      <c r="E305" s="40"/>
      <c r="F305" s="40"/>
      <c r="G305" s="10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</row>
    <row r="306">
      <c r="A306" s="38"/>
      <c r="B306" s="39"/>
      <c r="C306" s="40"/>
      <c r="D306" s="40"/>
      <c r="E306" s="40"/>
      <c r="F306" s="40"/>
      <c r="G306" s="10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</row>
    <row r="307">
      <c r="A307" s="38"/>
      <c r="B307" s="39"/>
      <c r="C307" s="40"/>
      <c r="D307" s="40"/>
      <c r="E307" s="40"/>
      <c r="F307" s="40"/>
      <c r="G307" s="10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</row>
    <row r="308">
      <c r="A308" s="38"/>
      <c r="B308" s="39"/>
      <c r="C308" s="40"/>
      <c r="D308" s="40"/>
      <c r="E308" s="40"/>
      <c r="F308" s="40"/>
      <c r="G308" s="10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</row>
    <row r="309">
      <c r="A309" s="38"/>
      <c r="B309" s="39"/>
      <c r="C309" s="40"/>
      <c r="D309" s="40"/>
      <c r="E309" s="40"/>
      <c r="F309" s="40"/>
      <c r="G309" s="10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</row>
    <row r="310">
      <c r="A310" s="38"/>
      <c r="B310" s="39"/>
      <c r="C310" s="40"/>
      <c r="D310" s="40"/>
      <c r="E310" s="40"/>
      <c r="F310" s="40"/>
      <c r="G310" s="10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</row>
    <row r="311">
      <c r="A311" s="41"/>
      <c r="B311" s="41"/>
      <c r="C311" s="42"/>
      <c r="D311" s="42"/>
      <c r="E311" s="42"/>
      <c r="F311" s="42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</row>
    <row r="312">
      <c r="A312" s="43"/>
      <c r="B312" s="43"/>
      <c r="C312" s="44"/>
      <c r="D312" s="44"/>
      <c r="E312" s="44"/>
      <c r="F312" s="44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</row>
    <row r="313">
      <c r="A313" s="43"/>
      <c r="B313" s="43"/>
      <c r="C313" s="44"/>
      <c r="D313" s="44"/>
      <c r="E313" s="44"/>
      <c r="F313" s="44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</row>
    <row r="314">
      <c r="A314" s="43"/>
      <c r="B314" s="43"/>
      <c r="C314" s="44"/>
      <c r="D314" s="44"/>
      <c r="E314" s="44"/>
      <c r="F314" s="44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</row>
    <row r="315">
      <c r="A315" s="43"/>
      <c r="B315" s="43"/>
      <c r="C315" s="44"/>
      <c r="D315" s="44"/>
      <c r="E315" s="44"/>
      <c r="F315" s="44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</row>
    <row r="316">
      <c r="A316" s="43"/>
      <c r="B316" s="43"/>
      <c r="C316" s="44"/>
      <c r="D316" s="44"/>
      <c r="E316" s="44"/>
      <c r="F316" s="44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</row>
    <row r="317">
      <c r="A317" s="43"/>
      <c r="B317" s="43"/>
      <c r="C317" s="44"/>
      <c r="D317" s="44"/>
      <c r="E317" s="44"/>
      <c r="F317" s="44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</row>
    <row r="318">
      <c r="A318" s="43"/>
      <c r="B318" s="43"/>
      <c r="C318" s="44"/>
      <c r="D318" s="44"/>
      <c r="E318" s="44"/>
      <c r="F318" s="44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</row>
    <row r="319">
      <c r="A319" s="43"/>
      <c r="B319" s="43"/>
      <c r="C319" s="44"/>
      <c r="D319" s="44"/>
      <c r="E319" s="44"/>
      <c r="F319" s="44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</row>
    <row r="320">
      <c r="A320" s="43"/>
      <c r="B320" s="43"/>
      <c r="C320" s="44"/>
      <c r="D320" s="44"/>
      <c r="E320" s="44"/>
      <c r="F320" s="44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</row>
    <row r="321">
      <c r="A321" s="43"/>
      <c r="B321" s="43"/>
      <c r="C321" s="44"/>
      <c r="D321" s="44"/>
      <c r="E321" s="44"/>
      <c r="F321" s="44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</row>
    <row r="322">
      <c r="A322" s="43"/>
      <c r="B322" s="43"/>
      <c r="C322" s="44"/>
      <c r="D322" s="44"/>
      <c r="E322" s="44"/>
      <c r="F322" s="44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</row>
    <row r="323">
      <c r="A323" s="43"/>
      <c r="B323" s="43"/>
      <c r="C323" s="44"/>
      <c r="D323" s="44"/>
      <c r="E323" s="44"/>
      <c r="F323" s="44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</row>
    <row r="324">
      <c r="A324" s="43"/>
      <c r="B324" s="43"/>
      <c r="C324" s="44"/>
      <c r="D324" s="44"/>
      <c r="E324" s="44"/>
      <c r="F324" s="44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</row>
    <row r="325">
      <c r="A325" s="43"/>
      <c r="B325" s="43"/>
      <c r="C325" s="44"/>
      <c r="D325" s="44"/>
      <c r="E325" s="44"/>
      <c r="F325" s="44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</row>
    <row r="326">
      <c r="A326" s="43"/>
      <c r="B326" s="43"/>
      <c r="C326" s="44"/>
      <c r="D326" s="44"/>
      <c r="E326" s="44"/>
      <c r="F326" s="44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</row>
    <row r="327">
      <c r="A327" s="43"/>
      <c r="B327" s="43"/>
      <c r="C327" s="44"/>
      <c r="D327" s="44"/>
      <c r="E327" s="44"/>
      <c r="F327" s="44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</row>
    <row r="328">
      <c r="A328" s="43"/>
      <c r="B328" s="43"/>
      <c r="C328" s="44"/>
      <c r="D328" s="44"/>
      <c r="E328" s="44"/>
      <c r="F328" s="44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</row>
    <row r="329">
      <c r="A329" s="43"/>
      <c r="B329" s="43"/>
      <c r="C329" s="44"/>
      <c r="D329" s="44"/>
      <c r="E329" s="44"/>
      <c r="F329" s="44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</row>
    <row r="330">
      <c r="A330" s="43"/>
      <c r="B330" s="43"/>
      <c r="C330" s="44"/>
      <c r="D330" s="44"/>
      <c r="E330" s="44"/>
      <c r="F330" s="44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</row>
    <row r="331">
      <c r="A331" s="43"/>
      <c r="B331" s="43"/>
      <c r="C331" s="44"/>
      <c r="D331" s="44"/>
      <c r="E331" s="44"/>
      <c r="F331" s="44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</row>
    <row r="332">
      <c r="A332" s="43"/>
      <c r="B332" s="43"/>
      <c r="C332" s="44"/>
      <c r="D332" s="44"/>
      <c r="E332" s="44"/>
      <c r="F332" s="44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</row>
    <row r="333">
      <c r="A333" s="43"/>
      <c r="B333" s="43"/>
      <c r="C333" s="44"/>
      <c r="D333" s="44"/>
      <c r="E333" s="44"/>
      <c r="F333" s="44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</row>
    <row r="334">
      <c r="A334" s="43"/>
      <c r="B334" s="43"/>
      <c r="C334" s="44"/>
      <c r="D334" s="44"/>
      <c r="E334" s="44"/>
      <c r="F334" s="44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</row>
    <row r="335">
      <c r="A335" s="43"/>
      <c r="B335" s="43"/>
      <c r="C335" s="44"/>
      <c r="D335" s="44"/>
      <c r="E335" s="44"/>
      <c r="F335" s="44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</row>
    <row r="336">
      <c r="A336" s="43"/>
      <c r="B336" s="43"/>
      <c r="C336" s="44"/>
      <c r="D336" s="44"/>
      <c r="E336" s="44"/>
      <c r="F336" s="44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</row>
    <row r="337">
      <c r="A337" s="43"/>
      <c r="B337" s="43"/>
      <c r="C337" s="44"/>
      <c r="D337" s="44"/>
      <c r="E337" s="44"/>
      <c r="F337" s="44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</row>
    <row r="338">
      <c r="A338" s="43"/>
      <c r="B338" s="43"/>
      <c r="C338" s="44"/>
      <c r="D338" s="44"/>
      <c r="E338" s="44"/>
      <c r="F338" s="44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</row>
    <row r="339">
      <c r="A339" s="43"/>
      <c r="B339" s="43"/>
      <c r="C339" s="44"/>
      <c r="D339" s="44"/>
      <c r="E339" s="44"/>
      <c r="F339" s="44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</row>
    <row r="340">
      <c r="A340" s="43"/>
      <c r="B340" s="43"/>
      <c r="C340" s="44"/>
      <c r="D340" s="44"/>
      <c r="E340" s="44"/>
      <c r="F340" s="44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</row>
    <row r="341">
      <c r="A341" s="43"/>
      <c r="B341" s="43"/>
      <c r="C341" s="44"/>
      <c r="D341" s="44"/>
      <c r="E341" s="44"/>
      <c r="F341" s="44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</row>
    <row r="342">
      <c r="A342" s="43"/>
      <c r="B342" s="43"/>
      <c r="C342" s="44"/>
      <c r="D342" s="44"/>
      <c r="E342" s="44"/>
      <c r="F342" s="44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</row>
    <row r="343">
      <c r="A343" s="43"/>
      <c r="B343" s="43"/>
      <c r="C343" s="44"/>
      <c r="D343" s="44"/>
      <c r="E343" s="44"/>
      <c r="F343" s="44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</row>
    <row r="344">
      <c r="A344" s="43"/>
      <c r="B344" s="43"/>
      <c r="C344" s="44"/>
      <c r="D344" s="44"/>
      <c r="E344" s="44"/>
      <c r="F344" s="44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</row>
    <row r="345">
      <c r="A345" s="43"/>
      <c r="B345" s="43"/>
      <c r="C345" s="44"/>
      <c r="D345" s="44"/>
      <c r="E345" s="44"/>
      <c r="F345" s="44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</row>
    <row r="346">
      <c r="A346" s="43"/>
      <c r="B346" s="43"/>
      <c r="C346" s="44"/>
      <c r="D346" s="44"/>
      <c r="E346" s="44"/>
      <c r="F346" s="44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</row>
    <row r="347">
      <c r="A347" s="43"/>
      <c r="B347" s="43"/>
      <c r="C347" s="44"/>
      <c r="D347" s="44"/>
      <c r="E347" s="44"/>
      <c r="F347" s="44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</row>
    <row r="348">
      <c r="A348" s="43"/>
      <c r="B348" s="43"/>
      <c r="C348" s="44"/>
      <c r="D348" s="44"/>
      <c r="E348" s="44"/>
      <c r="F348" s="44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</row>
    <row r="349">
      <c r="A349" s="43"/>
      <c r="B349" s="43"/>
      <c r="C349" s="44"/>
      <c r="D349" s="44"/>
      <c r="E349" s="44"/>
      <c r="F349" s="44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</row>
    <row r="350">
      <c r="A350" s="43"/>
      <c r="B350" s="43"/>
      <c r="C350" s="44"/>
      <c r="D350" s="44"/>
      <c r="E350" s="44"/>
      <c r="F350" s="44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</row>
    <row r="351">
      <c r="A351" s="43"/>
      <c r="B351" s="43"/>
      <c r="C351" s="44"/>
      <c r="D351" s="44"/>
      <c r="E351" s="44"/>
      <c r="F351" s="44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</row>
    <row r="352">
      <c r="A352" s="43"/>
      <c r="B352" s="43"/>
      <c r="C352" s="44"/>
      <c r="D352" s="44"/>
      <c r="E352" s="44"/>
      <c r="F352" s="44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</row>
    <row r="353">
      <c r="A353" s="43"/>
      <c r="B353" s="43"/>
      <c r="C353" s="44"/>
      <c r="D353" s="44"/>
      <c r="E353" s="44"/>
      <c r="F353" s="44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</row>
    <row r="354">
      <c r="A354" s="43"/>
      <c r="B354" s="43"/>
      <c r="C354" s="44"/>
      <c r="D354" s="44"/>
      <c r="E354" s="44"/>
      <c r="F354" s="44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</row>
    <row r="355">
      <c r="A355" s="43"/>
      <c r="B355" s="43"/>
      <c r="C355" s="44"/>
      <c r="D355" s="44"/>
      <c r="E355" s="44"/>
      <c r="F355" s="44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</row>
    <row r="356">
      <c r="A356" s="43"/>
      <c r="B356" s="43"/>
      <c r="C356" s="44"/>
      <c r="D356" s="44"/>
      <c r="E356" s="44"/>
      <c r="F356" s="44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</row>
    <row r="357">
      <c r="A357" s="43"/>
      <c r="B357" s="43"/>
      <c r="C357" s="44"/>
      <c r="D357" s="44"/>
      <c r="E357" s="44"/>
      <c r="F357" s="44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</row>
    <row r="358">
      <c r="A358" s="43"/>
      <c r="B358" s="43"/>
      <c r="C358" s="44"/>
      <c r="D358" s="44"/>
      <c r="E358" s="44"/>
      <c r="F358" s="44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</row>
    <row r="359">
      <c r="A359" s="43"/>
      <c r="B359" s="43"/>
      <c r="C359" s="44"/>
      <c r="D359" s="44"/>
      <c r="E359" s="44"/>
      <c r="F359" s="44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</row>
    <row r="360">
      <c r="A360" s="43"/>
      <c r="B360" s="43"/>
      <c r="C360" s="44"/>
      <c r="D360" s="44"/>
      <c r="E360" s="44"/>
      <c r="F360" s="44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</row>
    <row r="361">
      <c r="A361" s="43"/>
      <c r="B361" s="43"/>
      <c r="C361" s="44"/>
      <c r="D361" s="44"/>
      <c r="E361" s="44"/>
      <c r="F361" s="44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</row>
    <row r="362">
      <c r="A362" s="43"/>
      <c r="B362" s="43"/>
      <c r="C362" s="44"/>
      <c r="D362" s="44"/>
      <c r="E362" s="44"/>
      <c r="F362" s="44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</row>
    <row r="363">
      <c r="A363" s="43"/>
      <c r="B363" s="43"/>
      <c r="C363" s="44"/>
      <c r="D363" s="44"/>
      <c r="E363" s="44"/>
      <c r="F363" s="44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</row>
    <row r="364">
      <c r="A364" s="43"/>
      <c r="B364" s="43"/>
      <c r="C364" s="44"/>
      <c r="D364" s="44"/>
      <c r="E364" s="44"/>
      <c r="F364" s="44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</row>
    <row r="365">
      <c r="A365" s="43"/>
      <c r="B365" s="43"/>
      <c r="C365" s="44"/>
      <c r="D365" s="44"/>
      <c r="E365" s="44"/>
      <c r="F365" s="44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</row>
    <row r="366">
      <c r="A366" s="43"/>
      <c r="B366" s="43"/>
      <c r="C366" s="44"/>
      <c r="D366" s="44"/>
      <c r="E366" s="44"/>
      <c r="F366" s="44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</row>
    <row r="367">
      <c r="A367" s="43"/>
      <c r="B367" s="43"/>
      <c r="C367" s="44"/>
      <c r="D367" s="44"/>
      <c r="E367" s="44"/>
      <c r="F367" s="44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</row>
    <row r="368">
      <c r="A368" s="43"/>
      <c r="B368" s="43"/>
      <c r="C368" s="44"/>
      <c r="D368" s="44"/>
      <c r="E368" s="44"/>
      <c r="F368" s="44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</row>
    <row r="369">
      <c r="A369" s="43"/>
      <c r="B369" s="43"/>
      <c r="C369" s="44"/>
      <c r="D369" s="44"/>
      <c r="E369" s="44"/>
      <c r="F369" s="44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</row>
    <row r="370">
      <c r="A370" s="43"/>
      <c r="B370" s="43"/>
      <c r="C370" s="44"/>
      <c r="D370" s="44"/>
      <c r="E370" s="44"/>
      <c r="F370" s="44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</row>
    <row r="371">
      <c r="A371" s="43"/>
      <c r="B371" s="43"/>
      <c r="C371" s="44"/>
      <c r="D371" s="44"/>
      <c r="E371" s="44"/>
      <c r="F371" s="44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</row>
    <row r="372">
      <c r="A372" s="43"/>
      <c r="B372" s="43"/>
      <c r="C372" s="44"/>
      <c r="D372" s="44"/>
      <c r="E372" s="44"/>
      <c r="F372" s="44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</row>
    <row r="373">
      <c r="A373" s="43"/>
      <c r="B373" s="43"/>
      <c r="C373" s="44"/>
      <c r="D373" s="44"/>
      <c r="E373" s="44"/>
      <c r="F373" s="44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</row>
    <row r="374">
      <c r="A374" s="43"/>
      <c r="B374" s="43"/>
      <c r="C374" s="44"/>
      <c r="D374" s="44"/>
      <c r="E374" s="44"/>
      <c r="F374" s="44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</row>
    <row r="375">
      <c r="A375" s="43"/>
      <c r="B375" s="43"/>
      <c r="C375" s="44"/>
      <c r="D375" s="44"/>
      <c r="E375" s="44"/>
      <c r="F375" s="44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</row>
    <row r="376">
      <c r="A376" s="43"/>
      <c r="B376" s="43"/>
      <c r="C376" s="44"/>
      <c r="D376" s="44"/>
      <c r="E376" s="44"/>
      <c r="F376" s="44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</row>
    <row r="377">
      <c r="A377" s="43"/>
      <c r="B377" s="43"/>
      <c r="C377" s="44"/>
      <c r="D377" s="44"/>
      <c r="E377" s="44"/>
      <c r="F377" s="44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</row>
    <row r="378">
      <c r="A378" s="43"/>
      <c r="B378" s="43"/>
      <c r="C378" s="44"/>
      <c r="D378" s="44"/>
      <c r="E378" s="44"/>
      <c r="F378" s="44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</row>
    <row r="379">
      <c r="A379" s="43"/>
      <c r="B379" s="43"/>
      <c r="C379" s="44"/>
      <c r="D379" s="44"/>
      <c r="E379" s="44"/>
      <c r="F379" s="44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</row>
    <row r="380">
      <c r="A380" s="43"/>
      <c r="B380" s="43"/>
      <c r="C380" s="44"/>
      <c r="D380" s="44"/>
      <c r="E380" s="44"/>
      <c r="F380" s="44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</row>
    <row r="381">
      <c r="A381" s="43"/>
      <c r="B381" s="43"/>
      <c r="C381" s="44"/>
      <c r="D381" s="44"/>
      <c r="E381" s="44"/>
      <c r="F381" s="44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</row>
    <row r="382">
      <c r="A382" s="43"/>
      <c r="B382" s="43"/>
      <c r="C382" s="44"/>
      <c r="D382" s="44"/>
      <c r="E382" s="44"/>
      <c r="F382" s="44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</row>
    <row r="383">
      <c r="A383" s="43"/>
      <c r="B383" s="43"/>
      <c r="C383" s="44"/>
      <c r="D383" s="44"/>
      <c r="E383" s="44"/>
      <c r="F383" s="44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</row>
    <row r="384">
      <c r="A384" s="43"/>
      <c r="B384" s="43"/>
      <c r="C384" s="44"/>
      <c r="D384" s="44"/>
      <c r="E384" s="44"/>
      <c r="F384" s="44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</row>
    <row r="385">
      <c r="A385" s="43"/>
      <c r="B385" s="43"/>
      <c r="C385" s="44"/>
      <c r="D385" s="44"/>
      <c r="E385" s="44"/>
      <c r="F385" s="44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</row>
    <row r="386">
      <c r="A386" s="43"/>
      <c r="B386" s="43"/>
      <c r="C386" s="44"/>
      <c r="D386" s="44"/>
      <c r="E386" s="44"/>
      <c r="F386" s="44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</row>
    <row r="387">
      <c r="A387" s="43"/>
      <c r="B387" s="43"/>
      <c r="C387" s="44"/>
      <c r="D387" s="44"/>
      <c r="E387" s="44"/>
      <c r="F387" s="44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</row>
    <row r="388">
      <c r="A388" s="43"/>
      <c r="B388" s="43"/>
      <c r="C388" s="44"/>
      <c r="D388" s="44"/>
      <c r="E388" s="44"/>
      <c r="F388" s="44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</row>
    <row r="389">
      <c r="A389" s="43"/>
      <c r="B389" s="43"/>
      <c r="C389" s="44"/>
      <c r="D389" s="44"/>
      <c r="E389" s="44"/>
      <c r="F389" s="44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</row>
    <row r="390">
      <c r="A390" s="43"/>
      <c r="B390" s="43"/>
      <c r="C390" s="44"/>
      <c r="D390" s="44"/>
      <c r="E390" s="44"/>
      <c r="F390" s="44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</row>
    <row r="391">
      <c r="A391" s="43"/>
      <c r="B391" s="43"/>
      <c r="C391" s="44"/>
      <c r="D391" s="44"/>
      <c r="E391" s="44"/>
      <c r="F391" s="44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</row>
    <row r="392">
      <c r="A392" s="43"/>
      <c r="B392" s="43"/>
      <c r="C392" s="44"/>
      <c r="D392" s="44"/>
      <c r="E392" s="44"/>
      <c r="F392" s="44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</row>
    <row r="393">
      <c r="A393" s="43"/>
      <c r="B393" s="43"/>
      <c r="C393" s="44"/>
      <c r="D393" s="44"/>
      <c r="E393" s="44"/>
      <c r="F393" s="44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</row>
    <row r="394">
      <c r="A394" s="43"/>
      <c r="B394" s="43"/>
      <c r="C394" s="44"/>
      <c r="D394" s="44"/>
      <c r="E394" s="44"/>
      <c r="F394" s="44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</row>
    <row r="395">
      <c r="A395" s="43"/>
      <c r="B395" s="43"/>
      <c r="C395" s="44"/>
      <c r="D395" s="44"/>
      <c r="E395" s="44"/>
      <c r="F395" s="44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</row>
    <row r="396">
      <c r="A396" s="43"/>
      <c r="B396" s="43"/>
      <c r="C396" s="44"/>
      <c r="D396" s="44"/>
      <c r="E396" s="44"/>
      <c r="F396" s="44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>
      <c r="A397" s="43"/>
      <c r="B397" s="43"/>
      <c r="C397" s="44"/>
      <c r="D397" s="44"/>
      <c r="E397" s="44"/>
      <c r="F397" s="44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>
      <c r="A398" s="43"/>
      <c r="B398" s="43"/>
      <c r="C398" s="44"/>
      <c r="D398" s="44"/>
      <c r="E398" s="44"/>
      <c r="F398" s="44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>
      <c r="A399" s="43"/>
      <c r="B399" s="43"/>
      <c r="C399" s="44"/>
      <c r="D399" s="44"/>
      <c r="E399" s="44"/>
      <c r="F399" s="44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>
      <c r="A400" s="43"/>
      <c r="B400" s="43"/>
      <c r="C400" s="44"/>
      <c r="D400" s="44"/>
      <c r="E400" s="44"/>
      <c r="F400" s="44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>
      <c r="A401" s="43"/>
      <c r="B401" s="43"/>
      <c r="C401" s="44"/>
      <c r="D401" s="44"/>
      <c r="E401" s="44"/>
      <c r="F401" s="44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>
      <c r="A402" s="43"/>
      <c r="B402" s="43"/>
      <c r="C402" s="44"/>
      <c r="D402" s="44"/>
      <c r="E402" s="44"/>
      <c r="F402" s="44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>
      <c r="A403" s="43"/>
      <c r="B403" s="43"/>
      <c r="C403" s="44"/>
      <c r="D403" s="44"/>
      <c r="E403" s="44"/>
      <c r="F403" s="44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>
      <c r="A404" s="43"/>
      <c r="B404" s="43"/>
      <c r="C404" s="44"/>
      <c r="D404" s="44"/>
      <c r="E404" s="44"/>
      <c r="F404" s="44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>
      <c r="A405" s="43"/>
      <c r="B405" s="43"/>
      <c r="C405" s="44"/>
      <c r="D405" s="44"/>
      <c r="E405" s="44"/>
      <c r="F405" s="44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>
      <c r="A406" s="43"/>
      <c r="B406" s="43"/>
      <c r="C406" s="44"/>
      <c r="D406" s="44"/>
      <c r="E406" s="44"/>
      <c r="F406" s="44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>
      <c r="A407" s="43"/>
      <c r="B407" s="43"/>
      <c r="C407" s="44"/>
      <c r="D407" s="44"/>
      <c r="E407" s="44"/>
      <c r="F407" s="44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>
      <c r="A408" s="43"/>
      <c r="B408" s="43"/>
      <c r="C408" s="44"/>
      <c r="D408" s="44"/>
      <c r="E408" s="44"/>
      <c r="F408" s="44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>
      <c r="A409" s="43"/>
      <c r="B409" s="43"/>
      <c r="C409" s="44"/>
      <c r="D409" s="44"/>
      <c r="E409" s="44"/>
      <c r="F409" s="44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>
      <c r="A410" s="43"/>
      <c r="B410" s="43"/>
      <c r="C410" s="44"/>
      <c r="D410" s="44"/>
      <c r="E410" s="44"/>
      <c r="F410" s="44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>
      <c r="A411" s="43"/>
      <c r="B411" s="43"/>
      <c r="C411" s="44"/>
      <c r="D411" s="44"/>
      <c r="E411" s="44"/>
      <c r="F411" s="44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>
      <c r="A412" s="43"/>
      <c r="B412" s="43"/>
      <c r="C412" s="44"/>
      <c r="D412" s="44"/>
      <c r="E412" s="44"/>
      <c r="F412" s="44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>
      <c r="A413" s="43"/>
      <c r="B413" s="43"/>
      <c r="C413" s="44"/>
      <c r="D413" s="44"/>
      <c r="E413" s="44"/>
      <c r="F413" s="44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>
      <c r="A414" s="43"/>
      <c r="B414" s="43"/>
      <c r="C414" s="44"/>
      <c r="D414" s="44"/>
      <c r="E414" s="44"/>
      <c r="F414" s="44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>
      <c r="A415" s="43"/>
      <c r="B415" s="43"/>
      <c r="C415" s="44"/>
      <c r="D415" s="44"/>
      <c r="E415" s="44"/>
      <c r="F415" s="44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>
      <c r="A416" s="43"/>
      <c r="B416" s="43"/>
      <c r="C416" s="44"/>
      <c r="D416" s="44"/>
      <c r="E416" s="44"/>
      <c r="F416" s="44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>
      <c r="A417" s="43"/>
      <c r="B417" s="43"/>
      <c r="C417" s="44"/>
      <c r="D417" s="44"/>
      <c r="E417" s="44"/>
      <c r="F417" s="44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>
      <c r="A418" s="43"/>
      <c r="B418" s="43"/>
      <c r="C418" s="44"/>
      <c r="D418" s="44"/>
      <c r="E418" s="44"/>
      <c r="F418" s="44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>
      <c r="A419" s="43"/>
      <c r="B419" s="43"/>
      <c r="C419" s="44"/>
      <c r="D419" s="44"/>
      <c r="E419" s="44"/>
      <c r="F419" s="44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>
      <c r="A420" s="43"/>
      <c r="B420" s="43"/>
      <c r="C420" s="44"/>
      <c r="D420" s="44"/>
      <c r="E420" s="44"/>
      <c r="F420" s="44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>
      <c r="A421" s="43"/>
      <c r="B421" s="43"/>
      <c r="C421" s="44"/>
      <c r="D421" s="44"/>
      <c r="E421" s="44"/>
      <c r="F421" s="44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>
      <c r="A422" s="43"/>
      <c r="B422" s="43"/>
      <c r="C422" s="44"/>
      <c r="D422" s="44"/>
      <c r="E422" s="44"/>
      <c r="F422" s="44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>
      <c r="A423" s="43"/>
      <c r="B423" s="43"/>
      <c r="C423" s="44"/>
      <c r="D423" s="44"/>
      <c r="E423" s="44"/>
      <c r="F423" s="44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>
      <c r="A424" s="43"/>
      <c r="B424" s="43"/>
      <c r="C424" s="44"/>
      <c r="D424" s="44"/>
      <c r="E424" s="44"/>
      <c r="F424" s="44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>
      <c r="A425" s="43"/>
      <c r="B425" s="43"/>
      <c r="C425" s="44"/>
      <c r="D425" s="44"/>
      <c r="E425" s="44"/>
      <c r="F425" s="44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>
      <c r="A426" s="43"/>
      <c r="B426" s="43"/>
      <c r="C426" s="44"/>
      <c r="D426" s="44"/>
      <c r="E426" s="44"/>
      <c r="F426" s="44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>
      <c r="A427" s="43"/>
      <c r="B427" s="43"/>
      <c r="C427" s="44"/>
      <c r="D427" s="44"/>
      <c r="E427" s="44"/>
      <c r="F427" s="44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>
      <c r="A428" s="43"/>
      <c r="B428" s="43"/>
      <c r="C428" s="44"/>
      <c r="D428" s="44"/>
      <c r="E428" s="44"/>
      <c r="F428" s="44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>
      <c r="A429" s="43"/>
      <c r="B429" s="43"/>
      <c r="C429" s="44"/>
      <c r="D429" s="44"/>
      <c r="E429" s="44"/>
      <c r="F429" s="44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>
      <c r="A430" s="43"/>
      <c r="B430" s="43"/>
      <c r="C430" s="44"/>
      <c r="D430" s="44"/>
      <c r="E430" s="44"/>
      <c r="F430" s="44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>
      <c r="A431" s="43"/>
      <c r="B431" s="43"/>
      <c r="C431" s="44"/>
      <c r="D431" s="44"/>
      <c r="E431" s="44"/>
      <c r="F431" s="44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>
      <c r="A432" s="43"/>
      <c r="B432" s="43"/>
      <c r="C432" s="44"/>
      <c r="D432" s="44"/>
      <c r="E432" s="44"/>
      <c r="F432" s="44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>
      <c r="A433" s="43"/>
      <c r="B433" s="43"/>
      <c r="C433" s="44"/>
      <c r="D433" s="44"/>
      <c r="E433" s="44"/>
      <c r="F433" s="44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>
      <c r="A434" s="43"/>
      <c r="B434" s="43"/>
      <c r="C434" s="44"/>
      <c r="D434" s="44"/>
      <c r="E434" s="44"/>
      <c r="F434" s="44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>
      <c r="A435" s="43"/>
      <c r="B435" s="43"/>
      <c r="C435" s="44"/>
      <c r="D435" s="44"/>
      <c r="E435" s="44"/>
      <c r="F435" s="44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>
      <c r="A436" s="43"/>
      <c r="B436" s="43"/>
      <c r="C436" s="44"/>
      <c r="D436" s="44"/>
      <c r="E436" s="44"/>
      <c r="F436" s="44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>
      <c r="A437" s="43"/>
      <c r="B437" s="43"/>
      <c r="C437" s="44"/>
      <c r="D437" s="44"/>
      <c r="E437" s="44"/>
      <c r="F437" s="44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>
      <c r="A438" s="43"/>
      <c r="B438" s="43"/>
      <c r="C438" s="44"/>
      <c r="D438" s="44"/>
      <c r="E438" s="44"/>
      <c r="F438" s="44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>
      <c r="A439" s="43"/>
      <c r="B439" s="43"/>
      <c r="C439" s="44"/>
      <c r="D439" s="44"/>
      <c r="E439" s="44"/>
      <c r="F439" s="44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>
      <c r="A440" s="43"/>
      <c r="B440" s="43"/>
      <c r="C440" s="44"/>
      <c r="D440" s="44"/>
      <c r="E440" s="44"/>
      <c r="F440" s="44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>
      <c r="A441" s="43"/>
      <c r="B441" s="43"/>
      <c r="C441" s="44"/>
      <c r="D441" s="44"/>
      <c r="E441" s="44"/>
      <c r="F441" s="44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>
      <c r="A442" s="43"/>
      <c r="B442" s="43"/>
      <c r="C442" s="44"/>
      <c r="D442" s="44"/>
      <c r="E442" s="44"/>
      <c r="F442" s="44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>
      <c r="A443" s="43"/>
      <c r="B443" s="43"/>
      <c r="C443" s="44"/>
      <c r="D443" s="44"/>
      <c r="E443" s="44"/>
      <c r="F443" s="44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>
      <c r="A444" s="43"/>
      <c r="B444" s="43"/>
      <c r="C444" s="44"/>
      <c r="D444" s="44"/>
      <c r="E444" s="44"/>
      <c r="F444" s="44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>
      <c r="A445" s="43"/>
      <c r="B445" s="43"/>
      <c r="C445" s="44"/>
      <c r="D445" s="44"/>
      <c r="E445" s="44"/>
      <c r="F445" s="44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>
      <c r="A446" s="43"/>
      <c r="B446" s="43"/>
      <c r="C446" s="44"/>
      <c r="D446" s="44"/>
      <c r="E446" s="44"/>
      <c r="F446" s="44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>
      <c r="A447" s="43"/>
      <c r="B447" s="43"/>
      <c r="C447" s="44"/>
      <c r="D447" s="44"/>
      <c r="E447" s="44"/>
      <c r="F447" s="44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>
      <c r="A448" s="43"/>
      <c r="B448" s="43"/>
      <c r="C448" s="44"/>
      <c r="D448" s="44"/>
      <c r="E448" s="44"/>
      <c r="F448" s="44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>
      <c r="A449" s="43"/>
      <c r="B449" s="43"/>
      <c r="C449" s="44"/>
      <c r="D449" s="44"/>
      <c r="E449" s="44"/>
      <c r="F449" s="44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>
      <c r="A450" s="43"/>
      <c r="B450" s="43"/>
      <c r="C450" s="44"/>
      <c r="D450" s="44"/>
      <c r="E450" s="44"/>
      <c r="F450" s="44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>
      <c r="A451" s="43"/>
      <c r="B451" s="43"/>
      <c r="C451" s="44"/>
      <c r="D451" s="44"/>
      <c r="E451" s="44"/>
      <c r="F451" s="44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>
      <c r="A452" s="43"/>
      <c r="B452" s="43"/>
      <c r="C452" s="44"/>
      <c r="D452" s="44"/>
      <c r="E452" s="44"/>
      <c r="F452" s="44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>
      <c r="A453" s="43"/>
      <c r="B453" s="43"/>
      <c r="C453" s="44"/>
      <c r="D453" s="44"/>
      <c r="E453" s="44"/>
      <c r="F453" s="44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>
      <c r="A454" s="43"/>
      <c r="B454" s="43"/>
      <c r="C454" s="44"/>
      <c r="D454" s="44"/>
      <c r="E454" s="44"/>
      <c r="F454" s="44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>
      <c r="A455" s="43"/>
      <c r="B455" s="43"/>
      <c r="C455" s="44"/>
      <c r="D455" s="44"/>
      <c r="E455" s="44"/>
      <c r="F455" s="44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>
      <c r="A456" s="43"/>
      <c r="B456" s="43"/>
      <c r="C456" s="44"/>
      <c r="D456" s="44"/>
      <c r="E456" s="44"/>
      <c r="F456" s="44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>
      <c r="A457" s="43"/>
      <c r="B457" s="43"/>
      <c r="C457" s="44"/>
      <c r="D457" s="44"/>
      <c r="E457" s="44"/>
      <c r="F457" s="44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>
      <c r="A458" s="43"/>
      <c r="B458" s="43"/>
      <c r="C458" s="44"/>
      <c r="D458" s="44"/>
      <c r="E458" s="44"/>
      <c r="F458" s="44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>
      <c r="A459" s="43"/>
      <c r="B459" s="43"/>
      <c r="C459" s="44"/>
      <c r="D459" s="44"/>
      <c r="E459" s="44"/>
      <c r="F459" s="44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>
      <c r="A460" s="43"/>
      <c r="B460" s="43"/>
      <c r="C460" s="44"/>
      <c r="D460" s="44"/>
      <c r="E460" s="44"/>
      <c r="F460" s="44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>
      <c r="A461" s="43"/>
      <c r="B461" s="43"/>
      <c r="C461" s="44"/>
      <c r="D461" s="44"/>
      <c r="E461" s="44"/>
      <c r="F461" s="44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>
      <c r="A462" s="43"/>
      <c r="B462" s="43"/>
      <c r="C462" s="44"/>
      <c r="D462" s="44"/>
      <c r="E462" s="44"/>
      <c r="F462" s="44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>
      <c r="A463" s="43"/>
      <c r="B463" s="43"/>
      <c r="C463" s="44"/>
      <c r="D463" s="44"/>
      <c r="E463" s="44"/>
      <c r="F463" s="44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>
      <c r="A464" s="43"/>
      <c r="B464" s="43"/>
      <c r="C464" s="44"/>
      <c r="D464" s="44"/>
      <c r="E464" s="44"/>
      <c r="F464" s="44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>
      <c r="A465" s="43"/>
      <c r="B465" s="43"/>
      <c r="C465" s="44"/>
      <c r="D465" s="44"/>
      <c r="E465" s="44"/>
      <c r="F465" s="44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>
      <c r="A466" s="43"/>
      <c r="B466" s="43"/>
      <c r="C466" s="44"/>
      <c r="D466" s="44"/>
      <c r="E466" s="44"/>
      <c r="F466" s="44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>
      <c r="A467" s="43"/>
      <c r="B467" s="43"/>
      <c r="C467" s="44"/>
      <c r="D467" s="44"/>
      <c r="E467" s="44"/>
      <c r="F467" s="44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>
      <c r="A468" s="43"/>
      <c r="B468" s="43"/>
      <c r="C468" s="44"/>
      <c r="D468" s="44"/>
      <c r="E468" s="44"/>
      <c r="F468" s="44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>
      <c r="A469" s="43"/>
      <c r="B469" s="43"/>
      <c r="C469" s="44"/>
      <c r="D469" s="44"/>
      <c r="E469" s="44"/>
      <c r="F469" s="44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>
      <c r="A470" s="43"/>
      <c r="B470" s="43"/>
      <c r="C470" s="44"/>
      <c r="D470" s="44"/>
      <c r="E470" s="44"/>
      <c r="F470" s="44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>
      <c r="A471" s="43"/>
      <c r="B471" s="43"/>
      <c r="C471" s="44"/>
      <c r="D471" s="44"/>
      <c r="E471" s="44"/>
      <c r="F471" s="44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>
      <c r="A472" s="43"/>
      <c r="B472" s="43"/>
      <c r="C472" s="44"/>
      <c r="D472" s="44"/>
      <c r="E472" s="44"/>
      <c r="F472" s="44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>
      <c r="A473" s="43"/>
      <c r="B473" s="43"/>
      <c r="C473" s="44"/>
      <c r="D473" s="44"/>
      <c r="E473" s="44"/>
      <c r="F473" s="44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>
      <c r="A474" s="43"/>
      <c r="B474" s="43"/>
      <c r="C474" s="44"/>
      <c r="D474" s="44"/>
      <c r="E474" s="44"/>
      <c r="F474" s="44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>
      <c r="A475" s="43"/>
      <c r="B475" s="43"/>
      <c r="C475" s="44"/>
      <c r="D475" s="44"/>
      <c r="E475" s="44"/>
      <c r="F475" s="44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>
      <c r="A476" s="43"/>
      <c r="B476" s="43"/>
      <c r="C476" s="44"/>
      <c r="D476" s="44"/>
      <c r="E476" s="44"/>
      <c r="F476" s="44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>
      <c r="A477" s="43"/>
      <c r="B477" s="43"/>
      <c r="C477" s="44"/>
      <c r="D477" s="44"/>
      <c r="E477" s="44"/>
      <c r="F477" s="44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>
      <c r="A478" s="43"/>
      <c r="B478" s="43"/>
      <c r="C478" s="44"/>
      <c r="D478" s="44"/>
      <c r="E478" s="44"/>
      <c r="F478" s="44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>
      <c r="A479" s="43"/>
      <c r="B479" s="43"/>
      <c r="C479" s="44"/>
      <c r="D479" s="44"/>
      <c r="E479" s="44"/>
      <c r="F479" s="44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>
      <c r="A480" s="43"/>
      <c r="B480" s="43"/>
      <c r="C480" s="44"/>
      <c r="D480" s="44"/>
      <c r="E480" s="44"/>
      <c r="F480" s="44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>
      <c r="A481" s="43"/>
      <c r="B481" s="43"/>
      <c r="C481" s="44"/>
      <c r="D481" s="44"/>
      <c r="E481" s="44"/>
      <c r="F481" s="44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>
      <c r="A482" s="43"/>
      <c r="B482" s="43"/>
      <c r="C482" s="44"/>
      <c r="D482" s="44"/>
      <c r="E482" s="44"/>
      <c r="F482" s="44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>
      <c r="A483" s="43"/>
      <c r="B483" s="43"/>
      <c r="C483" s="44"/>
      <c r="D483" s="44"/>
      <c r="E483" s="44"/>
      <c r="F483" s="44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>
      <c r="A484" s="43"/>
      <c r="B484" s="43"/>
      <c r="C484" s="44"/>
      <c r="D484" s="44"/>
      <c r="E484" s="44"/>
      <c r="F484" s="44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>
      <c r="A485" s="43"/>
      <c r="B485" s="43"/>
      <c r="C485" s="44"/>
      <c r="D485" s="44"/>
      <c r="E485" s="44"/>
      <c r="F485" s="44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>
      <c r="A486" s="43"/>
      <c r="B486" s="43"/>
      <c r="C486" s="44"/>
      <c r="D486" s="44"/>
      <c r="E486" s="44"/>
      <c r="F486" s="44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>
      <c r="A487" s="43"/>
      <c r="B487" s="43"/>
      <c r="C487" s="44"/>
      <c r="D487" s="44"/>
      <c r="E487" s="44"/>
      <c r="F487" s="44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>
      <c r="A488" s="43"/>
      <c r="B488" s="43"/>
      <c r="C488" s="44"/>
      <c r="D488" s="44"/>
      <c r="E488" s="44"/>
      <c r="F488" s="44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>
      <c r="A489" s="43"/>
      <c r="B489" s="43"/>
      <c r="C489" s="44"/>
      <c r="D489" s="44"/>
      <c r="E489" s="44"/>
      <c r="F489" s="44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>
      <c r="A490" s="43"/>
      <c r="B490" s="43"/>
      <c r="C490" s="44"/>
      <c r="D490" s="44"/>
      <c r="E490" s="44"/>
      <c r="F490" s="44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>
      <c r="A491" s="43"/>
      <c r="B491" s="43"/>
      <c r="C491" s="44"/>
      <c r="D491" s="44"/>
      <c r="E491" s="44"/>
      <c r="F491" s="44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>
      <c r="A492" s="43"/>
      <c r="B492" s="43"/>
      <c r="C492" s="44"/>
      <c r="D492" s="44"/>
      <c r="E492" s="44"/>
      <c r="F492" s="44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>
      <c r="A493" s="43"/>
      <c r="B493" s="43"/>
      <c r="C493" s="44"/>
      <c r="D493" s="44"/>
      <c r="E493" s="44"/>
      <c r="F493" s="44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>
      <c r="A494" s="43"/>
      <c r="B494" s="43"/>
      <c r="C494" s="44"/>
      <c r="D494" s="44"/>
      <c r="E494" s="44"/>
      <c r="F494" s="44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>
      <c r="A495" s="43"/>
      <c r="B495" s="43"/>
      <c r="C495" s="44"/>
      <c r="D495" s="44"/>
      <c r="E495" s="44"/>
      <c r="F495" s="44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>
      <c r="A496" s="43"/>
      <c r="B496" s="43"/>
      <c r="C496" s="44"/>
      <c r="D496" s="44"/>
      <c r="E496" s="44"/>
      <c r="F496" s="44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>
      <c r="A497" s="43"/>
      <c r="B497" s="43"/>
      <c r="C497" s="44"/>
      <c r="D497" s="44"/>
      <c r="E497" s="44"/>
      <c r="F497" s="44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>
      <c r="A498" s="43"/>
      <c r="B498" s="43"/>
      <c r="C498" s="44"/>
      <c r="D498" s="44"/>
      <c r="E498" s="44"/>
      <c r="F498" s="44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>
      <c r="A499" s="43"/>
      <c r="B499" s="43"/>
      <c r="C499" s="44"/>
      <c r="D499" s="44"/>
      <c r="E499" s="44"/>
      <c r="F499" s="44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>
      <c r="A500" s="43"/>
      <c r="B500" s="43"/>
      <c r="C500" s="44"/>
      <c r="D500" s="44"/>
      <c r="E500" s="44"/>
      <c r="F500" s="44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>
      <c r="A501" s="43"/>
      <c r="B501" s="43"/>
      <c r="C501" s="44"/>
      <c r="D501" s="44"/>
      <c r="E501" s="44"/>
      <c r="F501" s="44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>
      <c r="A502" s="43"/>
      <c r="B502" s="43"/>
      <c r="C502" s="44"/>
      <c r="D502" s="44"/>
      <c r="E502" s="44"/>
      <c r="F502" s="44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>
      <c r="A503" s="43"/>
      <c r="B503" s="43"/>
      <c r="C503" s="44"/>
      <c r="D503" s="44"/>
      <c r="E503" s="44"/>
      <c r="F503" s="44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>
      <c r="A504" s="43"/>
      <c r="B504" s="43"/>
      <c r="C504" s="44"/>
      <c r="D504" s="44"/>
      <c r="E504" s="44"/>
      <c r="F504" s="44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>
      <c r="A505" s="43"/>
      <c r="B505" s="43"/>
      <c r="C505" s="44"/>
      <c r="D505" s="44"/>
      <c r="E505" s="44"/>
      <c r="F505" s="44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>
      <c r="A506" s="43"/>
      <c r="B506" s="43"/>
      <c r="C506" s="44"/>
      <c r="D506" s="44"/>
      <c r="E506" s="44"/>
      <c r="F506" s="44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>
      <c r="A507" s="43"/>
      <c r="B507" s="43"/>
      <c r="C507" s="44"/>
      <c r="D507" s="44"/>
      <c r="E507" s="44"/>
      <c r="F507" s="44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>
      <c r="A508" s="43"/>
      <c r="B508" s="43"/>
      <c r="C508" s="44"/>
      <c r="D508" s="44"/>
      <c r="E508" s="44"/>
      <c r="F508" s="44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>
      <c r="A509" s="43"/>
      <c r="B509" s="43"/>
      <c r="C509" s="44"/>
      <c r="D509" s="44"/>
      <c r="E509" s="44"/>
      <c r="F509" s="44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>
      <c r="A510" s="43"/>
      <c r="B510" s="43"/>
      <c r="C510" s="44"/>
      <c r="D510" s="44"/>
      <c r="E510" s="44"/>
      <c r="F510" s="44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>
      <c r="A511" s="43"/>
      <c r="B511" s="43"/>
      <c r="C511" s="44"/>
      <c r="D511" s="44"/>
      <c r="E511" s="44"/>
      <c r="F511" s="44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>
      <c r="A512" s="43"/>
      <c r="B512" s="43"/>
      <c r="C512" s="44"/>
      <c r="D512" s="44"/>
      <c r="E512" s="44"/>
      <c r="F512" s="44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>
      <c r="A513" s="43"/>
      <c r="B513" s="43"/>
      <c r="C513" s="44"/>
      <c r="D513" s="44"/>
      <c r="E513" s="44"/>
      <c r="F513" s="44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>
      <c r="A514" s="43"/>
      <c r="B514" s="43"/>
      <c r="C514" s="44"/>
      <c r="D514" s="44"/>
      <c r="E514" s="44"/>
      <c r="F514" s="44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>
      <c r="A515" s="43"/>
      <c r="B515" s="43"/>
      <c r="C515" s="44"/>
      <c r="D515" s="44"/>
      <c r="E515" s="44"/>
      <c r="F515" s="44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>
      <c r="A516" s="43"/>
      <c r="B516" s="43"/>
      <c r="C516" s="44"/>
      <c r="D516" s="44"/>
      <c r="E516" s="44"/>
      <c r="F516" s="44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>
      <c r="A517" s="43"/>
      <c r="B517" s="43"/>
      <c r="C517" s="44"/>
      <c r="D517" s="44"/>
      <c r="E517" s="44"/>
      <c r="F517" s="44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>
      <c r="A518" s="43"/>
      <c r="B518" s="43"/>
      <c r="C518" s="44"/>
      <c r="D518" s="44"/>
      <c r="E518" s="44"/>
      <c r="F518" s="44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>
      <c r="A519" s="43"/>
      <c r="B519" s="43"/>
      <c r="C519" s="44"/>
      <c r="D519" s="44"/>
      <c r="E519" s="44"/>
      <c r="F519" s="44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>
      <c r="A520" s="43"/>
      <c r="B520" s="43"/>
      <c r="C520" s="44"/>
      <c r="D520" s="44"/>
      <c r="E520" s="44"/>
      <c r="F520" s="44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>
      <c r="A521" s="43"/>
      <c r="B521" s="43"/>
      <c r="C521" s="44"/>
      <c r="D521" s="44"/>
      <c r="E521" s="44"/>
      <c r="F521" s="44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>
      <c r="A522" s="43"/>
      <c r="B522" s="43"/>
      <c r="C522" s="44"/>
      <c r="D522" s="44"/>
      <c r="E522" s="44"/>
      <c r="F522" s="44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>
      <c r="A523" s="43"/>
      <c r="B523" s="43"/>
      <c r="C523" s="44"/>
      <c r="D523" s="44"/>
      <c r="E523" s="44"/>
      <c r="F523" s="44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>
      <c r="A524" s="43"/>
      <c r="B524" s="43"/>
      <c r="C524" s="44"/>
      <c r="D524" s="44"/>
      <c r="E524" s="44"/>
      <c r="F524" s="44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>
      <c r="A525" s="43"/>
      <c r="B525" s="43"/>
      <c r="C525" s="44"/>
      <c r="D525" s="44"/>
      <c r="E525" s="44"/>
      <c r="F525" s="44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>
      <c r="A526" s="43"/>
      <c r="B526" s="43"/>
      <c r="C526" s="44"/>
      <c r="D526" s="44"/>
      <c r="E526" s="44"/>
      <c r="F526" s="44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>
      <c r="A527" s="43"/>
      <c r="B527" s="43"/>
      <c r="C527" s="44"/>
      <c r="D527" s="44"/>
      <c r="E527" s="44"/>
      <c r="F527" s="44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>
      <c r="A528" s="43"/>
      <c r="B528" s="43"/>
      <c r="C528" s="44"/>
      <c r="D528" s="44"/>
      <c r="E528" s="44"/>
      <c r="F528" s="44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>
      <c r="A529" s="43"/>
      <c r="B529" s="43"/>
      <c r="C529" s="44"/>
      <c r="D529" s="44"/>
      <c r="E529" s="44"/>
      <c r="F529" s="44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>
      <c r="A530" s="43"/>
      <c r="B530" s="43"/>
      <c r="C530" s="44"/>
      <c r="D530" s="44"/>
      <c r="E530" s="44"/>
      <c r="F530" s="44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>
      <c r="A531" s="43"/>
      <c r="B531" s="43"/>
      <c r="C531" s="44"/>
      <c r="D531" s="44"/>
      <c r="E531" s="44"/>
      <c r="F531" s="44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>
      <c r="A532" s="43"/>
      <c r="B532" s="43"/>
      <c r="C532" s="44"/>
      <c r="D532" s="44"/>
      <c r="E532" s="44"/>
      <c r="F532" s="44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>
      <c r="A533" s="43"/>
      <c r="B533" s="43"/>
      <c r="C533" s="44"/>
      <c r="D533" s="44"/>
      <c r="E533" s="44"/>
      <c r="F533" s="44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>
      <c r="A534" s="43"/>
      <c r="B534" s="43"/>
      <c r="C534" s="44"/>
      <c r="D534" s="44"/>
      <c r="E534" s="44"/>
      <c r="F534" s="44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>
      <c r="A535" s="43"/>
      <c r="B535" s="43"/>
      <c r="C535" s="44"/>
      <c r="D535" s="44"/>
      <c r="E535" s="44"/>
      <c r="F535" s="44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>
      <c r="A536" s="43"/>
      <c r="B536" s="43"/>
      <c r="C536" s="44"/>
      <c r="D536" s="44"/>
      <c r="E536" s="44"/>
      <c r="F536" s="44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>
      <c r="A537" s="43"/>
      <c r="B537" s="43"/>
      <c r="C537" s="44"/>
      <c r="D537" s="44"/>
      <c r="E537" s="44"/>
      <c r="F537" s="44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>
      <c r="A538" s="43"/>
      <c r="B538" s="43"/>
      <c r="C538" s="44"/>
      <c r="D538" s="44"/>
      <c r="E538" s="44"/>
      <c r="F538" s="44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>
      <c r="A539" s="43"/>
      <c r="B539" s="43"/>
      <c r="C539" s="44"/>
      <c r="D539" s="44"/>
      <c r="E539" s="44"/>
      <c r="F539" s="44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>
      <c r="A540" s="43"/>
      <c r="B540" s="43"/>
      <c r="C540" s="44"/>
      <c r="D540" s="44"/>
      <c r="E540" s="44"/>
      <c r="F540" s="44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>
      <c r="A541" s="43"/>
      <c r="B541" s="43"/>
      <c r="C541" s="44"/>
      <c r="D541" s="44"/>
      <c r="E541" s="44"/>
      <c r="F541" s="44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>
      <c r="A542" s="43"/>
      <c r="B542" s="43"/>
      <c r="C542" s="44"/>
      <c r="D542" s="44"/>
      <c r="E542" s="44"/>
      <c r="F542" s="44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>
      <c r="A543" s="43"/>
      <c r="B543" s="43"/>
      <c r="C543" s="44"/>
      <c r="D543" s="44"/>
      <c r="E543" s="44"/>
      <c r="F543" s="44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>
      <c r="A544" s="43"/>
      <c r="B544" s="43"/>
      <c r="C544" s="44"/>
      <c r="D544" s="44"/>
      <c r="E544" s="44"/>
      <c r="F544" s="44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>
      <c r="A545" s="43"/>
      <c r="B545" s="43"/>
      <c r="C545" s="44"/>
      <c r="D545" s="44"/>
      <c r="E545" s="44"/>
      <c r="F545" s="44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>
      <c r="A546" s="43"/>
      <c r="B546" s="43"/>
      <c r="C546" s="44"/>
      <c r="D546" s="44"/>
      <c r="E546" s="44"/>
      <c r="F546" s="44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>
      <c r="A547" s="43"/>
      <c r="B547" s="43"/>
      <c r="C547" s="44"/>
      <c r="D547" s="44"/>
      <c r="E547" s="44"/>
      <c r="F547" s="44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>
      <c r="A548" s="43"/>
      <c r="B548" s="43"/>
      <c r="C548" s="44"/>
      <c r="D548" s="44"/>
      <c r="E548" s="44"/>
      <c r="F548" s="44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>
      <c r="A549" s="43"/>
      <c r="B549" s="43"/>
      <c r="C549" s="44"/>
      <c r="D549" s="44"/>
      <c r="E549" s="44"/>
      <c r="F549" s="44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>
      <c r="A550" s="43"/>
      <c r="B550" s="43"/>
      <c r="C550" s="44"/>
      <c r="D550" s="44"/>
      <c r="E550" s="44"/>
      <c r="F550" s="44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>
      <c r="A551" s="43"/>
      <c r="B551" s="43"/>
      <c r="C551" s="44"/>
      <c r="D551" s="44"/>
      <c r="E551" s="44"/>
      <c r="F551" s="44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>
      <c r="A552" s="43"/>
      <c r="B552" s="43"/>
      <c r="C552" s="44"/>
      <c r="D552" s="44"/>
      <c r="E552" s="44"/>
      <c r="F552" s="44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>
      <c r="A553" s="43"/>
      <c r="B553" s="43"/>
      <c r="C553" s="44"/>
      <c r="D553" s="44"/>
      <c r="E553" s="44"/>
      <c r="F553" s="44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>
      <c r="A554" s="43"/>
      <c r="B554" s="43"/>
      <c r="C554" s="44"/>
      <c r="D554" s="44"/>
      <c r="E554" s="44"/>
      <c r="F554" s="44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>
      <c r="A555" s="43"/>
      <c r="B555" s="43"/>
      <c r="C555" s="44"/>
      <c r="D555" s="44"/>
      <c r="E555" s="44"/>
      <c r="F555" s="44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>
      <c r="A556" s="43"/>
      <c r="B556" s="43"/>
      <c r="C556" s="44"/>
      <c r="D556" s="44"/>
      <c r="E556" s="44"/>
      <c r="F556" s="44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>
      <c r="A557" s="43"/>
      <c r="B557" s="43"/>
      <c r="C557" s="44"/>
      <c r="D557" s="44"/>
      <c r="E557" s="44"/>
      <c r="F557" s="44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>
      <c r="A558" s="43"/>
      <c r="B558" s="43"/>
      <c r="C558" s="44"/>
      <c r="D558" s="44"/>
      <c r="E558" s="44"/>
      <c r="F558" s="44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>
      <c r="A559" s="43"/>
      <c r="B559" s="43"/>
      <c r="C559" s="44"/>
      <c r="D559" s="44"/>
      <c r="E559" s="44"/>
      <c r="F559" s="44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>
      <c r="A560" s="43"/>
      <c r="B560" s="43"/>
      <c r="C560" s="44"/>
      <c r="D560" s="44"/>
      <c r="E560" s="44"/>
      <c r="F560" s="44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>
      <c r="A561" s="43"/>
      <c r="B561" s="43"/>
      <c r="C561" s="44"/>
      <c r="D561" s="44"/>
      <c r="E561" s="44"/>
      <c r="F561" s="44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>
      <c r="A562" s="43"/>
      <c r="B562" s="43"/>
      <c r="C562" s="44"/>
      <c r="D562" s="44"/>
      <c r="E562" s="44"/>
      <c r="F562" s="44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>
      <c r="A563" s="43"/>
      <c r="B563" s="43"/>
      <c r="C563" s="44"/>
      <c r="D563" s="44"/>
      <c r="E563" s="44"/>
      <c r="F563" s="44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>
      <c r="A564" s="43"/>
      <c r="B564" s="43"/>
      <c r="C564" s="44"/>
      <c r="D564" s="44"/>
      <c r="E564" s="44"/>
      <c r="F564" s="44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>
      <c r="A565" s="43"/>
      <c r="B565" s="43"/>
      <c r="C565" s="44"/>
      <c r="D565" s="44"/>
      <c r="E565" s="44"/>
      <c r="F565" s="44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>
      <c r="A566" s="43"/>
      <c r="B566" s="43"/>
      <c r="C566" s="44"/>
      <c r="D566" s="44"/>
      <c r="E566" s="44"/>
      <c r="F566" s="44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>
      <c r="A567" s="43"/>
      <c r="B567" s="43"/>
      <c r="C567" s="44"/>
      <c r="D567" s="44"/>
      <c r="E567" s="44"/>
      <c r="F567" s="44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>
      <c r="A568" s="43"/>
      <c r="B568" s="43"/>
      <c r="C568" s="44"/>
      <c r="D568" s="44"/>
      <c r="E568" s="44"/>
      <c r="F568" s="44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>
      <c r="A569" s="43"/>
      <c r="B569" s="43"/>
      <c r="C569" s="44"/>
      <c r="D569" s="44"/>
      <c r="E569" s="44"/>
      <c r="F569" s="44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>
      <c r="A570" s="43"/>
      <c r="B570" s="43"/>
      <c r="C570" s="44"/>
      <c r="D570" s="44"/>
      <c r="E570" s="44"/>
      <c r="F570" s="44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>
      <c r="A571" s="43"/>
      <c r="B571" s="43"/>
      <c r="C571" s="44"/>
      <c r="D571" s="44"/>
      <c r="E571" s="44"/>
      <c r="F571" s="44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>
      <c r="A572" s="43"/>
      <c r="B572" s="43"/>
      <c r="C572" s="44"/>
      <c r="D572" s="44"/>
      <c r="E572" s="44"/>
      <c r="F572" s="44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>
      <c r="A573" s="43"/>
      <c r="B573" s="43"/>
      <c r="C573" s="44"/>
      <c r="D573" s="44"/>
      <c r="E573" s="44"/>
      <c r="F573" s="44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>
      <c r="A574" s="43"/>
      <c r="B574" s="43"/>
      <c r="C574" s="44"/>
      <c r="D574" s="44"/>
      <c r="E574" s="44"/>
      <c r="F574" s="44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>
      <c r="A575" s="43"/>
      <c r="B575" s="43"/>
      <c r="C575" s="44"/>
      <c r="D575" s="44"/>
      <c r="E575" s="44"/>
      <c r="F575" s="44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>
      <c r="A576" s="43"/>
      <c r="B576" s="43"/>
      <c r="C576" s="44"/>
      <c r="D576" s="44"/>
      <c r="E576" s="44"/>
      <c r="F576" s="44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>
      <c r="A577" s="43"/>
      <c r="B577" s="43"/>
      <c r="C577" s="44"/>
      <c r="D577" s="44"/>
      <c r="E577" s="44"/>
      <c r="F577" s="44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>
      <c r="A578" s="43"/>
      <c r="B578" s="43"/>
      <c r="C578" s="44"/>
      <c r="D578" s="44"/>
      <c r="E578" s="44"/>
      <c r="F578" s="44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>
      <c r="A579" s="43"/>
      <c r="B579" s="43"/>
      <c r="C579" s="44"/>
      <c r="D579" s="44"/>
      <c r="E579" s="44"/>
      <c r="F579" s="44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>
      <c r="A580" s="43"/>
      <c r="B580" s="43"/>
      <c r="C580" s="44"/>
      <c r="D580" s="44"/>
      <c r="E580" s="44"/>
      <c r="F580" s="44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>
      <c r="A581" s="43"/>
      <c r="B581" s="43"/>
      <c r="C581" s="44"/>
      <c r="D581" s="44"/>
      <c r="E581" s="44"/>
      <c r="F581" s="44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>
      <c r="A582" s="43"/>
      <c r="B582" s="43"/>
      <c r="C582" s="44"/>
      <c r="D582" s="44"/>
      <c r="E582" s="44"/>
      <c r="F582" s="44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>
      <c r="A583" s="43"/>
      <c r="B583" s="43"/>
      <c r="C583" s="44"/>
      <c r="D583" s="44"/>
      <c r="E583" s="44"/>
      <c r="F583" s="44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>
      <c r="A584" s="43"/>
      <c r="B584" s="43"/>
      <c r="C584" s="44"/>
      <c r="D584" s="44"/>
      <c r="E584" s="44"/>
      <c r="F584" s="44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>
      <c r="A585" s="43"/>
      <c r="B585" s="43"/>
      <c r="C585" s="44"/>
      <c r="D585" s="44"/>
      <c r="E585" s="44"/>
      <c r="F585" s="44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>
      <c r="A586" s="43"/>
      <c r="B586" s="43"/>
      <c r="C586" s="44"/>
      <c r="D586" s="44"/>
      <c r="E586" s="44"/>
      <c r="F586" s="44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>
      <c r="A587" s="43"/>
      <c r="B587" s="43"/>
      <c r="C587" s="44"/>
      <c r="D587" s="44"/>
      <c r="E587" s="44"/>
      <c r="F587" s="44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>
      <c r="A588" s="43"/>
      <c r="B588" s="43"/>
      <c r="C588" s="44"/>
      <c r="D588" s="44"/>
      <c r="E588" s="44"/>
      <c r="F588" s="44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>
      <c r="A589" s="43"/>
      <c r="B589" s="43"/>
      <c r="C589" s="44"/>
      <c r="D589" s="44"/>
      <c r="E589" s="44"/>
      <c r="F589" s="44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>
      <c r="A590" s="43"/>
      <c r="B590" s="43"/>
      <c r="C590" s="44"/>
      <c r="D590" s="44"/>
      <c r="E590" s="44"/>
      <c r="F590" s="44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>
      <c r="A591" s="43"/>
      <c r="B591" s="43"/>
      <c r="C591" s="44"/>
      <c r="D591" s="44"/>
      <c r="E591" s="44"/>
      <c r="F591" s="44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>
      <c r="A592" s="43"/>
      <c r="B592" s="43"/>
      <c r="C592" s="44"/>
      <c r="D592" s="44"/>
      <c r="E592" s="44"/>
      <c r="F592" s="44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>
      <c r="A593" s="43"/>
      <c r="B593" s="43"/>
      <c r="C593" s="44"/>
      <c r="D593" s="44"/>
      <c r="E593" s="44"/>
      <c r="F593" s="44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>
      <c r="A594" s="43"/>
      <c r="B594" s="43"/>
      <c r="C594" s="44"/>
      <c r="D594" s="44"/>
      <c r="E594" s="44"/>
      <c r="F594" s="44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>
      <c r="A595" s="43"/>
      <c r="B595" s="43"/>
      <c r="C595" s="44"/>
      <c r="D595" s="44"/>
      <c r="E595" s="44"/>
      <c r="F595" s="44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>
      <c r="A596" s="43"/>
      <c r="B596" s="43"/>
      <c r="C596" s="44"/>
      <c r="D596" s="44"/>
      <c r="E596" s="44"/>
      <c r="F596" s="44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>
      <c r="A597" s="43"/>
      <c r="B597" s="43"/>
      <c r="C597" s="44"/>
      <c r="D597" s="44"/>
      <c r="E597" s="44"/>
      <c r="F597" s="44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>
      <c r="A598" s="43"/>
      <c r="B598" s="43"/>
      <c r="C598" s="44"/>
      <c r="D598" s="44"/>
      <c r="E598" s="44"/>
      <c r="F598" s="44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>
      <c r="A599" s="43"/>
      <c r="B599" s="43"/>
      <c r="C599" s="44"/>
      <c r="D599" s="44"/>
      <c r="E599" s="44"/>
      <c r="F599" s="44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>
      <c r="A600" s="43"/>
      <c r="B600" s="43"/>
      <c r="C600" s="44"/>
      <c r="D600" s="44"/>
      <c r="E600" s="44"/>
      <c r="F600" s="44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>
      <c r="A601" s="43"/>
      <c r="B601" s="43"/>
      <c r="C601" s="44"/>
      <c r="D601" s="44"/>
      <c r="E601" s="44"/>
      <c r="F601" s="44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>
      <c r="A602" s="43"/>
      <c r="B602" s="43"/>
      <c r="C602" s="44"/>
      <c r="D602" s="44"/>
      <c r="E602" s="44"/>
      <c r="F602" s="44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>
      <c r="A603" s="43"/>
      <c r="B603" s="43"/>
      <c r="C603" s="44"/>
      <c r="D603" s="44"/>
      <c r="E603" s="44"/>
      <c r="F603" s="44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>
      <c r="A604" s="43"/>
      <c r="B604" s="43"/>
      <c r="C604" s="44"/>
      <c r="D604" s="44"/>
      <c r="E604" s="44"/>
      <c r="F604" s="44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>
      <c r="A605" s="43"/>
      <c r="B605" s="43"/>
      <c r="C605" s="44"/>
      <c r="D605" s="44"/>
      <c r="E605" s="44"/>
      <c r="F605" s="44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>
      <c r="A606" s="43"/>
      <c r="B606" s="43"/>
      <c r="C606" s="44"/>
      <c r="D606" s="44"/>
      <c r="E606" s="44"/>
      <c r="F606" s="44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>
      <c r="A607" s="43"/>
      <c r="B607" s="43"/>
      <c r="C607" s="44"/>
      <c r="D607" s="44"/>
      <c r="E607" s="44"/>
      <c r="F607" s="44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>
      <c r="A608" s="43"/>
      <c r="B608" s="43"/>
      <c r="C608" s="44"/>
      <c r="D608" s="44"/>
      <c r="E608" s="44"/>
      <c r="F608" s="44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>
      <c r="A609" s="43"/>
      <c r="B609" s="43"/>
      <c r="C609" s="44"/>
      <c r="D609" s="44"/>
      <c r="E609" s="44"/>
      <c r="F609" s="44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>
      <c r="A610" s="43"/>
      <c r="B610" s="43"/>
      <c r="C610" s="44"/>
      <c r="D610" s="44"/>
      <c r="E610" s="44"/>
      <c r="F610" s="44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>
      <c r="A611" s="43"/>
      <c r="B611" s="43"/>
      <c r="C611" s="44"/>
      <c r="D611" s="44"/>
      <c r="E611" s="44"/>
      <c r="F611" s="44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>
      <c r="A612" s="43"/>
      <c r="B612" s="43"/>
      <c r="C612" s="44"/>
      <c r="D612" s="44"/>
      <c r="E612" s="44"/>
      <c r="F612" s="44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>
      <c r="A613" s="43"/>
      <c r="B613" s="43"/>
      <c r="C613" s="44"/>
      <c r="D613" s="44"/>
      <c r="E613" s="44"/>
      <c r="F613" s="44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>
      <c r="A614" s="43"/>
      <c r="B614" s="43"/>
      <c r="C614" s="44"/>
      <c r="D614" s="44"/>
      <c r="E614" s="44"/>
      <c r="F614" s="44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>
      <c r="A615" s="43"/>
      <c r="B615" s="43"/>
      <c r="C615" s="44"/>
      <c r="D615" s="44"/>
      <c r="E615" s="44"/>
      <c r="F615" s="44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>
      <c r="A616" s="43"/>
      <c r="B616" s="43"/>
      <c r="C616" s="44"/>
      <c r="D616" s="44"/>
      <c r="E616" s="44"/>
      <c r="F616" s="44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>
      <c r="A617" s="43"/>
      <c r="B617" s="43"/>
      <c r="C617" s="44"/>
      <c r="D617" s="44"/>
      <c r="E617" s="44"/>
      <c r="F617" s="44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>
      <c r="A618" s="43"/>
      <c r="B618" s="43"/>
      <c r="C618" s="44"/>
      <c r="D618" s="44"/>
      <c r="E618" s="44"/>
      <c r="F618" s="44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>
      <c r="A619" s="43"/>
      <c r="B619" s="43"/>
      <c r="C619" s="44"/>
      <c r="D619" s="44"/>
      <c r="E619" s="44"/>
      <c r="F619" s="44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>
      <c r="A620" s="43"/>
      <c r="B620" s="43"/>
      <c r="C620" s="44"/>
      <c r="D620" s="44"/>
      <c r="E620" s="44"/>
      <c r="F620" s="44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>
      <c r="A621" s="43"/>
      <c r="B621" s="43"/>
      <c r="C621" s="44"/>
      <c r="D621" s="44"/>
      <c r="E621" s="44"/>
      <c r="F621" s="44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>
      <c r="A622" s="43"/>
      <c r="B622" s="43"/>
      <c r="C622" s="44"/>
      <c r="D622" s="44"/>
      <c r="E622" s="44"/>
      <c r="F622" s="44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>
      <c r="A623" s="43"/>
      <c r="B623" s="43"/>
      <c r="C623" s="44"/>
      <c r="D623" s="44"/>
      <c r="E623" s="44"/>
      <c r="F623" s="44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>
      <c r="A624" s="43"/>
      <c r="B624" s="43"/>
      <c r="C624" s="44"/>
      <c r="D624" s="44"/>
      <c r="E624" s="44"/>
      <c r="F624" s="44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>
      <c r="A625" s="43"/>
      <c r="B625" s="43"/>
      <c r="C625" s="44"/>
      <c r="D625" s="44"/>
      <c r="E625" s="44"/>
      <c r="F625" s="44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>
      <c r="A626" s="43"/>
      <c r="B626" s="43"/>
      <c r="C626" s="44"/>
      <c r="D626" s="44"/>
      <c r="E626" s="44"/>
      <c r="F626" s="44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>
      <c r="A627" s="43"/>
      <c r="B627" s="43"/>
      <c r="C627" s="44"/>
      <c r="D627" s="44"/>
      <c r="E627" s="44"/>
      <c r="F627" s="44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>
      <c r="A628" s="43"/>
      <c r="B628" s="43"/>
      <c r="C628" s="44"/>
      <c r="D628" s="44"/>
      <c r="E628" s="44"/>
      <c r="F628" s="44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>
      <c r="A629" s="43"/>
      <c r="B629" s="43"/>
      <c r="C629" s="44"/>
      <c r="D629" s="44"/>
      <c r="E629" s="44"/>
      <c r="F629" s="44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>
      <c r="A630" s="43"/>
      <c r="B630" s="43"/>
      <c r="C630" s="44"/>
      <c r="D630" s="44"/>
      <c r="E630" s="44"/>
      <c r="F630" s="44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>
      <c r="A631" s="43"/>
      <c r="B631" s="43"/>
      <c r="C631" s="44"/>
      <c r="D631" s="44"/>
      <c r="E631" s="44"/>
      <c r="F631" s="44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>
      <c r="A632" s="43"/>
      <c r="B632" s="43"/>
      <c r="C632" s="44"/>
      <c r="D632" s="44"/>
      <c r="E632" s="44"/>
      <c r="F632" s="44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>
      <c r="A633" s="43"/>
      <c r="B633" s="43"/>
      <c r="C633" s="44"/>
      <c r="D633" s="44"/>
      <c r="E633" s="44"/>
      <c r="F633" s="44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>
      <c r="A634" s="43"/>
      <c r="B634" s="43"/>
      <c r="C634" s="44"/>
      <c r="D634" s="44"/>
      <c r="E634" s="44"/>
      <c r="F634" s="44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>
      <c r="A635" s="43"/>
      <c r="B635" s="43"/>
      <c r="C635" s="44"/>
      <c r="D635" s="44"/>
      <c r="E635" s="44"/>
      <c r="F635" s="44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>
      <c r="A636" s="43"/>
      <c r="B636" s="43"/>
      <c r="C636" s="44"/>
      <c r="D636" s="44"/>
      <c r="E636" s="44"/>
      <c r="F636" s="44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>
      <c r="A637" s="43"/>
      <c r="B637" s="43"/>
      <c r="C637" s="44"/>
      <c r="D637" s="44"/>
      <c r="E637" s="44"/>
      <c r="F637" s="44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>
      <c r="A638" s="43"/>
      <c r="B638" s="43"/>
      <c r="C638" s="44"/>
      <c r="D638" s="44"/>
      <c r="E638" s="44"/>
      <c r="F638" s="44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>
      <c r="A639" s="43"/>
      <c r="B639" s="43"/>
      <c r="C639" s="44"/>
      <c r="D639" s="44"/>
      <c r="E639" s="44"/>
      <c r="F639" s="44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>
      <c r="A640" s="43"/>
      <c r="B640" s="43"/>
      <c r="C640" s="44"/>
      <c r="D640" s="44"/>
      <c r="E640" s="44"/>
      <c r="F640" s="44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>
      <c r="A641" s="43"/>
      <c r="B641" s="43"/>
      <c r="C641" s="44"/>
      <c r="D641" s="44"/>
      <c r="E641" s="44"/>
      <c r="F641" s="44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>
      <c r="A642" s="43"/>
      <c r="B642" s="43"/>
      <c r="C642" s="44"/>
      <c r="D642" s="44"/>
      <c r="E642" s="44"/>
      <c r="F642" s="44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>
      <c r="A643" s="43"/>
      <c r="B643" s="43"/>
      <c r="C643" s="44"/>
      <c r="D643" s="44"/>
      <c r="E643" s="44"/>
      <c r="F643" s="44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>
      <c r="A644" s="43"/>
      <c r="B644" s="43"/>
      <c r="C644" s="44"/>
      <c r="D644" s="44"/>
      <c r="E644" s="44"/>
      <c r="F644" s="44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>
      <c r="A645" s="43"/>
      <c r="B645" s="43"/>
      <c r="C645" s="44"/>
      <c r="D645" s="44"/>
      <c r="E645" s="44"/>
      <c r="F645" s="44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>
      <c r="A646" s="43"/>
      <c r="B646" s="43"/>
      <c r="C646" s="44"/>
      <c r="D646" s="44"/>
      <c r="E646" s="44"/>
      <c r="F646" s="44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>
      <c r="A647" s="43"/>
      <c r="B647" s="43"/>
      <c r="C647" s="44"/>
      <c r="D647" s="44"/>
      <c r="E647" s="44"/>
      <c r="F647" s="44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>
      <c r="A648" s="43"/>
      <c r="B648" s="43"/>
      <c r="C648" s="44"/>
      <c r="D648" s="44"/>
      <c r="E648" s="44"/>
      <c r="F648" s="44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>
      <c r="A649" s="43"/>
      <c r="B649" s="43"/>
      <c r="C649" s="44"/>
      <c r="D649" s="44"/>
      <c r="E649" s="44"/>
      <c r="F649" s="44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>
      <c r="A650" s="43"/>
      <c r="B650" s="43"/>
      <c r="C650" s="44"/>
      <c r="D650" s="44"/>
      <c r="E650" s="44"/>
      <c r="F650" s="44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>
      <c r="A651" s="43"/>
      <c r="B651" s="43"/>
      <c r="C651" s="44"/>
      <c r="D651" s="44"/>
      <c r="E651" s="44"/>
      <c r="F651" s="44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>
      <c r="A652" s="43"/>
      <c r="B652" s="43"/>
      <c r="C652" s="44"/>
      <c r="D652" s="44"/>
      <c r="E652" s="44"/>
      <c r="F652" s="44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>
      <c r="A653" s="43"/>
      <c r="B653" s="43"/>
      <c r="C653" s="44"/>
      <c r="D653" s="44"/>
      <c r="E653" s="44"/>
      <c r="F653" s="44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>
      <c r="A654" s="43"/>
      <c r="B654" s="43"/>
      <c r="C654" s="44"/>
      <c r="D654" s="44"/>
      <c r="E654" s="44"/>
      <c r="F654" s="44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>
      <c r="A655" s="43"/>
      <c r="B655" s="43"/>
      <c r="C655" s="44"/>
      <c r="D655" s="44"/>
      <c r="E655" s="44"/>
      <c r="F655" s="44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>
      <c r="A656" s="43"/>
      <c r="B656" s="43"/>
      <c r="C656" s="44"/>
      <c r="D656" s="44"/>
      <c r="E656" s="44"/>
      <c r="F656" s="44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>
      <c r="A657" s="43"/>
      <c r="B657" s="43"/>
      <c r="C657" s="44"/>
      <c r="D657" s="44"/>
      <c r="E657" s="44"/>
      <c r="F657" s="44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>
      <c r="A658" s="43"/>
      <c r="B658" s="43"/>
      <c r="C658" s="44"/>
      <c r="D658" s="44"/>
      <c r="E658" s="44"/>
      <c r="F658" s="44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>
      <c r="A659" s="43"/>
      <c r="B659" s="43"/>
      <c r="C659" s="44"/>
      <c r="D659" s="44"/>
      <c r="E659" s="44"/>
      <c r="F659" s="44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>
      <c r="A660" s="43"/>
      <c r="B660" s="43"/>
      <c r="C660" s="44"/>
      <c r="D660" s="44"/>
      <c r="E660" s="44"/>
      <c r="F660" s="44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>
      <c r="A661" s="43"/>
      <c r="B661" s="43"/>
      <c r="C661" s="44"/>
      <c r="D661" s="44"/>
      <c r="E661" s="44"/>
      <c r="F661" s="44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>
      <c r="A662" s="43"/>
      <c r="B662" s="43"/>
      <c r="C662" s="44"/>
      <c r="D662" s="44"/>
      <c r="E662" s="44"/>
      <c r="F662" s="44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>
      <c r="A663" s="43"/>
      <c r="B663" s="43"/>
      <c r="C663" s="44"/>
      <c r="D663" s="44"/>
      <c r="E663" s="44"/>
      <c r="F663" s="44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>
      <c r="A664" s="43"/>
      <c r="B664" s="43"/>
      <c r="C664" s="44"/>
      <c r="D664" s="44"/>
      <c r="E664" s="44"/>
      <c r="F664" s="44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>
      <c r="A665" s="43"/>
      <c r="B665" s="43"/>
      <c r="C665" s="44"/>
      <c r="D665" s="44"/>
      <c r="E665" s="44"/>
      <c r="F665" s="44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>
      <c r="A666" s="43"/>
      <c r="B666" s="43"/>
      <c r="C666" s="44"/>
      <c r="D666" s="44"/>
      <c r="E666" s="44"/>
      <c r="F666" s="44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>
      <c r="A667" s="43"/>
      <c r="B667" s="43"/>
      <c r="C667" s="44"/>
      <c r="D667" s="44"/>
      <c r="E667" s="44"/>
      <c r="F667" s="44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>
      <c r="A668" s="43"/>
      <c r="B668" s="43"/>
      <c r="C668" s="44"/>
      <c r="D668" s="44"/>
      <c r="E668" s="44"/>
      <c r="F668" s="44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>
      <c r="A669" s="43"/>
      <c r="B669" s="43"/>
      <c r="C669" s="44"/>
      <c r="D669" s="44"/>
      <c r="E669" s="44"/>
      <c r="F669" s="44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>
      <c r="A670" s="43"/>
      <c r="B670" s="43"/>
      <c r="C670" s="44"/>
      <c r="D670" s="44"/>
      <c r="E670" s="44"/>
      <c r="F670" s="44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>
      <c r="A671" s="43"/>
      <c r="B671" s="43"/>
      <c r="C671" s="44"/>
      <c r="D671" s="44"/>
      <c r="E671" s="44"/>
      <c r="F671" s="44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>
      <c r="A672" s="43"/>
      <c r="B672" s="43"/>
      <c r="C672" s="44"/>
      <c r="D672" s="44"/>
      <c r="E672" s="44"/>
      <c r="F672" s="44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>
      <c r="A673" s="43"/>
      <c r="B673" s="43"/>
      <c r="C673" s="44"/>
      <c r="D673" s="44"/>
      <c r="E673" s="44"/>
      <c r="F673" s="44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>
      <c r="A674" s="43"/>
      <c r="B674" s="43"/>
      <c r="C674" s="44"/>
      <c r="D674" s="44"/>
      <c r="E674" s="44"/>
      <c r="F674" s="44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>
      <c r="A675" s="43"/>
      <c r="B675" s="43"/>
      <c r="C675" s="44"/>
      <c r="D675" s="44"/>
      <c r="E675" s="44"/>
      <c r="F675" s="44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>
      <c r="A676" s="43"/>
      <c r="B676" s="43"/>
      <c r="C676" s="44"/>
      <c r="D676" s="44"/>
      <c r="E676" s="44"/>
      <c r="F676" s="44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>
      <c r="A677" s="43"/>
      <c r="B677" s="43"/>
      <c r="C677" s="44"/>
      <c r="D677" s="44"/>
      <c r="E677" s="44"/>
      <c r="F677" s="44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>
      <c r="A678" s="43"/>
      <c r="B678" s="43"/>
      <c r="C678" s="44"/>
      <c r="D678" s="44"/>
      <c r="E678" s="44"/>
      <c r="F678" s="44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>
      <c r="A679" s="43"/>
      <c r="B679" s="43"/>
      <c r="C679" s="44"/>
      <c r="D679" s="44"/>
      <c r="E679" s="44"/>
      <c r="F679" s="44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>
      <c r="A680" s="43"/>
      <c r="B680" s="43"/>
      <c r="C680" s="44"/>
      <c r="D680" s="44"/>
      <c r="E680" s="44"/>
      <c r="F680" s="44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>
      <c r="A681" s="43"/>
      <c r="B681" s="43"/>
      <c r="C681" s="44"/>
      <c r="D681" s="44"/>
      <c r="E681" s="44"/>
      <c r="F681" s="44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>
      <c r="A682" s="43"/>
      <c r="B682" s="43"/>
      <c r="C682" s="44"/>
      <c r="D682" s="44"/>
      <c r="E682" s="44"/>
      <c r="F682" s="44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>
      <c r="A683" s="43"/>
      <c r="B683" s="43"/>
      <c r="C683" s="44"/>
      <c r="D683" s="44"/>
      <c r="E683" s="44"/>
      <c r="F683" s="44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>
      <c r="A684" s="43"/>
      <c r="B684" s="43"/>
      <c r="C684" s="44"/>
      <c r="D684" s="44"/>
      <c r="E684" s="44"/>
      <c r="F684" s="44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>
      <c r="A685" s="43"/>
      <c r="B685" s="43"/>
      <c r="C685" s="44"/>
      <c r="D685" s="44"/>
      <c r="E685" s="44"/>
      <c r="F685" s="44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>
      <c r="A686" s="43"/>
      <c r="B686" s="43"/>
      <c r="C686" s="44"/>
      <c r="D686" s="44"/>
      <c r="E686" s="44"/>
      <c r="F686" s="44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>
      <c r="A687" s="43"/>
      <c r="B687" s="43"/>
      <c r="C687" s="44"/>
      <c r="D687" s="44"/>
      <c r="E687" s="44"/>
      <c r="F687" s="44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>
      <c r="A688" s="43"/>
      <c r="B688" s="43"/>
      <c r="C688" s="44"/>
      <c r="D688" s="44"/>
      <c r="E688" s="44"/>
      <c r="F688" s="44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>
      <c r="A689" s="43"/>
      <c r="B689" s="43"/>
      <c r="C689" s="44"/>
      <c r="D689" s="44"/>
      <c r="E689" s="44"/>
      <c r="F689" s="44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>
      <c r="A690" s="43"/>
      <c r="B690" s="43"/>
      <c r="C690" s="44"/>
      <c r="D690" s="44"/>
      <c r="E690" s="44"/>
      <c r="F690" s="44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>
      <c r="A691" s="43"/>
      <c r="B691" s="43"/>
      <c r="C691" s="44"/>
      <c r="D691" s="44"/>
      <c r="E691" s="44"/>
      <c r="F691" s="44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>
      <c r="A692" s="43"/>
      <c r="B692" s="43"/>
      <c r="C692" s="44"/>
      <c r="D692" s="44"/>
      <c r="E692" s="44"/>
      <c r="F692" s="44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>
      <c r="A693" s="43"/>
      <c r="B693" s="43"/>
      <c r="C693" s="44"/>
      <c r="D693" s="44"/>
      <c r="E693" s="44"/>
      <c r="F693" s="44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>
      <c r="A694" s="43"/>
      <c r="B694" s="43"/>
      <c r="C694" s="44"/>
      <c r="D694" s="44"/>
      <c r="E694" s="44"/>
      <c r="F694" s="44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>
      <c r="A695" s="43"/>
      <c r="B695" s="43"/>
      <c r="C695" s="44"/>
      <c r="D695" s="44"/>
      <c r="E695" s="44"/>
      <c r="F695" s="44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>
      <c r="A696" s="43"/>
      <c r="B696" s="43"/>
      <c r="C696" s="44"/>
      <c r="D696" s="44"/>
      <c r="E696" s="44"/>
      <c r="F696" s="44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>
      <c r="A697" s="43"/>
      <c r="B697" s="43"/>
      <c r="C697" s="44"/>
      <c r="D697" s="44"/>
      <c r="E697" s="44"/>
      <c r="F697" s="44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>
      <c r="A698" s="43"/>
      <c r="B698" s="43"/>
      <c r="C698" s="44"/>
      <c r="D698" s="44"/>
      <c r="E698" s="44"/>
      <c r="F698" s="44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>
      <c r="A699" s="43"/>
      <c r="B699" s="43"/>
      <c r="C699" s="44"/>
      <c r="D699" s="44"/>
      <c r="E699" s="44"/>
      <c r="F699" s="44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>
      <c r="A700" s="43"/>
      <c r="B700" s="43"/>
      <c r="C700" s="44"/>
      <c r="D700" s="44"/>
      <c r="E700" s="44"/>
      <c r="F700" s="44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>
      <c r="A701" s="43"/>
      <c r="B701" s="43"/>
      <c r="C701" s="44"/>
      <c r="D701" s="44"/>
      <c r="E701" s="44"/>
      <c r="F701" s="44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>
      <c r="A702" s="43"/>
      <c r="B702" s="43"/>
      <c r="C702" s="44"/>
      <c r="D702" s="44"/>
      <c r="E702" s="44"/>
      <c r="F702" s="44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>
      <c r="A703" s="43"/>
      <c r="B703" s="43"/>
      <c r="C703" s="44"/>
      <c r="D703" s="44"/>
      <c r="E703" s="44"/>
      <c r="F703" s="44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>
      <c r="A704" s="43"/>
      <c r="B704" s="43"/>
      <c r="C704" s="44"/>
      <c r="D704" s="44"/>
      <c r="E704" s="44"/>
      <c r="F704" s="44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>
      <c r="A705" s="43"/>
      <c r="B705" s="43"/>
      <c r="C705" s="44"/>
      <c r="D705" s="44"/>
      <c r="E705" s="44"/>
      <c r="F705" s="44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>
      <c r="A706" s="43"/>
      <c r="B706" s="43"/>
      <c r="C706" s="44"/>
      <c r="D706" s="44"/>
      <c r="E706" s="44"/>
      <c r="F706" s="44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>
      <c r="A707" s="43"/>
      <c r="B707" s="43"/>
      <c r="C707" s="44"/>
      <c r="D707" s="44"/>
      <c r="E707" s="44"/>
      <c r="F707" s="44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>
      <c r="A708" s="43"/>
      <c r="B708" s="43"/>
      <c r="C708" s="44"/>
      <c r="D708" s="44"/>
      <c r="E708" s="44"/>
      <c r="F708" s="44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>
      <c r="A709" s="43"/>
      <c r="B709" s="43"/>
      <c r="C709" s="44"/>
      <c r="D709" s="44"/>
      <c r="E709" s="44"/>
      <c r="F709" s="44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>
      <c r="A710" s="43"/>
      <c r="B710" s="43"/>
      <c r="C710" s="44"/>
      <c r="D710" s="44"/>
      <c r="E710" s="44"/>
      <c r="F710" s="44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>
      <c r="A711" s="43"/>
      <c r="B711" s="43"/>
      <c r="C711" s="44"/>
      <c r="D711" s="44"/>
      <c r="E711" s="44"/>
      <c r="F711" s="44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>
      <c r="A712" s="43"/>
      <c r="B712" s="43"/>
      <c r="C712" s="44"/>
      <c r="D712" s="44"/>
      <c r="E712" s="44"/>
      <c r="F712" s="44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>
      <c r="A713" s="43"/>
      <c r="B713" s="43"/>
      <c r="C713" s="44"/>
      <c r="D713" s="44"/>
      <c r="E713" s="44"/>
      <c r="F713" s="44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>
      <c r="A714" s="43"/>
      <c r="B714" s="43"/>
      <c r="C714" s="44"/>
      <c r="D714" s="44"/>
      <c r="E714" s="44"/>
      <c r="F714" s="44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>
      <c r="A715" s="43"/>
      <c r="B715" s="43"/>
      <c r="C715" s="44"/>
      <c r="D715" s="44"/>
      <c r="E715" s="44"/>
      <c r="F715" s="44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>
      <c r="A716" s="43"/>
      <c r="B716" s="43"/>
      <c r="C716" s="44"/>
      <c r="D716" s="44"/>
      <c r="E716" s="44"/>
      <c r="F716" s="44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>
      <c r="A717" s="43"/>
      <c r="B717" s="43"/>
      <c r="C717" s="44"/>
      <c r="D717" s="44"/>
      <c r="E717" s="44"/>
      <c r="F717" s="44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>
      <c r="A718" s="43"/>
      <c r="B718" s="43"/>
      <c r="C718" s="44"/>
      <c r="D718" s="44"/>
      <c r="E718" s="44"/>
      <c r="F718" s="44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>
      <c r="A719" s="43"/>
      <c r="B719" s="43"/>
      <c r="C719" s="44"/>
      <c r="D719" s="44"/>
      <c r="E719" s="44"/>
      <c r="F719" s="44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>
      <c r="A720" s="43"/>
      <c r="B720" s="43"/>
      <c r="C720" s="44"/>
      <c r="D720" s="44"/>
      <c r="E720" s="44"/>
      <c r="F720" s="44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>
      <c r="A721" s="43"/>
      <c r="B721" s="43"/>
      <c r="C721" s="44"/>
      <c r="D721" s="44"/>
      <c r="E721" s="44"/>
      <c r="F721" s="44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>
      <c r="A722" s="43"/>
      <c r="B722" s="43"/>
      <c r="C722" s="44"/>
      <c r="D722" s="44"/>
      <c r="E722" s="44"/>
      <c r="F722" s="44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>
      <c r="A723" s="43"/>
      <c r="B723" s="43"/>
      <c r="C723" s="44"/>
      <c r="D723" s="44"/>
      <c r="E723" s="44"/>
      <c r="F723" s="44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>
      <c r="A724" s="43"/>
      <c r="B724" s="43"/>
      <c r="C724" s="44"/>
      <c r="D724" s="44"/>
      <c r="E724" s="44"/>
      <c r="F724" s="44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>
      <c r="A725" s="43"/>
      <c r="B725" s="43"/>
      <c r="C725" s="44"/>
      <c r="D725" s="44"/>
      <c r="E725" s="44"/>
      <c r="F725" s="44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>
      <c r="A726" s="43"/>
      <c r="B726" s="43"/>
      <c r="C726" s="44"/>
      <c r="D726" s="44"/>
      <c r="E726" s="44"/>
      <c r="F726" s="44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>
      <c r="A727" s="43"/>
      <c r="B727" s="43"/>
      <c r="C727" s="44"/>
      <c r="D727" s="44"/>
      <c r="E727" s="44"/>
      <c r="F727" s="44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>
      <c r="A728" s="43"/>
      <c r="B728" s="43"/>
      <c r="C728" s="44"/>
      <c r="D728" s="44"/>
      <c r="E728" s="44"/>
      <c r="F728" s="44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>
      <c r="A729" s="43"/>
      <c r="B729" s="43"/>
      <c r="C729" s="44"/>
      <c r="D729" s="44"/>
      <c r="E729" s="44"/>
      <c r="F729" s="44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>
      <c r="A730" s="43"/>
      <c r="B730" s="43"/>
      <c r="C730" s="44"/>
      <c r="D730" s="44"/>
      <c r="E730" s="44"/>
      <c r="F730" s="44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>
      <c r="A731" s="43"/>
      <c r="B731" s="43"/>
      <c r="C731" s="44"/>
      <c r="D731" s="44"/>
      <c r="E731" s="44"/>
      <c r="F731" s="44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>
      <c r="A732" s="43"/>
      <c r="B732" s="43"/>
      <c r="C732" s="44"/>
      <c r="D732" s="44"/>
      <c r="E732" s="44"/>
      <c r="F732" s="44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>
      <c r="A733" s="43"/>
      <c r="B733" s="43"/>
      <c r="C733" s="44"/>
      <c r="D733" s="44"/>
      <c r="E733" s="44"/>
      <c r="F733" s="44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>
      <c r="A734" s="43"/>
      <c r="B734" s="43"/>
      <c r="C734" s="44"/>
      <c r="D734" s="44"/>
      <c r="E734" s="44"/>
      <c r="F734" s="44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>
      <c r="A735" s="43"/>
      <c r="B735" s="43"/>
      <c r="C735" s="44"/>
      <c r="D735" s="44"/>
      <c r="E735" s="44"/>
      <c r="F735" s="44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>
      <c r="A736" s="43"/>
      <c r="B736" s="43"/>
      <c r="C736" s="44"/>
      <c r="D736" s="44"/>
      <c r="E736" s="44"/>
      <c r="F736" s="44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>
      <c r="A737" s="43"/>
      <c r="B737" s="43"/>
      <c r="C737" s="44"/>
      <c r="D737" s="44"/>
      <c r="E737" s="44"/>
      <c r="F737" s="44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>
      <c r="A738" s="43"/>
      <c r="B738" s="43"/>
      <c r="C738" s="44"/>
      <c r="D738" s="44"/>
      <c r="E738" s="44"/>
      <c r="F738" s="44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>
      <c r="A739" s="43"/>
      <c r="B739" s="43"/>
      <c r="C739" s="44"/>
      <c r="D739" s="44"/>
      <c r="E739" s="44"/>
      <c r="F739" s="44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>
      <c r="A740" s="43"/>
      <c r="B740" s="43"/>
      <c r="C740" s="44"/>
      <c r="D740" s="44"/>
      <c r="E740" s="44"/>
      <c r="F740" s="44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>
      <c r="A741" s="43"/>
      <c r="B741" s="43"/>
      <c r="C741" s="44"/>
      <c r="D741" s="44"/>
      <c r="E741" s="44"/>
      <c r="F741" s="44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>
      <c r="A742" s="43"/>
      <c r="B742" s="43"/>
      <c r="C742" s="44"/>
      <c r="D742" s="44"/>
      <c r="E742" s="44"/>
      <c r="F742" s="44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>
      <c r="A743" s="43"/>
      <c r="B743" s="43"/>
      <c r="C743" s="44"/>
      <c r="D743" s="44"/>
      <c r="E743" s="44"/>
      <c r="F743" s="44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>
      <c r="A744" s="43"/>
      <c r="B744" s="43"/>
      <c r="C744" s="44"/>
      <c r="D744" s="44"/>
      <c r="E744" s="44"/>
      <c r="F744" s="44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>
      <c r="A745" s="43"/>
      <c r="B745" s="43"/>
      <c r="C745" s="44"/>
      <c r="D745" s="44"/>
      <c r="E745" s="44"/>
      <c r="F745" s="44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>
      <c r="A746" s="43"/>
      <c r="B746" s="43"/>
      <c r="C746" s="44"/>
      <c r="D746" s="44"/>
      <c r="E746" s="44"/>
      <c r="F746" s="44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>
      <c r="A747" s="43"/>
      <c r="B747" s="43"/>
      <c r="C747" s="44"/>
      <c r="D747" s="44"/>
      <c r="E747" s="44"/>
      <c r="F747" s="44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>
      <c r="A748" s="43"/>
      <c r="B748" s="43"/>
      <c r="C748" s="44"/>
      <c r="D748" s="44"/>
      <c r="E748" s="44"/>
      <c r="F748" s="44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>
      <c r="A749" s="43"/>
      <c r="B749" s="43"/>
      <c r="C749" s="44"/>
      <c r="D749" s="44"/>
      <c r="E749" s="44"/>
      <c r="F749" s="44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>
      <c r="A750" s="43"/>
      <c r="B750" s="43"/>
      <c r="C750" s="44"/>
      <c r="D750" s="44"/>
      <c r="E750" s="44"/>
      <c r="F750" s="44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>
      <c r="A751" s="43"/>
      <c r="B751" s="43"/>
      <c r="C751" s="44"/>
      <c r="D751" s="44"/>
      <c r="E751" s="44"/>
      <c r="F751" s="44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>
      <c r="A752" s="43"/>
      <c r="B752" s="43"/>
      <c r="C752" s="44"/>
      <c r="D752" s="44"/>
      <c r="E752" s="44"/>
      <c r="F752" s="44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>
      <c r="A753" s="43"/>
      <c r="B753" s="43"/>
      <c r="C753" s="44"/>
      <c r="D753" s="44"/>
      <c r="E753" s="44"/>
      <c r="F753" s="44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>
      <c r="A754" s="43"/>
      <c r="B754" s="43"/>
      <c r="C754" s="44"/>
      <c r="D754" s="44"/>
      <c r="E754" s="44"/>
      <c r="F754" s="44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>
      <c r="A755" s="43"/>
      <c r="B755" s="43"/>
      <c r="C755" s="44"/>
      <c r="D755" s="44"/>
      <c r="E755" s="44"/>
      <c r="F755" s="44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>
      <c r="A756" s="43"/>
      <c r="B756" s="43"/>
      <c r="C756" s="44"/>
      <c r="D756" s="44"/>
      <c r="E756" s="44"/>
      <c r="F756" s="44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>
      <c r="A757" s="43"/>
      <c r="B757" s="43"/>
      <c r="C757" s="44"/>
      <c r="D757" s="44"/>
      <c r="E757" s="44"/>
      <c r="F757" s="44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>
      <c r="A758" s="43"/>
      <c r="B758" s="43"/>
      <c r="C758" s="44"/>
      <c r="D758" s="44"/>
      <c r="E758" s="44"/>
      <c r="F758" s="44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>
      <c r="A759" s="43"/>
      <c r="B759" s="43"/>
      <c r="C759" s="44"/>
      <c r="D759" s="44"/>
      <c r="E759" s="44"/>
      <c r="F759" s="44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>
      <c r="A760" s="43"/>
      <c r="B760" s="43"/>
      <c r="C760" s="44"/>
      <c r="D760" s="44"/>
      <c r="E760" s="44"/>
      <c r="F760" s="44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>
      <c r="A761" s="43"/>
      <c r="B761" s="43"/>
      <c r="C761" s="44"/>
      <c r="D761" s="44"/>
      <c r="E761" s="44"/>
      <c r="F761" s="44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>
      <c r="A762" s="43"/>
      <c r="B762" s="43"/>
      <c r="C762" s="44"/>
      <c r="D762" s="44"/>
      <c r="E762" s="44"/>
      <c r="F762" s="44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>
      <c r="A763" s="43"/>
      <c r="B763" s="43"/>
      <c r="C763" s="44"/>
      <c r="D763" s="44"/>
      <c r="E763" s="44"/>
      <c r="F763" s="44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>
      <c r="A764" s="43"/>
      <c r="B764" s="43"/>
      <c r="C764" s="44"/>
      <c r="D764" s="44"/>
      <c r="E764" s="44"/>
      <c r="F764" s="44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>
      <c r="A765" s="43"/>
      <c r="B765" s="43"/>
      <c r="C765" s="44"/>
      <c r="D765" s="44"/>
      <c r="E765" s="44"/>
      <c r="F765" s="44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>
      <c r="A766" s="43"/>
      <c r="B766" s="43"/>
      <c r="C766" s="44"/>
      <c r="D766" s="44"/>
      <c r="E766" s="44"/>
      <c r="F766" s="44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>
      <c r="A767" s="43"/>
      <c r="B767" s="43"/>
      <c r="C767" s="44"/>
      <c r="D767" s="44"/>
      <c r="E767" s="44"/>
      <c r="F767" s="44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>
      <c r="A768" s="43"/>
      <c r="B768" s="43"/>
      <c r="C768" s="44"/>
      <c r="D768" s="44"/>
      <c r="E768" s="44"/>
      <c r="F768" s="44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>
      <c r="A769" s="43"/>
      <c r="B769" s="43"/>
      <c r="C769" s="44"/>
      <c r="D769" s="44"/>
      <c r="E769" s="44"/>
      <c r="F769" s="44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>
      <c r="A770" s="43"/>
      <c r="B770" s="43"/>
      <c r="C770" s="44"/>
      <c r="D770" s="44"/>
      <c r="E770" s="44"/>
      <c r="F770" s="44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>
      <c r="A771" s="43"/>
      <c r="B771" s="43"/>
      <c r="C771" s="44"/>
      <c r="D771" s="44"/>
      <c r="E771" s="44"/>
      <c r="F771" s="44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>
      <c r="A772" s="43"/>
      <c r="B772" s="43"/>
      <c r="C772" s="44"/>
      <c r="D772" s="44"/>
      <c r="E772" s="44"/>
      <c r="F772" s="44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>
      <c r="A773" s="43"/>
      <c r="B773" s="43"/>
      <c r="C773" s="44"/>
      <c r="D773" s="44"/>
      <c r="E773" s="44"/>
      <c r="F773" s="44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>
      <c r="A774" s="43"/>
      <c r="B774" s="43"/>
      <c r="C774" s="44"/>
      <c r="D774" s="44"/>
      <c r="E774" s="44"/>
      <c r="F774" s="44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>
      <c r="A775" s="43"/>
      <c r="B775" s="43"/>
      <c r="C775" s="44"/>
      <c r="D775" s="44"/>
      <c r="E775" s="44"/>
      <c r="F775" s="44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>
      <c r="A776" s="43"/>
      <c r="B776" s="43"/>
      <c r="C776" s="44"/>
      <c r="D776" s="44"/>
      <c r="E776" s="44"/>
      <c r="F776" s="44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>
      <c r="A777" s="43"/>
      <c r="B777" s="43"/>
      <c r="C777" s="44"/>
      <c r="D777" s="44"/>
      <c r="E777" s="44"/>
      <c r="F777" s="44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>
      <c r="A778" s="43"/>
      <c r="B778" s="43"/>
      <c r="C778" s="44"/>
      <c r="D778" s="44"/>
      <c r="E778" s="44"/>
      <c r="F778" s="44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>
      <c r="A779" s="43"/>
      <c r="B779" s="43"/>
      <c r="C779" s="44"/>
      <c r="D779" s="44"/>
      <c r="E779" s="44"/>
      <c r="F779" s="44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>
      <c r="A780" s="43"/>
      <c r="B780" s="43"/>
      <c r="C780" s="44"/>
      <c r="D780" s="44"/>
      <c r="E780" s="44"/>
      <c r="F780" s="44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>
      <c r="A781" s="43"/>
      <c r="B781" s="43"/>
      <c r="C781" s="44"/>
      <c r="D781" s="44"/>
      <c r="E781" s="44"/>
      <c r="F781" s="44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>
      <c r="A782" s="43"/>
      <c r="B782" s="43"/>
      <c r="C782" s="44"/>
      <c r="D782" s="44"/>
      <c r="E782" s="44"/>
      <c r="F782" s="44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>
      <c r="A783" s="43"/>
      <c r="B783" s="43"/>
      <c r="C783" s="44"/>
      <c r="D783" s="44"/>
      <c r="E783" s="44"/>
      <c r="F783" s="44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>
      <c r="A784" s="43"/>
      <c r="B784" s="43"/>
      <c r="C784" s="44"/>
      <c r="D784" s="44"/>
      <c r="E784" s="44"/>
      <c r="F784" s="44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>
      <c r="A785" s="43"/>
      <c r="B785" s="43"/>
      <c r="C785" s="44"/>
      <c r="D785" s="44"/>
      <c r="E785" s="44"/>
      <c r="F785" s="44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>
      <c r="A786" s="43"/>
      <c r="B786" s="43"/>
      <c r="C786" s="44"/>
      <c r="D786" s="44"/>
      <c r="E786" s="44"/>
      <c r="F786" s="44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>
      <c r="A787" s="43"/>
      <c r="B787" s="43"/>
      <c r="C787" s="44"/>
      <c r="D787" s="44"/>
      <c r="E787" s="44"/>
      <c r="F787" s="44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>
      <c r="A788" s="43"/>
      <c r="B788" s="43"/>
      <c r="C788" s="44"/>
      <c r="D788" s="44"/>
      <c r="E788" s="44"/>
      <c r="F788" s="44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>
      <c r="A789" s="43"/>
      <c r="B789" s="43"/>
      <c r="C789" s="44"/>
      <c r="D789" s="44"/>
      <c r="E789" s="44"/>
      <c r="F789" s="44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>
      <c r="A790" s="43"/>
      <c r="B790" s="43"/>
      <c r="C790" s="44"/>
      <c r="D790" s="44"/>
      <c r="E790" s="44"/>
      <c r="F790" s="44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>
      <c r="A791" s="43"/>
      <c r="B791" s="43"/>
      <c r="C791" s="44"/>
      <c r="D791" s="44"/>
      <c r="E791" s="44"/>
      <c r="F791" s="44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>
      <c r="A792" s="43"/>
      <c r="B792" s="43"/>
      <c r="C792" s="44"/>
      <c r="D792" s="44"/>
      <c r="E792" s="44"/>
      <c r="F792" s="44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>
      <c r="A793" s="43"/>
      <c r="B793" s="43"/>
      <c r="C793" s="44"/>
      <c r="D793" s="44"/>
      <c r="E793" s="44"/>
      <c r="F793" s="44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>
      <c r="A794" s="43"/>
      <c r="B794" s="43"/>
      <c r="C794" s="44"/>
      <c r="D794" s="44"/>
      <c r="E794" s="44"/>
      <c r="F794" s="44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>
      <c r="A795" s="43"/>
      <c r="B795" s="43"/>
      <c r="C795" s="44"/>
      <c r="D795" s="44"/>
      <c r="E795" s="44"/>
      <c r="F795" s="44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>
      <c r="A796" s="43"/>
      <c r="B796" s="43"/>
      <c r="C796" s="44"/>
      <c r="D796" s="44"/>
      <c r="E796" s="44"/>
      <c r="F796" s="44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>
      <c r="A797" s="43"/>
      <c r="B797" s="43"/>
      <c r="C797" s="44"/>
      <c r="D797" s="44"/>
      <c r="E797" s="44"/>
      <c r="F797" s="44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>
      <c r="A798" s="43"/>
      <c r="B798" s="43"/>
      <c r="C798" s="44"/>
      <c r="D798" s="44"/>
      <c r="E798" s="44"/>
      <c r="F798" s="44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>
      <c r="A799" s="43"/>
      <c r="B799" s="43"/>
      <c r="C799" s="44"/>
      <c r="D799" s="44"/>
      <c r="E799" s="44"/>
      <c r="F799" s="44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>
      <c r="A800" s="43"/>
      <c r="B800" s="43"/>
      <c r="C800" s="44"/>
      <c r="D800" s="44"/>
      <c r="E800" s="44"/>
      <c r="F800" s="44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>
      <c r="A801" s="43"/>
      <c r="B801" s="43"/>
      <c r="C801" s="44"/>
      <c r="D801" s="44"/>
      <c r="E801" s="44"/>
      <c r="F801" s="44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>
      <c r="A802" s="43"/>
      <c r="B802" s="43"/>
      <c r="C802" s="44"/>
      <c r="D802" s="44"/>
      <c r="E802" s="44"/>
      <c r="F802" s="44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>
      <c r="A803" s="43"/>
      <c r="B803" s="43"/>
      <c r="C803" s="44"/>
      <c r="D803" s="44"/>
      <c r="E803" s="44"/>
      <c r="F803" s="44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>
      <c r="A804" s="43"/>
      <c r="B804" s="43"/>
      <c r="C804" s="44"/>
      <c r="D804" s="44"/>
      <c r="E804" s="44"/>
      <c r="F804" s="44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>
      <c r="A805" s="43"/>
      <c r="B805" s="43"/>
      <c r="C805" s="44"/>
      <c r="D805" s="44"/>
      <c r="E805" s="44"/>
      <c r="F805" s="44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>
      <c r="A806" s="43"/>
      <c r="B806" s="43"/>
      <c r="C806" s="44"/>
      <c r="D806" s="44"/>
      <c r="E806" s="44"/>
      <c r="F806" s="44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>
      <c r="A807" s="43"/>
      <c r="B807" s="43"/>
      <c r="C807" s="44"/>
      <c r="D807" s="44"/>
      <c r="E807" s="44"/>
      <c r="F807" s="44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>
      <c r="A808" s="43"/>
      <c r="B808" s="43"/>
      <c r="C808" s="44"/>
      <c r="D808" s="44"/>
      <c r="E808" s="44"/>
      <c r="F808" s="44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>
      <c r="A809" s="43"/>
      <c r="B809" s="43"/>
      <c r="C809" s="44"/>
      <c r="D809" s="44"/>
      <c r="E809" s="44"/>
      <c r="F809" s="44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>
      <c r="A810" s="43"/>
      <c r="B810" s="43"/>
      <c r="C810" s="44"/>
      <c r="D810" s="44"/>
      <c r="E810" s="44"/>
      <c r="F810" s="44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>
      <c r="A811" s="43"/>
      <c r="B811" s="43"/>
      <c r="C811" s="44"/>
      <c r="D811" s="44"/>
      <c r="E811" s="44"/>
      <c r="F811" s="44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>
      <c r="A812" s="43"/>
      <c r="B812" s="43"/>
      <c r="C812" s="44"/>
      <c r="D812" s="44"/>
      <c r="E812" s="44"/>
      <c r="F812" s="44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>
      <c r="A813" s="43"/>
      <c r="B813" s="43"/>
      <c r="C813" s="44"/>
      <c r="D813" s="44"/>
      <c r="E813" s="44"/>
      <c r="F813" s="44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>
      <c r="A814" s="43"/>
      <c r="B814" s="43"/>
      <c r="C814" s="44"/>
      <c r="D814" s="44"/>
      <c r="E814" s="44"/>
      <c r="F814" s="44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>
      <c r="A815" s="43"/>
      <c r="B815" s="43"/>
      <c r="C815" s="44"/>
      <c r="D815" s="44"/>
      <c r="E815" s="44"/>
      <c r="F815" s="44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>
      <c r="A816" s="43"/>
      <c r="B816" s="43"/>
      <c r="C816" s="44"/>
      <c r="D816" s="44"/>
      <c r="E816" s="44"/>
      <c r="F816" s="44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>
      <c r="A817" s="43"/>
      <c r="B817" s="43"/>
      <c r="C817" s="44"/>
      <c r="D817" s="44"/>
      <c r="E817" s="44"/>
      <c r="F817" s="44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>
      <c r="A818" s="43"/>
      <c r="B818" s="43"/>
      <c r="C818" s="44"/>
      <c r="D818" s="44"/>
      <c r="E818" s="44"/>
      <c r="F818" s="44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>
      <c r="A819" s="43"/>
      <c r="B819" s="43"/>
      <c r="C819" s="44"/>
      <c r="D819" s="44"/>
      <c r="E819" s="44"/>
      <c r="F819" s="44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>
      <c r="A820" s="43"/>
      <c r="B820" s="43"/>
      <c r="C820" s="44"/>
      <c r="D820" s="44"/>
      <c r="E820" s="44"/>
      <c r="F820" s="44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>
      <c r="A821" s="43"/>
      <c r="B821" s="43"/>
      <c r="C821" s="44"/>
      <c r="D821" s="44"/>
      <c r="E821" s="44"/>
      <c r="F821" s="44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>
      <c r="A822" s="43"/>
      <c r="B822" s="43"/>
      <c r="C822" s="44"/>
      <c r="D822" s="44"/>
      <c r="E822" s="44"/>
      <c r="F822" s="44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>
      <c r="A823" s="43"/>
      <c r="B823" s="43"/>
      <c r="C823" s="44"/>
      <c r="D823" s="44"/>
      <c r="E823" s="44"/>
      <c r="F823" s="44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>
      <c r="A824" s="43"/>
      <c r="B824" s="43"/>
      <c r="C824" s="44"/>
      <c r="D824" s="44"/>
      <c r="E824" s="44"/>
      <c r="F824" s="44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>
      <c r="A825" s="43"/>
      <c r="B825" s="43"/>
      <c r="C825" s="44"/>
      <c r="D825" s="44"/>
      <c r="E825" s="44"/>
      <c r="F825" s="44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>
      <c r="A826" s="43"/>
      <c r="B826" s="43"/>
      <c r="C826" s="44"/>
      <c r="D826" s="44"/>
      <c r="E826" s="44"/>
      <c r="F826" s="44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>
      <c r="A827" s="43"/>
      <c r="B827" s="43"/>
      <c r="C827" s="44"/>
      <c r="D827" s="44"/>
      <c r="E827" s="44"/>
      <c r="F827" s="44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>
      <c r="A828" s="43"/>
      <c r="B828" s="43"/>
      <c r="C828" s="44"/>
      <c r="D828" s="44"/>
      <c r="E828" s="44"/>
      <c r="F828" s="44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>
      <c r="A829" s="43"/>
      <c r="B829" s="43"/>
      <c r="C829" s="44"/>
      <c r="D829" s="44"/>
      <c r="E829" s="44"/>
      <c r="F829" s="44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>
      <c r="A830" s="43"/>
      <c r="B830" s="43"/>
      <c r="C830" s="44"/>
      <c r="D830" s="44"/>
      <c r="E830" s="44"/>
      <c r="F830" s="44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>
      <c r="A831" s="43"/>
      <c r="B831" s="43"/>
      <c r="C831" s="44"/>
      <c r="D831" s="44"/>
      <c r="E831" s="44"/>
      <c r="F831" s="44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>
      <c r="A832" s="43"/>
      <c r="B832" s="43"/>
      <c r="C832" s="44"/>
      <c r="D832" s="44"/>
      <c r="E832" s="44"/>
      <c r="F832" s="44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>
      <c r="A833" s="43"/>
      <c r="B833" s="43"/>
      <c r="C833" s="44"/>
      <c r="D833" s="44"/>
      <c r="E833" s="44"/>
      <c r="F833" s="44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>
      <c r="A834" s="43"/>
      <c r="B834" s="43"/>
      <c r="C834" s="44"/>
      <c r="D834" s="44"/>
      <c r="E834" s="44"/>
      <c r="F834" s="44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>
      <c r="A835" s="43"/>
      <c r="B835" s="43"/>
      <c r="C835" s="44"/>
      <c r="D835" s="44"/>
      <c r="E835" s="44"/>
      <c r="F835" s="44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>
      <c r="A836" s="43"/>
      <c r="B836" s="43"/>
      <c r="C836" s="44"/>
      <c r="D836" s="44"/>
      <c r="E836" s="44"/>
      <c r="F836" s="44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>
      <c r="A837" s="43"/>
      <c r="B837" s="43"/>
      <c r="C837" s="44"/>
      <c r="D837" s="44"/>
      <c r="E837" s="44"/>
      <c r="F837" s="44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>
      <c r="A838" s="43"/>
      <c r="B838" s="43"/>
      <c r="C838" s="44"/>
      <c r="D838" s="44"/>
      <c r="E838" s="44"/>
      <c r="F838" s="44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>
      <c r="A839" s="43"/>
      <c r="B839" s="43"/>
      <c r="C839" s="44"/>
      <c r="D839" s="44"/>
      <c r="E839" s="44"/>
      <c r="F839" s="44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>
      <c r="A840" s="43"/>
      <c r="B840" s="43"/>
      <c r="C840" s="44"/>
      <c r="D840" s="44"/>
      <c r="E840" s="44"/>
      <c r="F840" s="44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>
      <c r="A841" s="43"/>
      <c r="B841" s="43"/>
      <c r="C841" s="44"/>
      <c r="D841" s="44"/>
      <c r="E841" s="44"/>
      <c r="F841" s="44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>
      <c r="A842" s="43"/>
      <c r="B842" s="43"/>
      <c r="C842" s="44"/>
      <c r="D842" s="44"/>
      <c r="E842" s="44"/>
      <c r="F842" s="44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>
      <c r="A843" s="43"/>
      <c r="B843" s="43"/>
      <c r="C843" s="44"/>
      <c r="D843" s="44"/>
      <c r="E843" s="44"/>
      <c r="F843" s="44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>
      <c r="A844" s="43"/>
      <c r="B844" s="43"/>
      <c r="C844" s="44"/>
      <c r="D844" s="44"/>
      <c r="E844" s="44"/>
      <c r="F844" s="44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>
      <c r="A845" s="43"/>
      <c r="B845" s="43"/>
      <c r="C845" s="44"/>
      <c r="D845" s="44"/>
      <c r="E845" s="44"/>
      <c r="F845" s="44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>
      <c r="A846" s="43"/>
      <c r="B846" s="43"/>
      <c r="C846" s="44"/>
      <c r="D846" s="44"/>
      <c r="E846" s="44"/>
      <c r="F846" s="44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>
      <c r="A847" s="43"/>
      <c r="B847" s="43"/>
      <c r="C847" s="44"/>
      <c r="D847" s="44"/>
      <c r="E847" s="44"/>
      <c r="F847" s="44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>
      <c r="A848" s="43"/>
      <c r="B848" s="43"/>
      <c r="C848" s="44"/>
      <c r="D848" s="44"/>
      <c r="E848" s="44"/>
      <c r="F848" s="44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>
      <c r="A849" s="43"/>
      <c r="B849" s="43"/>
      <c r="C849" s="44"/>
      <c r="D849" s="44"/>
      <c r="E849" s="44"/>
      <c r="F849" s="44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>
      <c r="A850" s="43"/>
      <c r="B850" s="43"/>
      <c r="C850" s="44"/>
      <c r="D850" s="44"/>
      <c r="E850" s="44"/>
      <c r="F850" s="44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>
      <c r="A851" s="43"/>
      <c r="B851" s="43"/>
      <c r="C851" s="44"/>
      <c r="D851" s="44"/>
      <c r="E851" s="44"/>
      <c r="F851" s="44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>
      <c r="A852" s="43"/>
      <c r="B852" s="43"/>
      <c r="C852" s="44"/>
      <c r="D852" s="44"/>
      <c r="E852" s="44"/>
      <c r="F852" s="44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>
      <c r="A853" s="43"/>
      <c r="B853" s="43"/>
      <c r="C853" s="44"/>
      <c r="D853" s="44"/>
      <c r="E853" s="44"/>
      <c r="F853" s="44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>
      <c r="A854" s="43"/>
      <c r="B854" s="43"/>
      <c r="C854" s="44"/>
      <c r="D854" s="44"/>
      <c r="E854" s="44"/>
      <c r="F854" s="44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>
      <c r="A855" s="43"/>
      <c r="B855" s="43"/>
      <c r="C855" s="44"/>
      <c r="D855" s="44"/>
      <c r="E855" s="44"/>
      <c r="F855" s="44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>
      <c r="A856" s="43"/>
      <c r="B856" s="43"/>
      <c r="C856" s="44"/>
      <c r="D856" s="44"/>
      <c r="E856" s="44"/>
      <c r="F856" s="44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>
      <c r="A857" s="43"/>
      <c r="B857" s="43"/>
      <c r="C857" s="44"/>
      <c r="D857" s="44"/>
      <c r="E857" s="44"/>
      <c r="F857" s="44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>
      <c r="A858" s="43"/>
      <c r="B858" s="43"/>
      <c r="C858" s="44"/>
      <c r="D858" s="44"/>
      <c r="E858" s="44"/>
      <c r="F858" s="44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>
      <c r="A859" s="43"/>
      <c r="B859" s="43"/>
      <c r="C859" s="44"/>
      <c r="D859" s="44"/>
      <c r="E859" s="44"/>
      <c r="F859" s="44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>
      <c r="A860" s="43"/>
      <c r="B860" s="43"/>
      <c r="C860" s="44"/>
      <c r="D860" s="44"/>
      <c r="E860" s="44"/>
      <c r="F860" s="44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>
      <c r="A861" s="43"/>
      <c r="B861" s="43"/>
      <c r="C861" s="44"/>
      <c r="D861" s="44"/>
      <c r="E861" s="44"/>
      <c r="F861" s="44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>
      <c r="A862" s="43"/>
      <c r="B862" s="43"/>
      <c r="C862" s="44"/>
      <c r="D862" s="44"/>
      <c r="E862" s="44"/>
      <c r="F862" s="44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>
      <c r="A863" s="43"/>
      <c r="B863" s="43"/>
      <c r="C863" s="44"/>
      <c r="D863" s="44"/>
      <c r="E863" s="44"/>
      <c r="F863" s="44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>
      <c r="A864" s="43"/>
      <c r="B864" s="43"/>
      <c r="C864" s="44"/>
      <c r="D864" s="44"/>
      <c r="E864" s="44"/>
      <c r="F864" s="44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>
      <c r="A865" s="43"/>
      <c r="B865" s="43"/>
      <c r="C865" s="44"/>
      <c r="D865" s="44"/>
      <c r="E865" s="44"/>
      <c r="F865" s="44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>
      <c r="A866" s="43"/>
      <c r="B866" s="43"/>
      <c r="C866" s="44"/>
      <c r="D866" s="44"/>
      <c r="E866" s="44"/>
      <c r="F866" s="44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>
      <c r="A867" s="43"/>
      <c r="B867" s="43"/>
      <c r="C867" s="44"/>
      <c r="D867" s="44"/>
      <c r="E867" s="44"/>
      <c r="F867" s="44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>
      <c r="A868" s="43"/>
      <c r="B868" s="43"/>
      <c r="C868" s="44"/>
      <c r="D868" s="44"/>
      <c r="E868" s="44"/>
      <c r="F868" s="44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>
      <c r="A869" s="43"/>
      <c r="B869" s="43"/>
      <c r="C869" s="44"/>
      <c r="D869" s="44"/>
      <c r="E869" s="44"/>
      <c r="F869" s="44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>
      <c r="A870" s="43"/>
      <c r="B870" s="43"/>
      <c r="C870" s="44"/>
      <c r="D870" s="44"/>
      <c r="E870" s="44"/>
      <c r="F870" s="44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>
      <c r="A871" s="43"/>
      <c r="B871" s="43"/>
      <c r="C871" s="44"/>
      <c r="D871" s="44"/>
      <c r="E871" s="44"/>
      <c r="F871" s="44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>
      <c r="A872" s="43"/>
      <c r="B872" s="43"/>
      <c r="C872" s="44"/>
      <c r="D872" s="44"/>
      <c r="E872" s="44"/>
      <c r="F872" s="44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>
      <c r="A873" s="43"/>
      <c r="B873" s="43"/>
      <c r="C873" s="44"/>
      <c r="D873" s="44"/>
      <c r="E873" s="44"/>
      <c r="F873" s="44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>
      <c r="A874" s="43"/>
      <c r="B874" s="43"/>
      <c r="C874" s="44"/>
      <c r="D874" s="44"/>
      <c r="E874" s="44"/>
      <c r="F874" s="44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>
      <c r="A875" s="43"/>
      <c r="B875" s="43"/>
      <c r="C875" s="44"/>
      <c r="D875" s="44"/>
      <c r="E875" s="44"/>
      <c r="F875" s="44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>
      <c r="A876" s="43"/>
      <c r="B876" s="43"/>
      <c r="C876" s="44"/>
      <c r="D876" s="44"/>
      <c r="E876" s="44"/>
      <c r="F876" s="44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>
      <c r="A877" s="43"/>
      <c r="B877" s="43"/>
      <c r="C877" s="44"/>
      <c r="D877" s="44"/>
      <c r="E877" s="44"/>
      <c r="F877" s="44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>
      <c r="A878" s="43"/>
      <c r="B878" s="43"/>
      <c r="C878" s="44"/>
      <c r="D878" s="44"/>
      <c r="E878" s="44"/>
      <c r="F878" s="44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>
      <c r="A879" s="43"/>
      <c r="B879" s="43"/>
      <c r="C879" s="44"/>
      <c r="D879" s="44"/>
      <c r="E879" s="44"/>
      <c r="F879" s="44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>
      <c r="A880" s="43"/>
      <c r="B880" s="43"/>
      <c r="C880" s="44"/>
      <c r="D880" s="44"/>
      <c r="E880" s="44"/>
      <c r="F880" s="44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>
      <c r="A881" s="43"/>
      <c r="B881" s="43"/>
      <c r="C881" s="44"/>
      <c r="D881" s="44"/>
      <c r="E881" s="44"/>
      <c r="F881" s="44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>
      <c r="A882" s="43"/>
      <c r="B882" s="43"/>
      <c r="C882" s="44"/>
      <c r="D882" s="44"/>
      <c r="E882" s="44"/>
      <c r="F882" s="44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>
      <c r="A883" s="43"/>
      <c r="B883" s="43"/>
      <c r="C883" s="44"/>
      <c r="D883" s="44"/>
      <c r="E883" s="44"/>
      <c r="F883" s="44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>
      <c r="A884" s="43"/>
      <c r="B884" s="43"/>
      <c r="C884" s="44"/>
      <c r="D884" s="44"/>
      <c r="E884" s="44"/>
      <c r="F884" s="44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>
      <c r="A885" s="43"/>
      <c r="B885" s="43"/>
      <c r="C885" s="44"/>
      <c r="D885" s="44"/>
      <c r="E885" s="44"/>
      <c r="F885" s="44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>
      <c r="A886" s="43"/>
      <c r="B886" s="43"/>
      <c r="C886" s="44"/>
      <c r="D886" s="44"/>
      <c r="E886" s="44"/>
      <c r="F886" s="44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>
      <c r="A887" s="43"/>
      <c r="B887" s="43"/>
      <c r="C887" s="44"/>
      <c r="D887" s="44"/>
      <c r="E887" s="44"/>
      <c r="F887" s="44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>
      <c r="A888" s="43"/>
      <c r="B888" s="43"/>
      <c r="C888" s="44"/>
      <c r="D888" s="44"/>
      <c r="E888" s="44"/>
      <c r="F888" s="44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>
      <c r="A889" s="43"/>
      <c r="B889" s="43"/>
      <c r="C889" s="44"/>
      <c r="D889" s="44"/>
      <c r="E889" s="44"/>
      <c r="F889" s="44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>
      <c r="A890" s="43"/>
      <c r="B890" s="43"/>
      <c r="C890" s="44"/>
      <c r="D890" s="44"/>
      <c r="E890" s="44"/>
      <c r="F890" s="44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>
      <c r="A891" s="43"/>
      <c r="B891" s="43"/>
      <c r="C891" s="44"/>
      <c r="D891" s="44"/>
      <c r="E891" s="44"/>
      <c r="F891" s="44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>
      <c r="A892" s="43"/>
      <c r="B892" s="43"/>
      <c r="C892" s="44"/>
      <c r="D892" s="44"/>
      <c r="E892" s="44"/>
      <c r="F892" s="44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>
      <c r="A893" s="43"/>
      <c r="B893" s="43"/>
      <c r="C893" s="44"/>
      <c r="D893" s="44"/>
      <c r="E893" s="44"/>
      <c r="F893" s="44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>
      <c r="A894" s="43"/>
      <c r="B894" s="43"/>
      <c r="C894" s="44"/>
      <c r="D894" s="44"/>
      <c r="E894" s="44"/>
      <c r="F894" s="44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>
      <c r="A895" s="43"/>
      <c r="B895" s="43"/>
      <c r="C895" s="44"/>
      <c r="D895" s="44"/>
      <c r="E895" s="44"/>
      <c r="F895" s="44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>
      <c r="A896" s="43"/>
      <c r="B896" s="43"/>
      <c r="C896" s="44"/>
      <c r="D896" s="44"/>
      <c r="E896" s="44"/>
      <c r="F896" s="44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>
      <c r="A897" s="43"/>
      <c r="B897" s="43"/>
      <c r="C897" s="44"/>
      <c r="D897" s="44"/>
      <c r="E897" s="44"/>
      <c r="F897" s="44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>
      <c r="A898" s="43"/>
      <c r="B898" s="43"/>
      <c r="C898" s="44"/>
      <c r="D898" s="44"/>
      <c r="E898" s="44"/>
      <c r="F898" s="44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>
      <c r="A899" s="43"/>
      <c r="B899" s="43"/>
      <c r="C899" s="44"/>
      <c r="D899" s="44"/>
      <c r="E899" s="44"/>
      <c r="F899" s="44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>
      <c r="A900" s="43"/>
      <c r="B900" s="43"/>
      <c r="C900" s="44"/>
      <c r="D900" s="44"/>
      <c r="E900" s="44"/>
      <c r="F900" s="44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>
      <c r="A901" s="43"/>
      <c r="B901" s="43"/>
      <c r="C901" s="44"/>
      <c r="D901" s="44"/>
      <c r="E901" s="44"/>
      <c r="F901" s="44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>
      <c r="A902" s="43"/>
      <c r="B902" s="43"/>
      <c r="C902" s="44"/>
      <c r="D902" s="44"/>
      <c r="E902" s="44"/>
      <c r="F902" s="44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>
      <c r="A903" s="43"/>
      <c r="B903" s="43"/>
      <c r="C903" s="44"/>
      <c r="D903" s="44"/>
      <c r="E903" s="44"/>
      <c r="F903" s="44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>
      <c r="A904" s="43"/>
      <c r="B904" s="43"/>
      <c r="C904" s="44"/>
      <c r="D904" s="44"/>
      <c r="E904" s="44"/>
      <c r="F904" s="44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>
      <c r="A905" s="43"/>
      <c r="B905" s="43"/>
      <c r="C905" s="44"/>
      <c r="D905" s="44"/>
      <c r="E905" s="44"/>
      <c r="F905" s="44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>
      <c r="A906" s="43"/>
      <c r="B906" s="43"/>
      <c r="C906" s="44"/>
      <c r="D906" s="44"/>
      <c r="E906" s="44"/>
      <c r="F906" s="44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>
      <c r="A907" s="43"/>
      <c r="B907" s="43"/>
      <c r="C907" s="44"/>
      <c r="D907" s="44"/>
      <c r="E907" s="44"/>
      <c r="F907" s="44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>
      <c r="A908" s="43"/>
      <c r="B908" s="43"/>
      <c r="C908" s="44"/>
      <c r="D908" s="44"/>
      <c r="E908" s="44"/>
      <c r="F908" s="44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>
      <c r="A909" s="43"/>
      <c r="B909" s="43"/>
      <c r="C909" s="44"/>
      <c r="D909" s="44"/>
      <c r="E909" s="44"/>
      <c r="F909" s="44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>
      <c r="A910" s="43"/>
      <c r="B910" s="43"/>
      <c r="C910" s="44"/>
      <c r="D910" s="44"/>
      <c r="E910" s="44"/>
      <c r="F910" s="44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>
      <c r="A911" s="43"/>
      <c r="B911" s="43"/>
      <c r="C911" s="44"/>
      <c r="D911" s="44"/>
      <c r="E911" s="44"/>
      <c r="F911" s="44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>
      <c r="A912" s="43"/>
      <c r="B912" s="43"/>
      <c r="C912" s="44"/>
      <c r="D912" s="44"/>
      <c r="E912" s="44"/>
      <c r="F912" s="44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>
      <c r="A913" s="43"/>
      <c r="B913" s="43"/>
      <c r="C913" s="44"/>
      <c r="D913" s="44"/>
      <c r="E913" s="44"/>
      <c r="F913" s="44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>
      <c r="A914" s="43"/>
      <c r="B914" s="43"/>
      <c r="C914" s="44"/>
      <c r="D914" s="44"/>
      <c r="E914" s="44"/>
      <c r="F914" s="44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>
      <c r="A915" s="43"/>
      <c r="B915" s="43"/>
      <c r="C915" s="44"/>
      <c r="D915" s="44"/>
      <c r="E915" s="44"/>
      <c r="F915" s="44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>
      <c r="A916" s="43"/>
      <c r="B916" s="43"/>
      <c r="C916" s="44"/>
      <c r="D916" s="44"/>
      <c r="E916" s="44"/>
      <c r="F916" s="44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>
      <c r="A917" s="43"/>
      <c r="B917" s="43"/>
      <c r="C917" s="44"/>
      <c r="D917" s="44"/>
      <c r="E917" s="44"/>
      <c r="F917" s="44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>
      <c r="A918" s="43"/>
      <c r="B918" s="43"/>
      <c r="C918" s="44"/>
      <c r="D918" s="44"/>
      <c r="E918" s="44"/>
      <c r="F918" s="44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>
      <c r="A919" s="43"/>
      <c r="B919" s="43"/>
      <c r="C919" s="44"/>
      <c r="D919" s="44"/>
      <c r="E919" s="44"/>
      <c r="F919" s="44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>
      <c r="A920" s="43"/>
      <c r="B920" s="43"/>
      <c r="C920" s="44"/>
      <c r="D920" s="44"/>
      <c r="E920" s="44"/>
      <c r="F920" s="44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>
      <c r="A921" s="43"/>
      <c r="B921" s="43"/>
      <c r="C921" s="44"/>
      <c r="D921" s="44"/>
      <c r="E921" s="44"/>
      <c r="F921" s="44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>
      <c r="A922" s="43"/>
      <c r="B922" s="43"/>
      <c r="C922" s="44"/>
      <c r="D922" s="44"/>
      <c r="E922" s="44"/>
      <c r="F922" s="44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>
      <c r="A923" s="43"/>
      <c r="B923" s="43"/>
      <c r="C923" s="44"/>
      <c r="D923" s="44"/>
      <c r="E923" s="44"/>
      <c r="F923" s="44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>
      <c r="A924" s="43"/>
      <c r="B924" s="43"/>
      <c r="C924" s="44"/>
      <c r="D924" s="44"/>
      <c r="E924" s="44"/>
      <c r="F924" s="44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>
      <c r="A925" s="43"/>
      <c r="B925" s="43"/>
      <c r="C925" s="44"/>
      <c r="D925" s="44"/>
      <c r="E925" s="44"/>
      <c r="F925" s="44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>
      <c r="A926" s="43"/>
      <c r="B926" s="43"/>
      <c r="C926" s="44"/>
      <c r="D926" s="44"/>
      <c r="E926" s="44"/>
      <c r="F926" s="44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>
      <c r="A927" s="43"/>
      <c r="B927" s="43"/>
      <c r="C927" s="44"/>
      <c r="D927" s="44"/>
      <c r="E927" s="44"/>
      <c r="F927" s="44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>
      <c r="A928" s="43"/>
      <c r="B928" s="43"/>
      <c r="C928" s="44"/>
      <c r="D928" s="44"/>
      <c r="E928" s="44"/>
      <c r="F928" s="44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>
      <c r="A929" s="43"/>
      <c r="B929" s="43"/>
      <c r="C929" s="44"/>
      <c r="D929" s="44"/>
      <c r="E929" s="44"/>
      <c r="F929" s="44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>
      <c r="A930" s="43"/>
      <c r="B930" s="43"/>
      <c r="C930" s="44"/>
      <c r="D930" s="44"/>
      <c r="E930" s="44"/>
      <c r="F930" s="44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>
      <c r="A931" s="43"/>
      <c r="B931" s="43"/>
      <c r="C931" s="44"/>
      <c r="D931" s="44"/>
      <c r="E931" s="44"/>
      <c r="F931" s="44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>
      <c r="A932" s="43"/>
      <c r="B932" s="43"/>
      <c r="C932" s="44"/>
      <c r="D932" s="44"/>
      <c r="E932" s="44"/>
      <c r="F932" s="44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>
      <c r="A933" s="43"/>
      <c r="B933" s="43"/>
      <c r="C933" s="44"/>
      <c r="D933" s="44"/>
      <c r="E933" s="44"/>
      <c r="F933" s="44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>
      <c r="A934" s="43"/>
      <c r="B934" s="43"/>
      <c r="C934" s="44"/>
      <c r="D934" s="44"/>
      <c r="E934" s="44"/>
      <c r="F934" s="44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>
      <c r="A935" s="43"/>
      <c r="B935" s="43"/>
      <c r="C935" s="44"/>
      <c r="D935" s="44"/>
      <c r="E935" s="44"/>
      <c r="F935" s="44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>
      <c r="A936" s="43"/>
      <c r="B936" s="43"/>
      <c r="C936" s="44"/>
      <c r="D936" s="44"/>
      <c r="E936" s="44"/>
      <c r="F936" s="44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>
      <c r="A937" s="43"/>
      <c r="B937" s="43"/>
      <c r="C937" s="44"/>
      <c r="D937" s="44"/>
      <c r="E937" s="44"/>
      <c r="F937" s="44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>
      <c r="A938" s="43"/>
      <c r="B938" s="43"/>
      <c r="C938" s="44"/>
      <c r="D938" s="44"/>
      <c r="E938" s="44"/>
      <c r="F938" s="44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>
      <c r="A939" s="43"/>
      <c r="B939" s="43"/>
      <c r="C939" s="44"/>
      <c r="D939" s="44"/>
      <c r="E939" s="44"/>
      <c r="F939" s="44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>
      <c r="A940" s="43"/>
      <c r="B940" s="43"/>
      <c r="C940" s="44"/>
      <c r="D940" s="44"/>
      <c r="E940" s="44"/>
      <c r="F940" s="44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>
      <c r="A941" s="43"/>
      <c r="B941" s="43"/>
      <c r="C941" s="44"/>
      <c r="D941" s="44"/>
      <c r="E941" s="44"/>
      <c r="F941" s="44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>
      <c r="A942" s="43"/>
      <c r="B942" s="43"/>
      <c r="C942" s="44"/>
      <c r="D942" s="44"/>
      <c r="E942" s="44"/>
      <c r="F942" s="44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>
      <c r="A943" s="43"/>
      <c r="B943" s="43"/>
      <c r="C943" s="44"/>
      <c r="D943" s="44"/>
      <c r="E943" s="44"/>
      <c r="F943" s="44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>
      <c r="A944" s="43"/>
      <c r="B944" s="43"/>
      <c r="C944" s="44"/>
      <c r="D944" s="44"/>
      <c r="E944" s="44"/>
      <c r="F944" s="44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>
      <c r="A945" s="43"/>
      <c r="B945" s="43"/>
      <c r="C945" s="44"/>
      <c r="D945" s="44"/>
      <c r="E945" s="44"/>
      <c r="F945" s="44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>
      <c r="A946" s="43"/>
      <c r="B946" s="43"/>
      <c r="C946" s="44"/>
      <c r="D946" s="44"/>
      <c r="E946" s="44"/>
      <c r="F946" s="44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>
      <c r="A947" s="43"/>
      <c r="B947" s="43"/>
      <c r="C947" s="44"/>
      <c r="D947" s="44"/>
      <c r="E947" s="44"/>
      <c r="F947" s="44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>
      <c r="A948" s="43"/>
      <c r="B948" s="43"/>
      <c r="C948" s="44"/>
      <c r="D948" s="44"/>
      <c r="E948" s="44"/>
      <c r="F948" s="44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>
      <c r="A949" s="43"/>
      <c r="B949" s="43"/>
      <c r="C949" s="44"/>
      <c r="D949" s="44"/>
      <c r="E949" s="44"/>
      <c r="F949" s="44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>
      <c r="A950" s="43"/>
      <c r="B950" s="43"/>
      <c r="C950" s="44"/>
      <c r="D950" s="44"/>
      <c r="E950" s="44"/>
      <c r="F950" s="44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>
      <c r="A951" s="43"/>
      <c r="B951" s="43"/>
      <c r="C951" s="44"/>
      <c r="D951" s="44"/>
      <c r="E951" s="44"/>
      <c r="F951" s="44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>
      <c r="A952" s="43"/>
      <c r="B952" s="43"/>
      <c r="C952" s="44"/>
      <c r="D952" s="44"/>
      <c r="E952" s="44"/>
      <c r="F952" s="44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>
      <c r="A953" s="43"/>
      <c r="B953" s="43"/>
      <c r="C953" s="44"/>
      <c r="D953" s="44"/>
      <c r="E953" s="44"/>
      <c r="F953" s="44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>
      <c r="A954" s="43"/>
      <c r="B954" s="43"/>
      <c r="C954" s="44"/>
      <c r="D954" s="44"/>
      <c r="E954" s="44"/>
      <c r="F954" s="44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>
      <c r="A955" s="43"/>
      <c r="B955" s="43"/>
      <c r="C955" s="44"/>
      <c r="D955" s="44"/>
      <c r="E955" s="44"/>
      <c r="F955" s="44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>
      <c r="A956" s="43"/>
      <c r="B956" s="43"/>
      <c r="C956" s="44"/>
      <c r="D956" s="44"/>
      <c r="E956" s="44"/>
      <c r="F956" s="44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>
      <c r="A957" s="43"/>
      <c r="B957" s="43"/>
      <c r="C957" s="44"/>
      <c r="D957" s="44"/>
      <c r="E957" s="44"/>
      <c r="F957" s="44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>
      <c r="A958" s="43"/>
      <c r="B958" s="43"/>
      <c r="C958" s="44"/>
      <c r="D958" s="44"/>
      <c r="E958" s="44"/>
      <c r="F958" s="44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>
      <c r="A959" s="43"/>
      <c r="B959" s="43"/>
      <c r="C959" s="44"/>
      <c r="D959" s="44"/>
      <c r="E959" s="44"/>
      <c r="F959" s="44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>
      <c r="A960" s="43"/>
      <c r="B960" s="43"/>
      <c r="C960" s="44"/>
      <c r="D960" s="44"/>
      <c r="E960" s="44"/>
      <c r="F960" s="44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>
      <c r="A961" s="43"/>
      <c r="B961" s="43"/>
      <c r="C961" s="44"/>
      <c r="D961" s="44"/>
      <c r="E961" s="44"/>
      <c r="F961" s="44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>
      <c r="A962" s="43"/>
      <c r="B962" s="43"/>
      <c r="C962" s="44"/>
      <c r="D962" s="44"/>
      <c r="E962" s="44"/>
      <c r="F962" s="44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>
      <c r="A963" s="43"/>
      <c r="B963" s="43"/>
      <c r="C963" s="44"/>
      <c r="D963" s="44"/>
      <c r="E963" s="44"/>
      <c r="F963" s="44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>
      <c r="A964" s="43"/>
      <c r="B964" s="43"/>
      <c r="C964" s="44"/>
      <c r="D964" s="44"/>
      <c r="E964" s="44"/>
      <c r="F964" s="44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>
      <c r="A965" s="43"/>
      <c r="B965" s="43"/>
      <c r="C965" s="44"/>
      <c r="D965" s="44"/>
      <c r="E965" s="44"/>
      <c r="F965" s="44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>
      <c r="A966" s="43"/>
      <c r="B966" s="43"/>
      <c r="C966" s="44"/>
      <c r="D966" s="44"/>
      <c r="E966" s="44"/>
      <c r="F966" s="44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>
      <c r="A967" s="43"/>
      <c r="B967" s="43"/>
      <c r="C967" s="44"/>
      <c r="D967" s="44"/>
      <c r="E967" s="44"/>
      <c r="F967" s="44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>
      <c r="A968" s="43"/>
      <c r="B968" s="43"/>
      <c r="C968" s="44"/>
      <c r="D968" s="44"/>
      <c r="E968" s="44"/>
      <c r="F968" s="44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>
      <c r="A969" s="43"/>
      <c r="B969" s="43"/>
      <c r="C969" s="44"/>
      <c r="D969" s="44"/>
      <c r="E969" s="44"/>
      <c r="F969" s="44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>
      <c r="A970" s="43"/>
      <c r="B970" s="43"/>
      <c r="C970" s="44"/>
      <c r="D970" s="44"/>
      <c r="E970" s="44"/>
      <c r="F970" s="44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>
      <c r="A971" s="43"/>
      <c r="B971" s="43"/>
      <c r="C971" s="44"/>
      <c r="D971" s="44"/>
      <c r="E971" s="44"/>
      <c r="F971" s="44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>
      <c r="A972" s="43"/>
      <c r="B972" s="43"/>
      <c r="C972" s="44"/>
      <c r="D972" s="44"/>
      <c r="E972" s="44"/>
      <c r="F972" s="44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>
      <c r="A973" s="43"/>
      <c r="B973" s="43"/>
      <c r="C973" s="44"/>
      <c r="D973" s="44"/>
      <c r="E973" s="44"/>
      <c r="F973" s="44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>
      <c r="A974" s="43"/>
      <c r="B974" s="43"/>
      <c r="C974" s="44"/>
      <c r="D974" s="44"/>
      <c r="E974" s="44"/>
      <c r="F974" s="44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>
      <c r="A975" s="43"/>
      <c r="B975" s="43"/>
      <c r="C975" s="44"/>
      <c r="D975" s="44"/>
      <c r="E975" s="44"/>
      <c r="F975" s="44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>
      <c r="A976" s="43"/>
      <c r="B976" s="43"/>
      <c r="C976" s="44"/>
      <c r="D976" s="44"/>
      <c r="E976" s="44"/>
      <c r="F976" s="44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>
      <c r="A977" s="43"/>
      <c r="B977" s="43"/>
      <c r="C977" s="44"/>
      <c r="D977" s="44"/>
      <c r="E977" s="44"/>
      <c r="F977" s="44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>
      <c r="A978" s="43"/>
      <c r="B978" s="43"/>
      <c r="C978" s="44"/>
      <c r="D978" s="44"/>
      <c r="E978" s="44"/>
      <c r="F978" s="44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>
      <c r="A979" s="43"/>
      <c r="B979" s="43"/>
      <c r="C979" s="44"/>
      <c r="D979" s="44"/>
      <c r="E979" s="44"/>
      <c r="F979" s="44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>
      <c r="A980" s="43"/>
      <c r="B980" s="43"/>
      <c r="C980" s="44"/>
      <c r="D980" s="44"/>
      <c r="E980" s="44"/>
      <c r="F980" s="44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>
      <c r="A981" s="43"/>
      <c r="B981" s="43"/>
      <c r="C981" s="44"/>
      <c r="D981" s="44"/>
      <c r="E981" s="44"/>
      <c r="F981" s="44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>
      <c r="A982" s="43"/>
      <c r="B982" s="43"/>
      <c r="C982" s="44"/>
      <c r="D982" s="44"/>
      <c r="E982" s="44"/>
      <c r="F982" s="44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>
      <c r="A983" s="43"/>
      <c r="B983" s="43"/>
      <c r="C983" s="44"/>
      <c r="D983" s="44"/>
      <c r="E983" s="44"/>
      <c r="F983" s="44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>
      <c r="A984" s="43"/>
      <c r="B984" s="43"/>
      <c r="C984" s="44"/>
      <c r="D984" s="44"/>
      <c r="E984" s="44"/>
      <c r="F984" s="44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>
      <c r="A985" s="43"/>
      <c r="B985" s="43"/>
      <c r="C985" s="44"/>
      <c r="D985" s="44"/>
      <c r="E985" s="44"/>
      <c r="F985" s="44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>
      <c r="A986" s="43"/>
      <c r="B986" s="43"/>
      <c r="C986" s="44"/>
      <c r="D986" s="44"/>
      <c r="E986" s="44"/>
      <c r="F986" s="44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>
      <c r="A987" s="43"/>
      <c r="B987" s="43"/>
      <c r="C987" s="44"/>
      <c r="D987" s="44"/>
      <c r="E987" s="44"/>
      <c r="F987" s="44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>
      <c r="A988" s="43"/>
      <c r="B988" s="43"/>
      <c r="C988" s="44"/>
      <c r="D988" s="44"/>
      <c r="E988" s="44"/>
      <c r="F988" s="44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>
      <c r="A989" s="43"/>
      <c r="B989" s="43"/>
      <c r="C989" s="44"/>
      <c r="D989" s="44"/>
      <c r="E989" s="44"/>
      <c r="F989" s="44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>
      <c r="A990" s="43"/>
      <c r="B990" s="43"/>
      <c r="C990" s="44"/>
      <c r="D990" s="44"/>
      <c r="E990" s="44"/>
      <c r="F990" s="44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>
      <c r="A991" s="43"/>
      <c r="B991" s="43"/>
      <c r="C991" s="44"/>
      <c r="D991" s="44"/>
      <c r="E991" s="44"/>
      <c r="F991" s="44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>
      <c r="A992" s="43"/>
      <c r="B992" s="43"/>
      <c r="C992" s="44"/>
      <c r="D992" s="44"/>
      <c r="E992" s="44"/>
      <c r="F992" s="44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>
      <c r="A993" s="43"/>
      <c r="B993" s="43"/>
      <c r="C993" s="44"/>
      <c r="D993" s="44"/>
      <c r="E993" s="44"/>
      <c r="F993" s="44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>
      <c r="A994" s="43"/>
      <c r="B994" s="43"/>
      <c r="C994" s="44"/>
      <c r="D994" s="44"/>
      <c r="E994" s="44"/>
      <c r="F994" s="44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>
      <c r="A995" s="43"/>
      <c r="B995" s="43"/>
      <c r="C995" s="44"/>
      <c r="D995" s="44"/>
      <c r="E995" s="44"/>
      <c r="F995" s="44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>
      <c r="A996" s="43"/>
      <c r="B996" s="43"/>
      <c r="C996" s="44"/>
      <c r="D996" s="44"/>
      <c r="E996" s="44"/>
      <c r="F996" s="44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>
      <c r="A997" s="43"/>
      <c r="B997" s="43"/>
      <c r="C997" s="44"/>
      <c r="D997" s="44"/>
      <c r="E997" s="44"/>
      <c r="F997" s="44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>
      <c r="A998" s="43"/>
      <c r="B998" s="43"/>
      <c r="C998" s="44"/>
      <c r="D998" s="44"/>
      <c r="E998" s="44"/>
      <c r="F998" s="44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>
      <c r="A999" s="43"/>
      <c r="B999" s="43"/>
      <c r="C999" s="44"/>
      <c r="D999" s="44"/>
      <c r="E999" s="44"/>
      <c r="F999" s="44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</sheetData>
  <mergeCells count="1">
    <mergeCell ref="A1:B5"/>
  </mergeCells>
  <printOptions gridLines="1" horizontalCentered="1"/>
  <pageMargins bottom="0.0988112927191679" footer="0.0" header="0.0" left="0.0" right="0.0" top="0.15601783060921248"/>
  <pageSetup cellComments="atEnd" orientation="portrait" pageOrder="overThenDown" paperHeight="24in" paperWidth="3.5in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workbookViewId="0"/>
  </sheetViews>
  <sheetFormatPr customHeight="1" defaultColWidth="12.63" defaultRowHeight="15.75"/>
  <cols>
    <col customWidth="1" min="1" max="1" width="15.38"/>
    <col customWidth="1" min="2" max="2" width="32.13"/>
    <col customWidth="1" min="3" max="3" width="17.38"/>
    <col customWidth="1" min="4" max="4" width="16.75"/>
    <col customWidth="1" min="5" max="5" width="13.38"/>
    <col customWidth="1" min="6" max="6" width="16.63"/>
  </cols>
  <sheetData>
    <row r="1">
      <c r="A1" s="1"/>
      <c r="C1" s="2"/>
      <c r="D1" s="2"/>
      <c r="E1" s="2"/>
      <c r="F1" s="2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>
      <c r="C2" s="2"/>
      <c r="D2" s="2"/>
      <c r="E2" s="2"/>
      <c r="F2" s="2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>
      <c r="C3" s="2"/>
      <c r="D3" s="2"/>
      <c r="E3" s="2"/>
      <c r="F3" s="2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>
      <c r="C4" s="2"/>
      <c r="D4" s="2"/>
      <c r="E4" s="2"/>
      <c r="F4" s="2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</row>
    <row r="5">
      <c r="C5" s="2"/>
      <c r="D5" s="2"/>
      <c r="E5" s="2"/>
      <c r="F5" s="2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</row>
    <row r="6" ht="24.75" customHeight="1">
      <c r="A6" s="68" t="s">
        <v>0</v>
      </c>
      <c r="B6" s="69" t="s">
        <v>1</v>
      </c>
      <c r="C6" s="70" t="s">
        <v>67</v>
      </c>
      <c r="D6" s="70" t="s">
        <v>68</v>
      </c>
      <c r="E6" s="70" t="s">
        <v>69</v>
      </c>
      <c r="F6" s="68" t="s">
        <v>42</v>
      </c>
      <c r="G6" s="10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</row>
    <row r="7">
      <c r="A7" s="71">
        <f>IFERROR(__xludf.DUMMYFUNCTION("(MATCH(F7,UNIQUE($F$7:$F$187),0))"),1.0)</f>
        <v>1</v>
      </c>
      <c r="B7" s="72" t="s">
        <v>17</v>
      </c>
      <c r="C7" s="73">
        <v>9.0</v>
      </c>
      <c r="D7" s="73">
        <v>10.0</v>
      </c>
      <c r="E7" s="73">
        <v>7.7</v>
      </c>
      <c r="F7" s="74">
        <v>8.9</v>
      </c>
      <c r="G7" s="10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</row>
    <row r="8">
      <c r="A8" s="61">
        <f>IFERROR(__xludf.DUMMYFUNCTION("(MATCH(F8,UNIQUE($F$7:$F$187),0))"),1.0)</f>
        <v>1</v>
      </c>
      <c r="B8" s="62" t="s">
        <v>52</v>
      </c>
      <c r="C8" s="75">
        <v>8.0</v>
      </c>
      <c r="D8" s="75">
        <v>10.0</v>
      </c>
      <c r="E8" s="75">
        <v>8.7</v>
      </c>
      <c r="F8" s="64">
        <v>8.9</v>
      </c>
      <c r="G8" s="10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</row>
    <row r="9">
      <c r="A9" s="61">
        <f>IFERROR(__xludf.DUMMYFUNCTION("(MATCH(F9,UNIQUE($F$7:$F$187),0))"),2.0)</f>
        <v>2</v>
      </c>
      <c r="B9" s="62" t="s">
        <v>30</v>
      </c>
      <c r="C9" s="75">
        <v>9.0</v>
      </c>
      <c r="D9" s="75">
        <v>10.0</v>
      </c>
      <c r="E9" s="75">
        <v>7.0</v>
      </c>
      <c r="F9" s="64">
        <v>8.7</v>
      </c>
      <c r="G9" s="10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</row>
    <row r="10">
      <c r="A10" s="61">
        <f>IFERROR(__xludf.DUMMYFUNCTION("(MATCH(F10,UNIQUE($F$7:$F$187),0))"),3.0)</f>
        <v>3</v>
      </c>
      <c r="B10" s="62" t="s">
        <v>18</v>
      </c>
      <c r="C10" s="75">
        <v>9.0</v>
      </c>
      <c r="D10" s="75">
        <v>10.0</v>
      </c>
      <c r="E10" s="75">
        <v>6.8</v>
      </c>
      <c r="F10" s="64">
        <v>8.6</v>
      </c>
      <c r="G10" s="10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</row>
    <row r="11">
      <c r="A11" s="61">
        <f>IFERROR(__xludf.DUMMYFUNCTION("(MATCH(F11,UNIQUE($F$7:$F$187),0))"),3.0)</f>
        <v>3</v>
      </c>
      <c r="B11" s="62" t="s">
        <v>9</v>
      </c>
      <c r="C11" s="75">
        <v>9.0</v>
      </c>
      <c r="D11" s="75">
        <v>9.0</v>
      </c>
      <c r="E11" s="75">
        <v>7.7</v>
      </c>
      <c r="F11" s="64">
        <v>8.6</v>
      </c>
      <c r="G11" s="10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</row>
    <row r="12">
      <c r="A12" s="61">
        <f>IFERROR(__xludf.DUMMYFUNCTION("(MATCH(F12,UNIQUE($F$7:$F$187),0))"),4.0)</f>
        <v>4</v>
      </c>
      <c r="B12" s="62" t="s">
        <v>4</v>
      </c>
      <c r="C12" s="75">
        <v>9.0</v>
      </c>
      <c r="D12" s="75">
        <v>8.0</v>
      </c>
      <c r="E12" s="75">
        <v>8.3</v>
      </c>
      <c r="F12" s="64">
        <v>8.4</v>
      </c>
      <c r="G12" s="10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</row>
    <row r="13">
      <c r="A13" s="61">
        <f>IFERROR(__xludf.DUMMYFUNCTION("(MATCH(F13,UNIQUE($F$7:$F$187),0))"),4.0)</f>
        <v>4</v>
      </c>
      <c r="B13" s="62" t="s">
        <v>58</v>
      </c>
      <c r="C13" s="75">
        <v>9.0</v>
      </c>
      <c r="D13" s="75">
        <v>8.0</v>
      </c>
      <c r="E13" s="75">
        <v>8.3</v>
      </c>
      <c r="F13" s="64">
        <v>8.4</v>
      </c>
      <c r="G13" s="10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</row>
    <row r="14">
      <c r="A14" s="61">
        <f>IFERROR(__xludf.DUMMYFUNCTION("(MATCH(F14,UNIQUE($F$7:$F$187),0))"),5.0)</f>
        <v>5</v>
      </c>
      <c r="B14" s="62" t="s">
        <v>16</v>
      </c>
      <c r="C14" s="75">
        <v>9.0</v>
      </c>
      <c r="D14" s="75">
        <v>7.0</v>
      </c>
      <c r="E14" s="75">
        <v>6.7</v>
      </c>
      <c r="F14" s="64">
        <v>7.6</v>
      </c>
      <c r="G14" s="10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</row>
    <row r="15">
      <c r="A15" s="61">
        <f>IFERROR(__xludf.DUMMYFUNCTION("(MATCH(F15,UNIQUE($F$7:$F$187),0))"),6.0)</f>
        <v>6</v>
      </c>
      <c r="B15" s="62" t="s">
        <v>57</v>
      </c>
      <c r="C15" s="75">
        <v>9.0</v>
      </c>
      <c r="D15" s="75">
        <v>5.0</v>
      </c>
      <c r="E15" s="75">
        <v>8.2</v>
      </c>
      <c r="F15" s="64">
        <v>7.4</v>
      </c>
      <c r="G15" s="10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</row>
    <row r="16">
      <c r="A16" s="61">
        <f>IFERROR(__xludf.DUMMYFUNCTION("(MATCH(F16,UNIQUE($F$7:$F$187),0))"),7.0)</f>
        <v>7</v>
      </c>
      <c r="B16" s="62" t="s">
        <v>64</v>
      </c>
      <c r="C16" s="75">
        <v>9.0</v>
      </c>
      <c r="D16" s="75">
        <v>7.0</v>
      </c>
      <c r="E16" s="75">
        <v>5.7</v>
      </c>
      <c r="F16" s="64">
        <v>7.2</v>
      </c>
      <c r="G16" s="10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</row>
    <row r="17">
      <c r="A17" s="61">
        <f>IFERROR(__xludf.DUMMYFUNCTION("(MATCH(F17,UNIQUE($F$7:$F$187),0))"),7.0)</f>
        <v>7</v>
      </c>
      <c r="B17" s="62" t="s">
        <v>50</v>
      </c>
      <c r="C17" s="75">
        <v>8.0</v>
      </c>
      <c r="D17" s="75">
        <v>5.0</v>
      </c>
      <c r="E17" s="75">
        <v>8.7</v>
      </c>
      <c r="F17" s="64">
        <v>7.2</v>
      </c>
      <c r="G17" s="10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</row>
    <row r="18">
      <c r="A18" s="61">
        <f>IFERROR(__xludf.DUMMYFUNCTION("(MATCH(F18,UNIQUE($F$7:$F$187),0))"),8.0)</f>
        <v>8</v>
      </c>
      <c r="B18" s="62" t="s">
        <v>51</v>
      </c>
      <c r="C18" s="75">
        <v>8.0</v>
      </c>
      <c r="D18" s="75">
        <v>6.0</v>
      </c>
      <c r="E18" s="75">
        <v>6.7</v>
      </c>
      <c r="F18" s="64">
        <v>6.9</v>
      </c>
      <c r="G18" s="10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</row>
    <row r="19">
      <c r="A19" s="61">
        <f>IFERROR(__xludf.DUMMYFUNCTION("(MATCH(F19,UNIQUE($F$7:$F$187),0))"),8.0)</f>
        <v>8</v>
      </c>
      <c r="B19" s="62" t="s">
        <v>55</v>
      </c>
      <c r="C19" s="75">
        <v>7.0</v>
      </c>
      <c r="D19" s="75">
        <v>7.0</v>
      </c>
      <c r="E19" s="75">
        <v>6.7</v>
      </c>
      <c r="F19" s="64">
        <v>6.9</v>
      </c>
      <c r="G19" s="11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</row>
    <row r="20">
      <c r="A20" s="61">
        <f>IFERROR(__xludf.DUMMYFUNCTION("(MATCH(F20,UNIQUE($F$7:$F$187),0))"),9.0)</f>
        <v>9</v>
      </c>
      <c r="B20" s="62" t="s">
        <v>53</v>
      </c>
      <c r="C20" s="75">
        <v>7.0</v>
      </c>
      <c r="D20" s="75">
        <v>6.0</v>
      </c>
      <c r="E20" s="75">
        <v>6.8</v>
      </c>
      <c r="F20" s="64">
        <v>6.6</v>
      </c>
      <c r="G20" s="10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</row>
    <row r="21">
      <c r="A21" s="61">
        <f>IFERROR(__xludf.DUMMYFUNCTION("(MATCH(F21,UNIQUE($F$7:$F$187),0))"),9.0)</f>
        <v>9</v>
      </c>
      <c r="B21" s="62" t="s">
        <v>63</v>
      </c>
      <c r="C21" s="75">
        <v>5.0</v>
      </c>
      <c r="D21" s="75">
        <v>7.0</v>
      </c>
      <c r="E21" s="75">
        <v>7.8</v>
      </c>
      <c r="F21" s="64">
        <v>6.6</v>
      </c>
      <c r="G21" s="10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</row>
    <row r="22">
      <c r="A22" s="61">
        <f>IFERROR(__xludf.DUMMYFUNCTION("(MATCH(F22,UNIQUE($F$7:$F$187),0))"),10.0)</f>
        <v>10</v>
      </c>
      <c r="B22" s="62" t="s">
        <v>54</v>
      </c>
      <c r="C22" s="75">
        <v>6.0</v>
      </c>
      <c r="D22" s="75">
        <v>6.0</v>
      </c>
      <c r="E22" s="75">
        <v>7.5</v>
      </c>
      <c r="F22" s="64">
        <v>6.5</v>
      </c>
      <c r="G22" s="10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</row>
    <row r="23">
      <c r="A23" s="61">
        <f>IFERROR(__xludf.DUMMYFUNCTION("(MATCH(F23,UNIQUE($F$7:$F$187),0))"),10.0)</f>
        <v>10</v>
      </c>
      <c r="B23" s="62" t="s">
        <v>37</v>
      </c>
      <c r="C23" s="75">
        <v>6.0</v>
      </c>
      <c r="D23" s="75">
        <v>5.0</v>
      </c>
      <c r="E23" s="75">
        <v>8.5</v>
      </c>
      <c r="F23" s="64">
        <v>6.5</v>
      </c>
      <c r="G23" s="10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</row>
    <row r="24">
      <c r="A24" s="61">
        <f>IFERROR(__xludf.DUMMYFUNCTION("(MATCH(F24,UNIQUE($F$7:$F$187),0))"),11.0)</f>
        <v>11</v>
      </c>
      <c r="B24" s="62" t="s">
        <v>5</v>
      </c>
      <c r="C24" s="75">
        <v>7.0</v>
      </c>
      <c r="D24" s="75">
        <v>5.0</v>
      </c>
      <c r="E24" s="75">
        <v>6.7</v>
      </c>
      <c r="F24" s="64">
        <v>6.2</v>
      </c>
      <c r="G24" s="10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</row>
    <row r="25">
      <c r="A25" s="61">
        <f>IFERROR(__xludf.DUMMYFUNCTION("(MATCH(F25,UNIQUE($F$7:$F$187),0))"),11.0)</f>
        <v>11</v>
      </c>
      <c r="B25" s="62" t="s">
        <v>59</v>
      </c>
      <c r="C25" s="75">
        <v>8.0</v>
      </c>
      <c r="D25" s="75">
        <v>4.0</v>
      </c>
      <c r="E25" s="75">
        <v>6.5</v>
      </c>
      <c r="F25" s="64">
        <v>6.2</v>
      </c>
      <c r="G25" s="10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</row>
    <row r="26">
      <c r="A26" s="61">
        <f>IFERROR(__xludf.DUMMYFUNCTION("(MATCH(F26,UNIQUE($F$7:$F$187),0))"),12.0)</f>
        <v>12</v>
      </c>
      <c r="B26" s="62" t="s">
        <v>60</v>
      </c>
      <c r="C26" s="75">
        <v>5.0</v>
      </c>
      <c r="D26" s="75">
        <v>6.0</v>
      </c>
      <c r="E26" s="75">
        <v>7.3</v>
      </c>
      <c r="F26" s="64">
        <v>6.1</v>
      </c>
      <c r="G26" s="10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</row>
    <row r="27">
      <c r="A27" s="61">
        <f>IFERROR(__xludf.DUMMYFUNCTION("(MATCH(F27,UNIQUE($F$7:$F$187),0))"),13.0)</f>
        <v>13</v>
      </c>
      <c r="B27" s="62" t="s">
        <v>62</v>
      </c>
      <c r="C27" s="75">
        <v>5.0</v>
      </c>
      <c r="D27" s="75">
        <v>4.0</v>
      </c>
      <c r="E27" s="75">
        <v>8.2</v>
      </c>
      <c r="F27" s="64">
        <v>5.7</v>
      </c>
      <c r="G27" s="10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</row>
    <row r="28">
      <c r="A28" s="61">
        <f>IFERROR(__xludf.DUMMYFUNCTION("(MATCH(F28,UNIQUE($F$7:$F$187),0))"),14.0)</f>
        <v>14</v>
      </c>
      <c r="B28" s="62" t="s">
        <v>56</v>
      </c>
      <c r="C28" s="75">
        <v>5.0</v>
      </c>
      <c r="D28" s="75">
        <v>5.0</v>
      </c>
      <c r="E28" s="75">
        <v>6.0</v>
      </c>
      <c r="F28" s="64">
        <v>5.3</v>
      </c>
      <c r="G28" s="10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</row>
    <row r="29">
      <c r="A29" s="61">
        <f>IFERROR(__xludf.DUMMYFUNCTION("(MATCH(F29,UNIQUE($F$7:$F$187),0))"),14.0)</f>
        <v>14</v>
      </c>
      <c r="B29" s="76" t="s">
        <v>61</v>
      </c>
      <c r="C29" s="75">
        <v>7.0</v>
      </c>
      <c r="D29" s="75">
        <v>9.0</v>
      </c>
      <c r="E29" s="75">
        <v>0.0</v>
      </c>
      <c r="F29" s="64">
        <v>5.3</v>
      </c>
      <c r="G29" s="10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</row>
    <row r="30">
      <c r="A30" s="61">
        <f>IFERROR(__xludf.DUMMYFUNCTION("(MATCH(F30,UNIQUE($F$7:$F$187),0))"),15.0)</f>
        <v>15</v>
      </c>
      <c r="B30" s="62" t="s">
        <v>10</v>
      </c>
      <c r="C30" s="75">
        <v>7.0</v>
      </c>
      <c r="D30" s="75">
        <v>2.0</v>
      </c>
      <c r="E30" s="75">
        <v>6.7</v>
      </c>
      <c r="F30" s="64">
        <v>5.2</v>
      </c>
      <c r="G30" s="10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</row>
    <row r="31">
      <c r="A31" s="61">
        <f>IFERROR(__xludf.DUMMYFUNCTION("(MATCH(F31,UNIQUE($F$7:$F$187),0))"),16.0)</f>
        <v>16</v>
      </c>
      <c r="B31" s="76" t="s">
        <v>13</v>
      </c>
      <c r="C31" s="75">
        <v>0.0</v>
      </c>
      <c r="D31" s="75">
        <v>6.0</v>
      </c>
      <c r="E31" s="75">
        <v>7.2</v>
      </c>
      <c r="F31" s="64">
        <v>4.4</v>
      </c>
      <c r="G31" s="10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</row>
    <row r="32">
      <c r="A32" s="61">
        <f>IFERROR(__xludf.DUMMYFUNCTION("(MATCH(F32,UNIQUE($F$7:$F$187),0))"),17.0)</f>
        <v>17</v>
      </c>
      <c r="B32" s="76" t="s">
        <v>66</v>
      </c>
      <c r="C32" s="75">
        <v>0.0</v>
      </c>
      <c r="D32" s="75">
        <v>0.0</v>
      </c>
      <c r="E32" s="75">
        <v>0.0</v>
      </c>
      <c r="F32" s="64">
        <v>0.0</v>
      </c>
      <c r="G32" s="10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</row>
    <row r="33">
      <c r="A33" s="61">
        <f>IFERROR(__xludf.DUMMYFUNCTION("(MATCH(F33,UNIQUE($F$7:$F$187),0))"),17.0)</f>
        <v>17</v>
      </c>
      <c r="B33" s="76" t="s">
        <v>65</v>
      </c>
      <c r="C33" s="75">
        <v>0.0</v>
      </c>
      <c r="D33" s="75">
        <v>0.0</v>
      </c>
      <c r="E33" s="75">
        <v>0.0</v>
      </c>
      <c r="F33" s="64">
        <v>0.0</v>
      </c>
      <c r="G33" s="10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</row>
    <row r="34">
      <c r="A34" s="77"/>
      <c r="G34" s="10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</row>
    <row r="35">
      <c r="G35" s="10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</row>
    <row r="36">
      <c r="A36" s="25"/>
      <c r="B36" s="66"/>
      <c r="C36" s="67"/>
      <c r="D36" s="67"/>
      <c r="E36" s="67"/>
      <c r="F36" s="67"/>
      <c r="G36" s="10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</row>
    <row r="37">
      <c r="A37" s="25"/>
      <c r="B37" s="66"/>
      <c r="C37" s="67"/>
      <c r="D37" s="67"/>
      <c r="E37" s="67"/>
      <c r="F37" s="67"/>
      <c r="G37" s="10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</row>
    <row r="38">
      <c r="A38" s="25"/>
      <c r="B38" s="66"/>
      <c r="C38" s="67"/>
      <c r="D38" s="67"/>
      <c r="E38" s="67"/>
      <c r="F38" s="67"/>
      <c r="G38" s="10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</row>
    <row r="39">
      <c r="A39" s="25"/>
      <c r="B39" s="66"/>
      <c r="C39" s="67"/>
      <c r="D39" s="67"/>
      <c r="E39" s="67"/>
      <c r="F39" s="67"/>
      <c r="G39" s="10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</row>
    <row r="40">
      <c r="A40" s="25"/>
      <c r="B40" s="66"/>
      <c r="C40" s="67"/>
      <c r="D40" s="67"/>
      <c r="E40" s="67"/>
      <c r="F40" s="67"/>
      <c r="G40" s="10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</row>
    <row r="41">
      <c r="A41" s="25"/>
      <c r="B41" s="66"/>
      <c r="C41" s="67"/>
      <c r="D41" s="67"/>
      <c r="E41" s="67"/>
      <c r="F41" s="67"/>
      <c r="G41" s="10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</row>
    <row r="42">
      <c r="A42" s="19"/>
      <c r="B42" s="20"/>
      <c r="C42" s="29"/>
      <c r="D42" s="29"/>
      <c r="E42" s="29"/>
      <c r="F42" s="29"/>
      <c r="G42" s="10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</row>
    <row r="43">
      <c r="A43" s="19"/>
      <c r="B43" s="20"/>
      <c r="C43" s="29"/>
      <c r="D43" s="29"/>
      <c r="E43" s="29"/>
      <c r="F43" s="29"/>
      <c r="G43" s="10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</row>
    <row r="44">
      <c r="A44" s="19"/>
      <c r="B44" s="20"/>
      <c r="C44" s="29"/>
      <c r="D44" s="29"/>
      <c r="E44" s="29"/>
      <c r="F44" s="29"/>
      <c r="G44" s="10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</row>
    <row r="45">
      <c r="A45" s="19"/>
      <c r="B45" s="20"/>
      <c r="C45" s="29"/>
      <c r="D45" s="29"/>
      <c r="E45" s="29"/>
      <c r="F45" s="29"/>
      <c r="G45" s="10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</row>
    <row r="46">
      <c r="A46" s="19"/>
      <c r="B46" s="22"/>
      <c r="C46" s="29"/>
      <c r="D46" s="29"/>
      <c r="E46" s="29"/>
      <c r="F46" s="29"/>
      <c r="G46" s="10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</row>
    <row r="47">
      <c r="A47" s="19"/>
      <c r="B47" s="20"/>
      <c r="C47" s="29"/>
      <c r="D47" s="29"/>
      <c r="E47" s="29"/>
      <c r="F47" s="29"/>
      <c r="G47" s="10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</row>
    <row r="48">
      <c r="A48" s="19"/>
      <c r="B48" s="22"/>
      <c r="C48" s="29"/>
      <c r="D48" s="29"/>
      <c r="E48" s="29"/>
      <c r="F48" s="29"/>
      <c r="G48" s="10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</row>
    <row r="49">
      <c r="A49" s="19"/>
      <c r="B49" s="20"/>
      <c r="C49" s="29"/>
      <c r="D49" s="29"/>
      <c r="E49" s="29"/>
      <c r="F49" s="29"/>
      <c r="G49" s="23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</row>
    <row r="50">
      <c r="A50" s="19"/>
      <c r="B50" s="22"/>
      <c r="C50" s="29"/>
      <c r="D50" s="29"/>
      <c r="E50" s="29"/>
      <c r="F50" s="29"/>
      <c r="G50" s="23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</row>
    <row r="51">
      <c r="A51" s="19"/>
      <c r="B51" s="20"/>
      <c r="C51" s="29"/>
      <c r="D51" s="29"/>
      <c r="E51" s="29"/>
      <c r="F51" s="29"/>
      <c r="G51" s="23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</row>
    <row r="52">
      <c r="A52" s="19"/>
      <c r="B52" s="20"/>
      <c r="C52" s="29"/>
      <c r="D52" s="29"/>
      <c r="E52" s="29"/>
      <c r="F52" s="29"/>
      <c r="G52" s="23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</row>
    <row r="53">
      <c r="A53" s="25"/>
      <c r="B53" s="26"/>
      <c r="C53" s="51"/>
      <c r="D53" s="51"/>
      <c r="E53" s="51"/>
      <c r="F53" s="51"/>
      <c r="G53" s="10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</row>
    <row r="54">
      <c r="A54" s="25"/>
      <c r="B54" s="26"/>
      <c r="C54" s="51"/>
      <c r="D54" s="51"/>
      <c r="E54" s="51"/>
      <c r="F54" s="51"/>
      <c r="G54" s="10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</row>
    <row r="55">
      <c r="A55" s="25"/>
      <c r="B55" s="26"/>
      <c r="C55" s="51"/>
      <c r="D55" s="51"/>
      <c r="E55" s="51"/>
      <c r="F55" s="51"/>
      <c r="G55" s="10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</row>
    <row r="56">
      <c r="A56" s="25"/>
      <c r="B56" s="28"/>
      <c r="C56" s="51"/>
      <c r="D56" s="51"/>
      <c r="E56" s="51"/>
      <c r="F56" s="51"/>
      <c r="G56" s="10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</row>
    <row r="57">
      <c r="A57" s="25"/>
      <c r="B57" s="26"/>
      <c r="C57" s="51"/>
      <c r="D57" s="51"/>
      <c r="E57" s="51"/>
      <c r="F57" s="51"/>
      <c r="G57" s="10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</row>
    <row r="58">
      <c r="A58" s="25"/>
      <c r="B58" s="26"/>
      <c r="C58" s="51"/>
      <c r="D58" s="51"/>
      <c r="E58" s="51"/>
      <c r="F58" s="51"/>
      <c r="G58" s="10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</row>
    <row r="59">
      <c r="A59" s="25"/>
      <c r="B59" s="28"/>
      <c r="C59" s="51"/>
      <c r="D59" s="51"/>
      <c r="E59" s="51"/>
      <c r="F59" s="51"/>
      <c r="G59" s="10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</row>
    <row r="60">
      <c r="A60" s="25"/>
      <c r="B60" s="26"/>
      <c r="C60" s="51"/>
      <c r="D60" s="51"/>
      <c r="E60" s="51"/>
      <c r="F60" s="51"/>
      <c r="G60" s="10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</row>
    <row r="61">
      <c r="A61" s="25"/>
      <c r="B61" s="28"/>
      <c r="C61" s="51"/>
      <c r="D61" s="51"/>
      <c r="E61" s="51"/>
      <c r="F61" s="51"/>
      <c r="G61" s="10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</row>
    <row r="62">
      <c r="A62" s="25"/>
      <c r="B62" s="26"/>
      <c r="C62" s="51"/>
      <c r="D62" s="51"/>
      <c r="E62" s="51"/>
      <c r="F62" s="51"/>
      <c r="G62" s="10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</row>
    <row r="63">
      <c r="A63" s="19"/>
      <c r="B63" s="22"/>
      <c r="C63" s="29"/>
      <c r="D63" s="29"/>
      <c r="E63" s="29"/>
      <c r="F63" s="29"/>
      <c r="G63" s="10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</row>
    <row r="64">
      <c r="A64" s="19"/>
      <c r="B64" s="22"/>
      <c r="C64" s="29"/>
      <c r="D64" s="29"/>
      <c r="E64" s="29"/>
      <c r="F64" s="29"/>
      <c r="G64" s="10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</row>
    <row r="65">
      <c r="A65" s="19"/>
      <c r="B65" s="22"/>
      <c r="C65" s="29"/>
      <c r="D65" s="29"/>
      <c r="E65" s="29"/>
      <c r="F65" s="29"/>
      <c r="G65" s="10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</row>
    <row r="66">
      <c r="A66" s="19"/>
      <c r="B66" s="22"/>
      <c r="C66" s="29"/>
      <c r="D66" s="29"/>
      <c r="E66" s="29"/>
      <c r="F66" s="29"/>
      <c r="G66" s="10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</row>
    <row r="67">
      <c r="A67" s="19"/>
      <c r="B67" s="22"/>
      <c r="C67" s="29"/>
      <c r="D67" s="29"/>
      <c r="E67" s="29"/>
      <c r="F67" s="29"/>
      <c r="G67" s="10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</row>
    <row r="68">
      <c r="A68" s="19"/>
      <c r="B68" s="22"/>
      <c r="C68" s="29"/>
      <c r="D68" s="29"/>
      <c r="E68" s="29"/>
      <c r="F68" s="29"/>
      <c r="G68" s="10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</row>
    <row r="69">
      <c r="A69" s="19"/>
      <c r="B69" s="22"/>
      <c r="C69" s="29"/>
      <c r="D69" s="29"/>
      <c r="E69" s="29"/>
      <c r="F69" s="29"/>
      <c r="G69" s="10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</row>
    <row r="70">
      <c r="A70" s="19"/>
      <c r="B70" s="22"/>
      <c r="C70" s="29"/>
      <c r="D70" s="29"/>
      <c r="E70" s="29"/>
      <c r="F70" s="29"/>
      <c r="G70" s="10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</row>
    <row r="71">
      <c r="A71" s="19"/>
      <c r="B71" s="22"/>
      <c r="C71" s="29"/>
      <c r="D71" s="29"/>
      <c r="E71" s="29"/>
      <c r="F71" s="29"/>
      <c r="G71" s="10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</row>
    <row r="72">
      <c r="A72" s="19"/>
      <c r="B72" s="22"/>
      <c r="C72" s="29"/>
      <c r="D72" s="29"/>
      <c r="E72" s="29"/>
      <c r="F72" s="29"/>
      <c r="G72" s="10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</row>
    <row r="73">
      <c r="A73" s="19"/>
      <c r="B73" s="22"/>
      <c r="C73" s="29"/>
      <c r="D73" s="29"/>
      <c r="E73" s="29"/>
      <c r="F73" s="29"/>
      <c r="G73" s="10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</row>
    <row r="74">
      <c r="A74" s="19"/>
      <c r="B74" s="22"/>
      <c r="C74" s="29"/>
      <c r="D74" s="29"/>
      <c r="E74" s="29"/>
      <c r="F74" s="29"/>
      <c r="G74" s="10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</row>
    <row r="75">
      <c r="A75" s="19"/>
      <c r="B75" s="22"/>
      <c r="C75" s="29"/>
      <c r="D75" s="29"/>
      <c r="E75" s="29"/>
      <c r="F75" s="29"/>
      <c r="G75" s="10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</row>
    <row r="76">
      <c r="A76" s="19"/>
      <c r="B76" s="22"/>
      <c r="C76" s="29"/>
      <c r="D76" s="29"/>
      <c r="E76" s="29"/>
      <c r="F76" s="29"/>
      <c r="G76" s="10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</row>
    <row r="77">
      <c r="A77" s="19"/>
      <c r="B77" s="22"/>
      <c r="C77" s="29"/>
      <c r="D77" s="29"/>
      <c r="E77" s="29"/>
      <c r="F77" s="29"/>
      <c r="G77" s="10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</row>
    <row r="78">
      <c r="A78" s="19"/>
      <c r="B78" s="22"/>
      <c r="C78" s="29"/>
      <c r="D78" s="29"/>
      <c r="E78" s="29"/>
      <c r="F78" s="29"/>
      <c r="G78" s="10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</row>
    <row r="79">
      <c r="A79" s="19"/>
      <c r="B79" s="22"/>
      <c r="C79" s="29"/>
      <c r="D79" s="29"/>
      <c r="E79" s="29"/>
      <c r="F79" s="29"/>
      <c r="G79" s="10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</row>
    <row r="80">
      <c r="A80" s="19"/>
      <c r="B80" s="22"/>
      <c r="C80" s="29"/>
      <c r="D80" s="29"/>
      <c r="E80" s="29"/>
      <c r="F80" s="29"/>
      <c r="G80" s="10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</row>
    <row r="81">
      <c r="A81" s="19"/>
      <c r="B81" s="22"/>
      <c r="C81" s="29"/>
      <c r="D81" s="29"/>
      <c r="E81" s="29"/>
      <c r="F81" s="29"/>
      <c r="G81" s="10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</row>
    <row r="82">
      <c r="A82" s="19"/>
      <c r="B82" s="22"/>
      <c r="C82" s="29"/>
      <c r="D82" s="29"/>
      <c r="E82" s="29"/>
      <c r="F82" s="29"/>
      <c r="G82" s="10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</row>
    <row r="83">
      <c r="A83" s="19"/>
      <c r="B83" s="22"/>
      <c r="C83" s="29"/>
      <c r="D83" s="29"/>
      <c r="E83" s="29"/>
      <c r="F83" s="29"/>
      <c r="G83" s="10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</row>
    <row r="84">
      <c r="A84" s="19"/>
      <c r="B84" s="22"/>
      <c r="C84" s="29"/>
      <c r="D84" s="29"/>
      <c r="E84" s="29"/>
      <c r="F84" s="29"/>
      <c r="G84" s="10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</row>
    <row r="85">
      <c r="A85" s="19"/>
      <c r="B85" s="22"/>
      <c r="C85" s="29"/>
      <c r="D85" s="29"/>
      <c r="E85" s="29"/>
      <c r="F85" s="29"/>
      <c r="G85" s="10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</row>
    <row r="86">
      <c r="A86" s="19"/>
      <c r="B86" s="22"/>
      <c r="C86" s="29"/>
      <c r="D86" s="29"/>
      <c r="E86" s="29"/>
      <c r="F86" s="29"/>
      <c r="G86" s="10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</row>
    <row r="87">
      <c r="A87" s="19"/>
      <c r="B87" s="22"/>
      <c r="C87" s="29"/>
      <c r="D87" s="29"/>
      <c r="E87" s="29"/>
      <c r="F87" s="29"/>
      <c r="G87" s="10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</row>
    <row r="88">
      <c r="A88" s="19"/>
      <c r="B88" s="22"/>
      <c r="C88" s="29"/>
      <c r="D88" s="29"/>
      <c r="E88" s="29"/>
      <c r="F88" s="29"/>
      <c r="G88" s="10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</row>
    <row r="89">
      <c r="A89" s="19"/>
      <c r="B89" s="22"/>
      <c r="C89" s="29"/>
      <c r="D89" s="29"/>
      <c r="E89" s="29"/>
      <c r="F89" s="29"/>
      <c r="G89" s="10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</row>
    <row r="90">
      <c r="A90" s="19"/>
      <c r="B90" s="22"/>
      <c r="C90" s="29"/>
      <c r="D90" s="29"/>
      <c r="E90" s="29"/>
      <c r="F90" s="29"/>
      <c r="G90" s="10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</row>
    <row r="91">
      <c r="A91" s="19"/>
      <c r="B91" s="22"/>
      <c r="C91" s="29"/>
      <c r="D91" s="29"/>
      <c r="E91" s="29"/>
      <c r="F91" s="29"/>
      <c r="G91" s="10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</row>
    <row r="92">
      <c r="A92" s="19"/>
      <c r="B92" s="22"/>
      <c r="C92" s="29"/>
      <c r="D92" s="29"/>
      <c r="E92" s="29"/>
      <c r="F92" s="29"/>
      <c r="G92" s="10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</row>
    <row r="93">
      <c r="A93" s="19"/>
      <c r="B93" s="22"/>
      <c r="C93" s="29"/>
      <c r="D93" s="29"/>
      <c r="E93" s="29"/>
      <c r="F93" s="29"/>
      <c r="G93" s="10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</row>
    <row r="94">
      <c r="A94" s="19"/>
      <c r="B94" s="22"/>
      <c r="C94" s="29"/>
      <c r="D94" s="29"/>
      <c r="E94" s="29"/>
      <c r="F94" s="29"/>
      <c r="G94" s="10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</row>
    <row r="95">
      <c r="A95" s="19"/>
      <c r="B95" s="22"/>
      <c r="C95" s="29"/>
      <c r="D95" s="29"/>
      <c r="E95" s="29"/>
      <c r="F95" s="29"/>
      <c r="G95" s="10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</row>
    <row r="96">
      <c r="A96" s="19"/>
      <c r="B96" s="22"/>
      <c r="C96" s="29"/>
      <c r="D96" s="29"/>
      <c r="E96" s="29"/>
      <c r="F96" s="29"/>
      <c r="G96" s="10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</row>
    <row r="97">
      <c r="A97" s="19"/>
      <c r="B97" s="22"/>
      <c r="C97" s="29"/>
      <c r="D97" s="29"/>
      <c r="E97" s="29"/>
      <c r="F97" s="29"/>
      <c r="G97" s="10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</row>
    <row r="98">
      <c r="A98" s="25"/>
      <c r="B98" s="28"/>
      <c r="C98" s="30"/>
      <c r="D98" s="30"/>
      <c r="E98" s="30"/>
      <c r="F98" s="30"/>
      <c r="G98" s="10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</row>
    <row r="99">
      <c r="A99" s="25"/>
      <c r="B99" s="31"/>
      <c r="C99" s="30"/>
      <c r="D99" s="30"/>
      <c r="E99" s="30"/>
      <c r="F99" s="30"/>
      <c r="G99" s="10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</row>
    <row r="100">
      <c r="A100" s="25"/>
      <c r="B100" s="28"/>
      <c r="C100" s="30"/>
      <c r="D100" s="30"/>
      <c r="E100" s="30"/>
      <c r="F100" s="30"/>
      <c r="G100" s="10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</row>
    <row r="101">
      <c r="A101" s="25"/>
      <c r="B101" s="28"/>
      <c r="C101" s="30"/>
      <c r="D101" s="30"/>
      <c r="E101" s="30"/>
      <c r="F101" s="30"/>
      <c r="G101" s="10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</row>
    <row r="102">
      <c r="A102" s="25"/>
      <c r="B102" s="28"/>
      <c r="C102" s="30"/>
      <c r="D102" s="30"/>
      <c r="E102" s="30"/>
      <c r="F102" s="30"/>
      <c r="G102" s="10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</row>
    <row r="103">
      <c r="A103" s="25"/>
      <c r="B103" s="28"/>
      <c r="C103" s="30"/>
      <c r="D103" s="30"/>
      <c r="E103" s="30"/>
      <c r="F103" s="30"/>
      <c r="G103" s="10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</row>
    <row r="104">
      <c r="A104" s="25"/>
      <c r="B104" s="28"/>
      <c r="C104" s="30"/>
      <c r="D104" s="30"/>
      <c r="E104" s="30"/>
      <c r="F104" s="30"/>
      <c r="G104" s="10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</row>
    <row r="105">
      <c r="A105" s="25"/>
      <c r="B105" s="28"/>
      <c r="C105" s="30"/>
      <c r="D105" s="30"/>
      <c r="E105" s="30"/>
      <c r="F105" s="30"/>
      <c r="G105" s="10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</row>
    <row r="106">
      <c r="A106" s="25"/>
      <c r="B106" s="28"/>
      <c r="C106" s="30"/>
      <c r="D106" s="30"/>
      <c r="E106" s="30"/>
      <c r="F106" s="30"/>
      <c r="G106" s="10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</row>
    <row r="107">
      <c r="A107" s="25"/>
      <c r="B107" s="28"/>
      <c r="C107" s="30"/>
      <c r="D107" s="30"/>
      <c r="E107" s="30"/>
      <c r="F107" s="30"/>
      <c r="G107" s="10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</row>
    <row r="108">
      <c r="A108" s="19"/>
      <c r="B108" s="22"/>
      <c r="C108" s="32"/>
      <c r="D108" s="32"/>
      <c r="E108" s="32"/>
      <c r="F108" s="32"/>
      <c r="G108" s="10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</row>
    <row r="109">
      <c r="A109" s="19"/>
      <c r="B109" s="22"/>
      <c r="C109" s="32"/>
      <c r="D109" s="32"/>
      <c r="E109" s="32"/>
      <c r="F109" s="32"/>
      <c r="G109" s="10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</row>
    <row r="110">
      <c r="A110" s="19"/>
      <c r="B110" s="22"/>
      <c r="C110" s="32"/>
      <c r="D110" s="32"/>
      <c r="E110" s="32"/>
      <c r="F110" s="32"/>
      <c r="G110" s="10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</row>
    <row r="111">
      <c r="A111" s="19"/>
      <c r="B111" s="22"/>
      <c r="C111" s="32"/>
      <c r="D111" s="32"/>
      <c r="E111" s="32"/>
      <c r="F111" s="32"/>
      <c r="G111" s="10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</row>
    <row r="112">
      <c r="A112" s="19"/>
      <c r="B112" s="22"/>
      <c r="C112" s="32"/>
      <c r="D112" s="32"/>
      <c r="E112" s="32"/>
      <c r="F112" s="32"/>
      <c r="G112" s="10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</row>
    <row r="113">
      <c r="A113" s="19"/>
      <c r="B113" s="22"/>
      <c r="C113" s="32"/>
      <c r="D113" s="32"/>
      <c r="E113" s="32"/>
      <c r="F113" s="32"/>
      <c r="G113" s="10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</row>
    <row r="114">
      <c r="A114" s="19"/>
      <c r="B114" s="22"/>
      <c r="C114" s="32"/>
      <c r="D114" s="32"/>
      <c r="E114" s="32"/>
      <c r="F114" s="32"/>
      <c r="G114" s="10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</row>
    <row r="115">
      <c r="A115" s="19"/>
      <c r="B115" s="33"/>
      <c r="C115" s="32"/>
      <c r="D115" s="32"/>
      <c r="E115" s="32"/>
      <c r="F115" s="32"/>
      <c r="G115" s="10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</row>
    <row r="116">
      <c r="A116" s="19"/>
      <c r="B116" s="22"/>
      <c r="C116" s="32"/>
      <c r="D116" s="32"/>
      <c r="E116" s="32"/>
      <c r="F116" s="32"/>
      <c r="G116" s="10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</row>
    <row r="117">
      <c r="A117" s="19"/>
      <c r="B117" s="22"/>
      <c r="C117" s="32"/>
      <c r="D117" s="32"/>
      <c r="E117" s="32"/>
      <c r="F117" s="32"/>
      <c r="G117" s="10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</row>
    <row r="118">
      <c r="A118" s="19"/>
      <c r="B118" s="22"/>
      <c r="C118" s="32"/>
      <c r="D118" s="32"/>
      <c r="E118" s="32"/>
      <c r="F118" s="32"/>
      <c r="G118" s="10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</row>
    <row r="119">
      <c r="A119" s="19"/>
      <c r="B119" s="22"/>
      <c r="C119" s="32"/>
      <c r="D119" s="32"/>
      <c r="E119" s="32"/>
      <c r="F119" s="32"/>
      <c r="G119" s="10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</row>
    <row r="120">
      <c r="A120" s="19"/>
      <c r="B120" s="22"/>
      <c r="C120" s="32"/>
      <c r="D120" s="32"/>
      <c r="E120" s="32"/>
      <c r="F120" s="32"/>
      <c r="G120" s="10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</row>
    <row r="121">
      <c r="A121" s="19"/>
      <c r="B121" s="22"/>
      <c r="C121" s="32"/>
      <c r="D121" s="32"/>
      <c r="E121" s="32"/>
      <c r="F121" s="32"/>
      <c r="G121" s="10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</row>
    <row r="122">
      <c r="A122" s="19"/>
      <c r="B122" s="22"/>
      <c r="C122" s="32"/>
      <c r="D122" s="32"/>
      <c r="E122" s="32"/>
      <c r="F122" s="32"/>
      <c r="G122" s="10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</row>
    <row r="123">
      <c r="A123" s="19"/>
      <c r="B123" s="22"/>
      <c r="C123" s="32"/>
      <c r="D123" s="32"/>
      <c r="E123" s="32"/>
      <c r="F123" s="32"/>
      <c r="G123" s="10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</row>
    <row r="124">
      <c r="A124" s="19"/>
      <c r="B124" s="22"/>
      <c r="C124" s="32"/>
      <c r="D124" s="32"/>
      <c r="E124" s="32"/>
      <c r="F124" s="32"/>
      <c r="G124" s="10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</row>
    <row r="125">
      <c r="A125" s="19"/>
      <c r="B125" s="22"/>
      <c r="C125" s="32"/>
      <c r="D125" s="32"/>
      <c r="E125" s="32"/>
      <c r="F125" s="32"/>
      <c r="G125" s="10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</row>
    <row r="126">
      <c r="A126" s="19"/>
      <c r="B126" s="22"/>
      <c r="C126" s="32"/>
      <c r="D126" s="32"/>
      <c r="E126" s="32"/>
      <c r="F126" s="32"/>
      <c r="G126" s="10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</row>
    <row r="127">
      <c r="A127" s="19"/>
      <c r="B127" s="22"/>
      <c r="C127" s="32"/>
      <c r="D127" s="32"/>
      <c r="E127" s="32"/>
      <c r="F127" s="32"/>
      <c r="G127" s="10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</row>
    <row r="128">
      <c r="A128" s="19"/>
      <c r="B128" s="22"/>
      <c r="C128" s="32"/>
      <c r="D128" s="32"/>
      <c r="E128" s="32"/>
      <c r="F128" s="32"/>
      <c r="G128" s="10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</row>
    <row r="129">
      <c r="A129" s="19"/>
      <c r="B129" s="22"/>
      <c r="C129" s="32"/>
      <c r="D129" s="32"/>
      <c r="E129" s="32"/>
      <c r="F129" s="32"/>
      <c r="G129" s="10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</row>
    <row r="130">
      <c r="A130" s="19"/>
      <c r="B130" s="22"/>
      <c r="C130" s="32"/>
      <c r="D130" s="32"/>
      <c r="E130" s="32"/>
      <c r="F130" s="32"/>
      <c r="G130" s="10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</row>
    <row r="131">
      <c r="A131" s="19"/>
      <c r="B131" s="22"/>
      <c r="C131" s="32"/>
      <c r="D131" s="32"/>
      <c r="E131" s="32"/>
      <c r="F131" s="32"/>
      <c r="G131" s="10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</row>
    <row r="132">
      <c r="A132" s="19"/>
      <c r="B132" s="33"/>
      <c r="C132" s="32"/>
      <c r="D132" s="32"/>
      <c r="E132" s="32"/>
      <c r="F132" s="32"/>
      <c r="G132" s="10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</row>
    <row r="133">
      <c r="A133" s="19"/>
      <c r="B133" s="22"/>
      <c r="C133" s="32"/>
      <c r="D133" s="32"/>
      <c r="E133" s="32"/>
      <c r="F133" s="32"/>
      <c r="G133" s="10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</row>
    <row r="134">
      <c r="A134" s="19"/>
      <c r="B134" s="22"/>
      <c r="C134" s="32"/>
      <c r="D134" s="32"/>
      <c r="E134" s="32"/>
      <c r="F134" s="32"/>
      <c r="G134" s="10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</row>
    <row r="135">
      <c r="A135" s="19"/>
      <c r="B135" s="22"/>
      <c r="C135" s="32"/>
      <c r="D135" s="32"/>
      <c r="E135" s="32"/>
      <c r="F135" s="32"/>
      <c r="G135" s="10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</row>
    <row r="136">
      <c r="A136" s="19"/>
      <c r="B136" s="22"/>
      <c r="C136" s="32"/>
      <c r="D136" s="32"/>
      <c r="E136" s="32"/>
      <c r="F136" s="32"/>
      <c r="G136" s="10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</row>
    <row r="137">
      <c r="A137" s="19"/>
      <c r="B137" s="22"/>
      <c r="C137" s="32"/>
      <c r="D137" s="32"/>
      <c r="E137" s="32"/>
      <c r="F137" s="32"/>
      <c r="G137" s="10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</row>
    <row r="138">
      <c r="A138" s="19"/>
      <c r="B138" s="22"/>
      <c r="C138" s="32"/>
      <c r="D138" s="32"/>
      <c r="E138" s="32"/>
      <c r="F138" s="32"/>
      <c r="G138" s="10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</row>
    <row r="139">
      <c r="A139" s="19"/>
      <c r="B139" s="22"/>
      <c r="C139" s="32"/>
      <c r="D139" s="32"/>
      <c r="E139" s="32"/>
      <c r="F139" s="32"/>
      <c r="G139" s="10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</row>
    <row r="140">
      <c r="A140" s="19"/>
      <c r="B140" s="22"/>
      <c r="C140" s="32"/>
      <c r="D140" s="32"/>
      <c r="E140" s="32"/>
      <c r="F140" s="32"/>
      <c r="G140" s="10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</row>
    <row r="141">
      <c r="A141" s="19"/>
      <c r="B141" s="22"/>
      <c r="C141" s="32"/>
      <c r="D141" s="32"/>
      <c r="E141" s="32"/>
      <c r="F141" s="32"/>
      <c r="G141" s="10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</row>
    <row r="142">
      <c r="A142" s="19"/>
      <c r="B142" s="22"/>
      <c r="C142" s="32"/>
      <c r="D142" s="32"/>
      <c r="E142" s="32"/>
      <c r="F142" s="32"/>
      <c r="G142" s="10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</row>
    <row r="143">
      <c r="A143" s="19"/>
      <c r="B143" s="22"/>
      <c r="C143" s="32"/>
      <c r="D143" s="32"/>
      <c r="E143" s="32"/>
      <c r="F143" s="32"/>
      <c r="G143" s="10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</row>
    <row r="144">
      <c r="A144" s="19"/>
      <c r="B144" s="22"/>
      <c r="C144" s="32"/>
      <c r="D144" s="32"/>
      <c r="E144" s="32"/>
      <c r="F144" s="32"/>
      <c r="G144" s="10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</row>
    <row r="145">
      <c r="A145" s="19"/>
      <c r="B145" s="22"/>
      <c r="C145" s="32"/>
      <c r="D145" s="32"/>
      <c r="E145" s="32"/>
      <c r="F145" s="32"/>
      <c r="G145" s="10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</row>
    <row r="146">
      <c r="A146" s="19"/>
      <c r="B146" s="22"/>
      <c r="C146" s="32"/>
      <c r="D146" s="32"/>
      <c r="E146" s="32"/>
      <c r="F146" s="32"/>
      <c r="G146" s="10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</row>
    <row r="147">
      <c r="A147" s="19"/>
      <c r="B147" s="22"/>
      <c r="C147" s="32"/>
      <c r="D147" s="32"/>
      <c r="E147" s="32"/>
      <c r="F147" s="32"/>
      <c r="G147" s="10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</row>
    <row r="148">
      <c r="A148" s="19"/>
      <c r="B148" s="22"/>
      <c r="C148" s="32"/>
      <c r="D148" s="32"/>
      <c r="E148" s="32"/>
      <c r="F148" s="32"/>
      <c r="G148" s="10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</row>
    <row r="149">
      <c r="A149" s="19"/>
      <c r="B149" s="22"/>
      <c r="C149" s="32"/>
      <c r="D149" s="32"/>
      <c r="E149" s="32"/>
      <c r="F149" s="32"/>
      <c r="G149" s="10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</row>
    <row r="150">
      <c r="A150" s="19"/>
      <c r="B150" s="22"/>
      <c r="C150" s="32"/>
      <c r="D150" s="32"/>
      <c r="E150" s="32"/>
      <c r="F150" s="32"/>
      <c r="G150" s="10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</row>
    <row r="151">
      <c r="A151" s="19"/>
      <c r="B151" s="22"/>
      <c r="C151" s="32"/>
      <c r="D151" s="32"/>
      <c r="E151" s="32"/>
      <c r="F151" s="32"/>
      <c r="G151" s="10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</row>
    <row r="152">
      <c r="A152" s="19"/>
      <c r="B152" s="22"/>
      <c r="C152" s="32"/>
      <c r="D152" s="32"/>
      <c r="E152" s="32"/>
      <c r="F152" s="32"/>
      <c r="G152" s="10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</row>
    <row r="153">
      <c r="A153" s="19"/>
      <c r="B153" s="22"/>
      <c r="C153" s="32"/>
      <c r="D153" s="32"/>
      <c r="E153" s="32"/>
      <c r="F153" s="32"/>
      <c r="G153" s="10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</row>
    <row r="154">
      <c r="A154" s="19"/>
      <c r="B154" s="22"/>
      <c r="C154" s="32"/>
      <c r="D154" s="32"/>
      <c r="E154" s="32"/>
      <c r="F154" s="32"/>
      <c r="G154" s="10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</row>
    <row r="155">
      <c r="A155" s="19"/>
      <c r="B155" s="22"/>
      <c r="C155" s="32"/>
      <c r="D155" s="32"/>
      <c r="E155" s="32"/>
      <c r="F155" s="32"/>
      <c r="G155" s="10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</row>
    <row r="156">
      <c r="A156" s="19"/>
      <c r="B156" s="22"/>
      <c r="C156" s="32"/>
      <c r="D156" s="32"/>
      <c r="E156" s="32"/>
      <c r="F156" s="32"/>
      <c r="G156" s="10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</row>
    <row r="157">
      <c r="A157" s="19"/>
      <c r="B157" s="22"/>
      <c r="C157" s="32"/>
      <c r="D157" s="32"/>
      <c r="E157" s="32"/>
      <c r="F157" s="32"/>
      <c r="G157" s="10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</row>
    <row r="158">
      <c r="A158" s="19"/>
      <c r="B158" s="22"/>
      <c r="C158" s="32"/>
      <c r="D158" s="32"/>
      <c r="E158" s="32"/>
      <c r="F158" s="32"/>
      <c r="G158" s="10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</row>
    <row r="159">
      <c r="A159" s="19"/>
      <c r="B159" s="22"/>
      <c r="C159" s="32"/>
      <c r="D159" s="32"/>
      <c r="E159" s="32"/>
      <c r="F159" s="32"/>
      <c r="G159" s="10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</row>
    <row r="160">
      <c r="A160" s="19"/>
      <c r="B160" s="22"/>
      <c r="C160" s="32"/>
      <c r="D160" s="32"/>
      <c r="E160" s="32"/>
      <c r="F160" s="32"/>
      <c r="G160" s="10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</row>
    <row r="161">
      <c r="A161" s="19"/>
      <c r="B161" s="22"/>
      <c r="C161" s="32"/>
      <c r="D161" s="32"/>
      <c r="E161" s="32"/>
      <c r="F161" s="32"/>
      <c r="G161" s="10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</row>
    <row r="162">
      <c r="A162" s="19"/>
      <c r="B162" s="22"/>
      <c r="C162" s="32"/>
      <c r="D162" s="32"/>
      <c r="E162" s="32"/>
      <c r="F162" s="32"/>
      <c r="G162" s="10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</row>
    <row r="163">
      <c r="A163" s="19"/>
      <c r="B163" s="22"/>
      <c r="C163" s="32"/>
      <c r="D163" s="32"/>
      <c r="E163" s="32"/>
      <c r="F163" s="32"/>
      <c r="G163" s="10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</row>
    <row r="164">
      <c r="A164" s="19"/>
      <c r="B164" s="22"/>
      <c r="C164" s="32"/>
      <c r="D164" s="32"/>
      <c r="E164" s="32"/>
      <c r="F164" s="32"/>
      <c r="G164" s="10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</row>
    <row r="165">
      <c r="A165" s="19"/>
      <c r="B165" s="22"/>
      <c r="C165" s="32"/>
      <c r="D165" s="32"/>
      <c r="E165" s="32"/>
      <c r="F165" s="32"/>
      <c r="G165" s="10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</row>
    <row r="166">
      <c r="A166" s="19"/>
      <c r="B166" s="22"/>
      <c r="C166" s="32"/>
      <c r="D166" s="32"/>
      <c r="E166" s="32"/>
      <c r="F166" s="32"/>
      <c r="G166" s="10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</row>
    <row r="167">
      <c r="A167" s="19"/>
      <c r="B167" s="22"/>
      <c r="C167" s="32"/>
      <c r="D167" s="32"/>
      <c r="E167" s="32"/>
      <c r="F167" s="32"/>
      <c r="G167" s="10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</row>
    <row r="168">
      <c r="A168" s="19"/>
      <c r="B168" s="22"/>
      <c r="C168" s="32"/>
      <c r="D168" s="32"/>
      <c r="E168" s="32"/>
      <c r="F168" s="32"/>
      <c r="G168" s="10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</row>
    <row r="169">
      <c r="A169" s="19"/>
      <c r="B169" s="22"/>
      <c r="C169" s="32"/>
      <c r="D169" s="32"/>
      <c r="E169" s="32"/>
      <c r="F169" s="32"/>
      <c r="G169" s="10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</row>
    <row r="170">
      <c r="A170" s="19"/>
      <c r="B170" s="22"/>
      <c r="C170" s="32"/>
      <c r="D170" s="32"/>
      <c r="E170" s="32"/>
      <c r="F170" s="32"/>
      <c r="G170" s="10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</row>
    <row r="171">
      <c r="A171" s="19"/>
      <c r="B171" s="22"/>
      <c r="C171" s="32"/>
      <c r="D171" s="32"/>
      <c r="E171" s="32"/>
      <c r="F171" s="32"/>
      <c r="G171" s="10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</row>
    <row r="172">
      <c r="A172" s="19"/>
      <c r="B172" s="22"/>
      <c r="C172" s="32"/>
      <c r="D172" s="32"/>
      <c r="E172" s="32"/>
      <c r="F172" s="32"/>
      <c r="G172" s="10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</row>
    <row r="173">
      <c r="A173" s="19"/>
      <c r="B173" s="22"/>
      <c r="C173" s="32"/>
      <c r="D173" s="32"/>
      <c r="E173" s="32"/>
      <c r="F173" s="32"/>
      <c r="G173" s="10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</row>
    <row r="174">
      <c r="A174" s="19"/>
      <c r="B174" s="22"/>
      <c r="C174" s="32"/>
      <c r="D174" s="32"/>
      <c r="E174" s="32"/>
      <c r="F174" s="32"/>
      <c r="G174" s="10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</row>
    <row r="175">
      <c r="A175" s="19"/>
      <c r="B175" s="22"/>
      <c r="C175" s="32"/>
      <c r="D175" s="32"/>
      <c r="E175" s="32"/>
      <c r="F175" s="32"/>
      <c r="G175" s="10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</row>
    <row r="176">
      <c r="A176" s="19"/>
      <c r="B176" s="22"/>
      <c r="C176" s="32"/>
      <c r="D176" s="32"/>
      <c r="E176" s="32"/>
      <c r="F176" s="32"/>
      <c r="G176" s="10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</row>
    <row r="177">
      <c r="A177" s="19"/>
      <c r="B177" s="33"/>
      <c r="C177" s="32"/>
      <c r="D177" s="32"/>
      <c r="E177" s="32"/>
      <c r="F177" s="32"/>
      <c r="G177" s="10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</row>
    <row r="178">
      <c r="A178" s="19"/>
      <c r="B178" s="22"/>
      <c r="C178" s="32"/>
      <c r="D178" s="32"/>
      <c r="E178" s="32"/>
      <c r="F178" s="32"/>
      <c r="G178" s="10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</row>
    <row r="179">
      <c r="A179" s="19"/>
      <c r="B179" s="22"/>
      <c r="C179" s="32"/>
      <c r="D179" s="32"/>
      <c r="E179" s="32"/>
      <c r="F179" s="32"/>
      <c r="G179" s="10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</row>
    <row r="180">
      <c r="A180" s="19"/>
      <c r="B180" s="33"/>
      <c r="C180" s="32"/>
      <c r="D180" s="32"/>
      <c r="E180" s="32"/>
      <c r="F180" s="32"/>
      <c r="G180" s="10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</row>
    <row r="181">
      <c r="A181" s="19"/>
      <c r="B181" s="22"/>
      <c r="C181" s="32"/>
      <c r="D181" s="32"/>
      <c r="E181" s="32"/>
      <c r="F181" s="32"/>
      <c r="G181" s="10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</row>
    <row r="182">
      <c r="A182" s="19"/>
      <c r="B182" s="22"/>
      <c r="C182" s="32"/>
      <c r="D182" s="32"/>
      <c r="E182" s="32"/>
      <c r="F182" s="32"/>
      <c r="G182" s="10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</row>
    <row r="183">
      <c r="A183" s="19"/>
      <c r="B183" s="22"/>
      <c r="C183" s="32"/>
      <c r="D183" s="32"/>
      <c r="E183" s="32"/>
      <c r="F183" s="32"/>
      <c r="G183" s="10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</row>
    <row r="184">
      <c r="A184" s="19"/>
      <c r="B184" s="22"/>
      <c r="C184" s="32"/>
      <c r="D184" s="32"/>
      <c r="E184" s="32"/>
      <c r="F184" s="32"/>
      <c r="G184" s="10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</row>
    <row r="185">
      <c r="A185" s="19"/>
      <c r="B185" s="22"/>
      <c r="C185" s="32"/>
      <c r="D185" s="32"/>
      <c r="E185" s="32"/>
      <c r="F185" s="32"/>
      <c r="G185" s="10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</row>
    <row r="186">
      <c r="A186" s="19"/>
      <c r="B186" s="22"/>
      <c r="C186" s="32"/>
      <c r="D186" s="32"/>
      <c r="E186" s="32"/>
      <c r="F186" s="32"/>
      <c r="G186" s="10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</row>
    <row r="187">
      <c r="A187" s="19"/>
      <c r="B187" s="22"/>
      <c r="C187" s="32"/>
      <c r="D187" s="32"/>
      <c r="E187" s="32"/>
      <c r="F187" s="32"/>
      <c r="G187" s="10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</row>
    <row r="188">
      <c r="A188" s="34"/>
      <c r="B188" s="22"/>
      <c r="C188" s="32"/>
      <c r="D188" s="32"/>
      <c r="E188" s="32"/>
      <c r="F188" s="32"/>
      <c r="G188" s="10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</row>
    <row r="189">
      <c r="A189" s="34"/>
      <c r="B189" s="22"/>
      <c r="C189" s="32"/>
      <c r="D189" s="32"/>
      <c r="E189" s="32"/>
      <c r="F189" s="32"/>
      <c r="G189" s="10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</row>
    <row r="190">
      <c r="A190" s="34"/>
      <c r="B190" s="22"/>
      <c r="C190" s="32"/>
      <c r="D190" s="32"/>
      <c r="E190" s="32"/>
      <c r="F190" s="32"/>
      <c r="G190" s="10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</row>
    <row r="191">
      <c r="A191" s="34"/>
      <c r="B191" s="22"/>
      <c r="C191" s="32"/>
      <c r="D191" s="32"/>
      <c r="E191" s="32"/>
      <c r="F191" s="32"/>
      <c r="G191" s="10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</row>
    <row r="192">
      <c r="A192" s="34"/>
      <c r="B192" s="22"/>
      <c r="C192" s="32"/>
      <c r="D192" s="32"/>
      <c r="E192" s="32"/>
      <c r="F192" s="32"/>
      <c r="G192" s="10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</row>
    <row r="193">
      <c r="A193" s="34"/>
      <c r="B193" s="22"/>
      <c r="C193" s="32"/>
      <c r="D193" s="32"/>
      <c r="E193" s="32"/>
      <c r="F193" s="32"/>
      <c r="G193" s="10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</row>
    <row r="194">
      <c r="A194" s="34"/>
      <c r="B194" s="22"/>
      <c r="C194" s="32"/>
      <c r="D194" s="32"/>
      <c r="E194" s="32"/>
      <c r="F194" s="32"/>
      <c r="G194" s="10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</row>
    <row r="195">
      <c r="A195" s="35"/>
      <c r="B195" s="36"/>
      <c r="C195" s="37"/>
      <c r="D195" s="37"/>
      <c r="E195" s="37"/>
      <c r="F195" s="37"/>
      <c r="G195" s="10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</row>
    <row r="196">
      <c r="A196" s="38"/>
      <c r="B196" s="39"/>
      <c r="C196" s="40"/>
      <c r="D196" s="40"/>
      <c r="E196" s="40"/>
      <c r="F196" s="40"/>
      <c r="G196" s="10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</row>
    <row r="197">
      <c r="A197" s="38"/>
      <c r="B197" s="39"/>
      <c r="C197" s="40"/>
      <c r="D197" s="40"/>
      <c r="E197" s="40"/>
      <c r="F197" s="40"/>
      <c r="G197" s="10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</row>
    <row r="198">
      <c r="A198" s="38"/>
      <c r="B198" s="39"/>
      <c r="C198" s="40"/>
      <c r="D198" s="40"/>
      <c r="E198" s="40"/>
      <c r="F198" s="40"/>
      <c r="G198" s="10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</row>
    <row r="199">
      <c r="A199" s="38"/>
      <c r="B199" s="39"/>
      <c r="C199" s="40"/>
      <c r="D199" s="40"/>
      <c r="E199" s="40"/>
      <c r="F199" s="40"/>
      <c r="G199" s="10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</row>
    <row r="200">
      <c r="A200" s="38"/>
      <c r="B200" s="39"/>
      <c r="C200" s="40"/>
      <c r="D200" s="40"/>
      <c r="E200" s="40"/>
      <c r="F200" s="40"/>
      <c r="G200" s="10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</row>
    <row r="201">
      <c r="A201" s="38"/>
      <c r="B201" s="39"/>
      <c r="C201" s="40"/>
      <c r="D201" s="40"/>
      <c r="E201" s="40"/>
      <c r="F201" s="40"/>
      <c r="G201" s="10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</row>
    <row r="202">
      <c r="A202" s="38"/>
      <c r="B202" s="39"/>
      <c r="C202" s="40"/>
      <c r="D202" s="40"/>
      <c r="E202" s="40"/>
      <c r="F202" s="40"/>
      <c r="G202" s="10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</row>
    <row r="203">
      <c r="A203" s="38"/>
      <c r="B203" s="39"/>
      <c r="C203" s="40"/>
      <c r="D203" s="40"/>
      <c r="E203" s="40"/>
      <c r="F203" s="40"/>
      <c r="G203" s="10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</row>
    <row r="204">
      <c r="A204" s="38"/>
      <c r="B204" s="39"/>
      <c r="C204" s="40"/>
      <c r="D204" s="40"/>
      <c r="E204" s="40"/>
      <c r="F204" s="40"/>
      <c r="G204" s="10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</row>
    <row r="205">
      <c r="A205" s="38"/>
      <c r="B205" s="39"/>
      <c r="C205" s="40"/>
      <c r="D205" s="40"/>
      <c r="E205" s="40"/>
      <c r="F205" s="40"/>
      <c r="G205" s="10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</row>
    <row r="206">
      <c r="A206" s="38"/>
      <c r="B206" s="39"/>
      <c r="C206" s="40"/>
      <c r="D206" s="40"/>
      <c r="E206" s="40"/>
      <c r="F206" s="40"/>
      <c r="G206" s="10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</row>
    <row r="207">
      <c r="A207" s="38"/>
      <c r="B207" s="39"/>
      <c r="C207" s="40"/>
      <c r="D207" s="40"/>
      <c r="E207" s="40"/>
      <c r="F207" s="40"/>
      <c r="G207" s="10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</row>
    <row r="208">
      <c r="A208" s="38"/>
      <c r="B208" s="39"/>
      <c r="C208" s="40"/>
      <c r="D208" s="40"/>
      <c r="E208" s="40"/>
      <c r="F208" s="40"/>
      <c r="G208" s="10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</row>
    <row r="209">
      <c r="A209" s="38"/>
      <c r="B209" s="39"/>
      <c r="C209" s="40"/>
      <c r="D209" s="40"/>
      <c r="E209" s="40"/>
      <c r="F209" s="40"/>
      <c r="G209" s="10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</row>
    <row r="210">
      <c r="A210" s="38"/>
      <c r="B210" s="39"/>
      <c r="C210" s="40"/>
      <c r="D210" s="40"/>
      <c r="E210" s="40"/>
      <c r="F210" s="40"/>
      <c r="G210" s="10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</row>
    <row r="211">
      <c r="A211" s="38"/>
      <c r="B211" s="39"/>
      <c r="C211" s="40"/>
      <c r="D211" s="40"/>
      <c r="E211" s="40"/>
      <c r="F211" s="40"/>
      <c r="G211" s="10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</row>
    <row r="212">
      <c r="A212" s="38"/>
      <c r="B212" s="39"/>
      <c r="C212" s="40"/>
      <c r="D212" s="40"/>
      <c r="E212" s="40"/>
      <c r="F212" s="40"/>
      <c r="G212" s="10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</row>
    <row r="213">
      <c r="A213" s="38"/>
      <c r="B213" s="39"/>
      <c r="C213" s="40"/>
      <c r="D213" s="40"/>
      <c r="E213" s="40"/>
      <c r="F213" s="40"/>
      <c r="G213" s="10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</row>
    <row r="214">
      <c r="A214" s="38"/>
      <c r="B214" s="39"/>
      <c r="C214" s="40"/>
      <c r="D214" s="40"/>
      <c r="E214" s="40"/>
      <c r="F214" s="40"/>
      <c r="G214" s="10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</row>
    <row r="215">
      <c r="A215" s="38"/>
      <c r="B215" s="39"/>
      <c r="C215" s="40"/>
      <c r="D215" s="40"/>
      <c r="E215" s="40"/>
      <c r="F215" s="40"/>
      <c r="G215" s="10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</row>
    <row r="216">
      <c r="A216" s="38"/>
      <c r="B216" s="39"/>
      <c r="C216" s="40"/>
      <c r="D216" s="40"/>
      <c r="E216" s="40"/>
      <c r="F216" s="40"/>
      <c r="G216" s="10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</row>
    <row r="217">
      <c r="A217" s="38"/>
      <c r="B217" s="39"/>
      <c r="C217" s="40"/>
      <c r="D217" s="40"/>
      <c r="E217" s="40"/>
      <c r="F217" s="40"/>
      <c r="G217" s="10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</row>
    <row r="218">
      <c r="A218" s="38"/>
      <c r="B218" s="39"/>
      <c r="C218" s="40"/>
      <c r="D218" s="40"/>
      <c r="E218" s="40"/>
      <c r="F218" s="40"/>
      <c r="G218" s="10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</row>
    <row r="219">
      <c r="A219" s="38"/>
      <c r="B219" s="39"/>
      <c r="C219" s="40"/>
      <c r="D219" s="40"/>
      <c r="E219" s="40"/>
      <c r="F219" s="40"/>
      <c r="G219" s="10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</row>
    <row r="220">
      <c r="A220" s="38"/>
      <c r="B220" s="39"/>
      <c r="C220" s="40"/>
      <c r="D220" s="40"/>
      <c r="E220" s="40"/>
      <c r="F220" s="40"/>
      <c r="G220" s="10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</row>
    <row r="221">
      <c r="A221" s="38"/>
      <c r="B221" s="39"/>
      <c r="C221" s="40"/>
      <c r="D221" s="40"/>
      <c r="E221" s="40"/>
      <c r="F221" s="40"/>
      <c r="G221" s="10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</row>
    <row r="222">
      <c r="A222" s="38"/>
      <c r="B222" s="39"/>
      <c r="C222" s="40"/>
      <c r="D222" s="40"/>
      <c r="E222" s="40"/>
      <c r="F222" s="40"/>
      <c r="G222" s="10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</row>
    <row r="223">
      <c r="A223" s="38"/>
      <c r="B223" s="39"/>
      <c r="C223" s="40"/>
      <c r="D223" s="40"/>
      <c r="E223" s="40"/>
      <c r="F223" s="40"/>
      <c r="G223" s="10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</row>
    <row r="224">
      <c r="A224" s="38"/>
      <c r="B224" s="39"/>
      <c r="C224" s="40"/>
      <c r="D224" s="40"/>
      <c r="E224" s="40"/>
      <c r="F224" s="40"/>
      <c r="G224" s="10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</row>
    <row r="225">
      <c r="A225" s="38"/>
      <c r="B225" s="39"/>
      <c r="C225" s="40"/>
      <c r="D225" s="40"/>
      <c r="E225" s="40"/>
      <c r="F225" s="40"/>
      <c r="G225" s="10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</row>
    <row r="226">
      <c r="A226" s="38"/>
      <c r="B226" s="39"/>
      <c r="C226" s="40"/>
      <c r="D226" s="40"/>
      <c r="E226" s="40"/>
      <c r="F226" s="40"/>
      <c r="G226" s="10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</row>
    <row r="227">
      <c r="A227" s="38"/>
      <c r="B227" s="39"/>
      <c r="C227" s="40"/>
      <c r="D227" s="40"/>
      <c r="E227" s="40"/>
      <c r="F227" s="40"/>
      <c r="G227" s="10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</row>
    <row r="228">
      <c r="A228" s="38"/>
      <c r="B228" s="39"/>
      <c r="C228" s="40"/>
      <c r="D228" s="40"/>
      <c r="E228" s="40"/>
      <c r="F228" s="40"/>
      <c r="G228" s="10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</row>
    <row r="229">
      <c r="A229" s="38"/>
      <c r="B229" s="39"/>
      <c r="C229" s="40"/>
      <c r="D229" s="40"/>
      <c r="E229" s="40"/>
      <c r="F229" s="40"/>
      <c r="G229" s="10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</row>
    <row r="230">
      <c r="A230" s="38"/>
      <c r="B230" s="39"/>
      <c r="C230" s="40"/>
      <c r="D230" s="40"/>
      <c r="E230" s="40"/>
      <c r="F230" s="40"/>
      <c r="G230" s="10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</row>
    <row r="231">
      <c r="A231" s="38"/>
      <c r="B231" s="39"/>
      <c r="C231" s="40"/>
      <c r="D231" s="40"/>
      <c r="E231" s="40"/>
      <c r="F231" s="40"/>
      <c r="G231" s="10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</row>
    <row r="232">
      <c r="A232" s="38"/>
      <c r="B232" s="39"/>
      <c r="C232" s="40"/>
      <c r="D232" s="40"/>
      <c r="E232" s="40"/>
      <c r="F232" s="40"/>
      <c r="G232" s="10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</row>
    <row r="233">
      <c r="A233" s="38"/>
      <c r="B233" s="39"/>
      <c r="C233" s="40"/>
      <c r="D233" s="40"/>
      <c r="E233" s="40"/>
      <c r="F233" s="40"/>
      <c r="G233" s="10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</row>
    <row r="234">
      <c r="A234" s="38"/>
      <c r="B234" s="39"/>
      <c r="C234" s="40"/>
      <c r="D234" s="40"/>
      <c r="E234" s="40"/>
      <c r="F234" s="40"/>
      <c r="G234" s="10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</row>
    <row r="235">
      <c r="A235" s="38"/>
      <c r="B235" s="39"/>
      <c r="C235" s="40"/>
      <c r="D235" s="40"/>
      <c r="E235" s="40"/>
      <c r="F235" s="40"/>
      <c r="G235" s="10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</row>
    <row r="236">
      <c r="A236" s="38"/>
      <c r="B236" s="39"/>
      <c r="C236" s="40"/>
      <c r="D236" s="40"/>
      <c r="E236" s="40"/>
      <c r="F236" s="40"/>
      <c r="G236" s="10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</row>
    <row r="237">
      <c r="A237" s="38"/>
      <c r="B237" s="39"/>
      <c r="C237" s="40"/>
      <c r="D237" s="40"/>
      <c r="E237" s="40"/>
      <c r="F237" s="40"/>
      <c r="G237" s="10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</row>
    <row r="238">
      <c r="A238" s="38"/>
      <c r="B238" s="39"/>
      <c r="C238" s="40"/>
      <c r="D238" s="40"/>
      <c r="E238" s="40"/>
      <c r="F238" s="40"/>
      <c r="G238" s="10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</row>
    <row r="239">
      <c r="A239" s="38"/>
      <c r="B239" s="39"/>
      <c r="C239" s="40"/>
      <c r="D239" s="40"/>
      <c r="E239" s="40"/>
      <c r="F239" s="40"/>
      <c r="G239" s="10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</row>
    <row r="240">
      <c r="A240" s="38"/>
      <c r="B240" s="39"/>
      <c r="C240" s="40"/>
      <c r="D240" s="40"/>
      <c r="E240" s="40"/>
      <c r="F240" s="40"/>
      <c r="G240" s="10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</row>
    <row r="241">
      <c r="A241" s="38"/>
      <c r="B241" s="39"/>
      <c r="C241" s="40"/>
      <c r="D241" s="40"/>
      <c r="E241" s="40"/>
      <c r="F241" s="40"/>
      <c r="G241" s="10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</row>
    <row r="242">
      <c r="A242" s="38"/>
      <c r="B242" s="39"/>
      <c r="C242" s="40"/>
      <c r="D242" s="40"/>
      <c r="E242" s="40"/>
      <c r="F242" s="40"/>
      <c r="G242" s="10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</row>
    <row r="243">
      <c r="A243" s="38"/>
      <c r="B243" s="39"/>
      <c r="C243" s="40"/>
      <c r="D243" s="40"/>
      <c r="E243" s="40"/>
      <c r="F243" s="40"/>
      <c r="G243" s="10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</row>
    <row r="244">
      <c r="A244" s="38"/>
      <c r="B244" s="39"/>
      <c r="C244" s="40"/>
      <c r="D244" s="40"/>
      <c r="E244" s="40"/>
      <c r="F244" s="40"/>
      <c r="G244" s="10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</row>
    <row r="245">
      <c r="A245" s="38"/>
      <c r="B245" s="39"/>
      <c r="C245" s="40"/>
      <c r="D245" s="40"/>
      <c r="E245" s="40"/>
      <c r="F245" s="40"/>
      <c r="G245" s="10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</row>
    <row r="246">
      <c r="A246" s="38"/>
      <c r="B246" s="39"/>
      <c r="C246" s="40"/>
      <c r="D246" s="40"/>
      <c r="E246" s="40"/>
      <c r="F246" s="40"/>
      <c r="G246" s="10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</row>
    <row r="247">
      <c r="A247" s="38"/>
      <c r="B247" s="39"/>
      <c r="C247" s="40"/>
      <c r="D247" s="40"/>
      <c r="E247" s="40"/>
      <c r="F247" s="40"/>
      <c r="G247" s="10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</row>
    <row r="248">
      <c r="A248" s="38"/>
      <c r="B248" s="39"/>
      <c r="C248" s="40"/>
      <c r="D248" s="40"/>
      <c r="E248" s="40"/>
      <c r="F248" s="40"/>
      <c r="G248" s="10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</row>
    <row r="249">
      <c r="A249" s="38"/>
      <c r="B249" s="39"/>
      <c r="C249" s="40"/>
      <c r="D249" s="40"/>
      <c r="E249" s="40"/>
      <c r="F249" s="40"/>
      <c r="G249" s="10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</row>
    <row r="250">
      <c r="A250" s="38"/>
      <c r="B250" s="39"/>
      <c r="C250" s="40"/>
      <c r="D250" s="40"/>
      <c r="E250" s="40"/>
      <c r="F250" s="40"/>
      <c r="G250" s="10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</row>
    <row r="251">
      <c r="A251" s="38"/>
      <c r="B251" s="39"/>
      <c r="C251" s="40"/>
      <c r="D251" s="40"/>
      <c r="E251" s="40"/>
      <c r="F251" s="40"/>
      <c r="G251" s="10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</row>
    <row r="252">
      <c r="A252" s="38"/>
      <c r="B252" s="39"/>
      <c r="C252" s="40"/>
      <c r="D252" s="40"/>
      <c r="E252" s="40"/>
      <c r="F252" s="40"/>
      <c r="G252" s="10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</row>
    <row r="253">
      <c r="A253" s="38"/>
      <c r="B253" s="39"/>
      <c r="C253" s="40"/>
      <c r="D253" s="40"/>
      <c r="E253" s="40"/>
      <c r="F253" s="40"/>
      <c r="G253" s="10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</row>
    <row r="254">
      <c r="A254" s="38"/>
      <c r="B254" s="39"/>
      <c r="C254" s="40"/>
      <c r="D254" s="40"/>
      <c r="E254" s="40"/>
      <c r="F254" s="40"/>
      <c r="G254" s="10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</row>
    <row r="255">
      <c r="A255" s="38"/>
      <c r="B255" s="39"/>
      <c r="C255" s="40"/>
      <c r="D255" s="40"/>
      <c r="E255" s="40"/>
      <c r="F255" s="40"/>
      <c r="G255" s="10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</row>
    <row r="256">
      <c r="A256" s="38"/>
      <c r="B256" s="39"/>
      <c r="C256" s="40"/>
      <c r="D256" s="40"/>
      <c r="E256" s="40"/>
      <c r="F256" s="40"/>
      <c r="G256" s="10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</row>
    <row r="257">
      <c r="A257" s="38"/>
      <c r="B257" s="39"/>
      <c r="C257" s="40"/>
      <c r="D257" s="40"/>
      <c r="E257" s="40"/>
      <c r="F257" s="40"/>
      <c r="G257" s="10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</row>
    <row r="258">
      <c r="A258" s="38"/>
      <c r="B258" s="39"/>
      <c r="C258" s="40"/>
      <c r="D258" s="40"/>
      <c r="E258" s="40"/>
      <c r="F258" s="40"/>
      <c r="G258" s="10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</row>
    <row r="259">
      <c r="A259" s="38"/>
      <c r="B259" s="39"/>
      <c r="C259" s="40"/>
      <c r="D259" s="40"/>
      <c r="E259" s="40"/>
      <c r="F259" s="40"/>
      <c r="G259" s="10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</row>
    <row r="260">
      <c r="A260" s="38"/>
      <c r="B260" s="39"/>
      <c r="C260" s="40"/>
      <c r="D260" s="40"/>
      <c r="E260" s="40"/>
      <c r="F260" s="40"/>
      <c r="G260" s="10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</row>
    <row r="261">
      <c r="A261" s="38"/>
      <c r="B261" s="39"/>
      <c r="C261" s="40"/>
      <c r="D261" s="40"/>
      <c r="E261" s="40"/>
      <c r="F261" s="40"/>
      <c r="G261" s="10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</row>
    <row r="262">
      <c r="A262" s="38"/>
      <c r="B262" s="39"/>
      <c r="C262" s="40"/>
      <c r="D262" s="40"/>
      <c r="E262" s="40"/>
      <c r="F262" s="40"/>
      <c r="G262" s="10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</row>
    <row r="263">
      <c r="A263" s="38"/>
      <c r="B263" s="39"/>
      <c r="C263" s="40"/>
      <c r="D263" s="40"/>
      <c r="E263" s="40"/>
      <c r="F263" s="40"/>
      <c r="G263" s="10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</row>
    <row r="264">
      <c r="A264" s="38"/>
      <c r="B264" s="39"/>
      <c r="C264" s="40"/>
      <c r="D264" s="40"/>
      <c r="E264" s="40"/>
      <c r="F264" s="40"/>
      <c r="G264" s="10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</row>
    <row r="265">
      <c r="A265" s="38"/>
      <c r="B265" s="39"/>
      <c r="C265" s="40"/>
      <c r="D265" s="40"/>
      <c r="E265" s="40"/>
      <c r="F265" s="40"/>
      <c r="G265" s="10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</row>
    <row r="266">
      <c r="A266" s="38"/>
      <c r="B266" s="39"/>
      <c r="C266" s="40"/>
      <c r="D266" s="40"/>
      <c r="E266" s="40"/>
      <c r="F266" s="40"/>
      <c r="G266" s="10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</row>
    <row r="267">
      <c r="A267" s="38"/>
      <c r="B267" s="39"/>
      <c r="C267" s="40"/>
      <c r="D267" s="40"/>
      <c r="E267" s="40"/>
      <c r="F267" s="40"/>
      <c r="G267" s="10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</row>
    <row r="268">
      <c r="A268" s="38"/>
      <c r="B268" s="39"/>
      <c r="C268" s="40"/>
      <c r="D268" s="40"/>
      <c r="E268" s="40"/>
      <c r="F268" s="40"/>
      <c r="G268" s="10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</row>
    <row r="269">
      <c r="A269" s="38"/>
      <c r="B269" s="39"/>
      <c r="C269" s="40"/>
      <c r="D269" s="40"/>
      <c r="E269" s="40"/>
      <c r="F269" s="40"/>
      <c r="G269" s="10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</row>
    <row r="270">
      <c r="A270" s="38"/>
      <c r="B270" s="39"/>
      <c r="C270" s="40"/>
      <c r="D270" s="40"/>
      <c r="E270" s="40"/>
      <c r="F270" s="40"/>
      <c r="G270" s="10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</row>
    <row r="271">
      <c r="A271" s="38"/>
      <c r="B271" s="39"/>
      <c r="C271" s="40"/>
      <c r="D271" s="40"/>
      <c r="E271" s="40"/>
      <c r="F271" s="40"/>
      <c r="G271" s="10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</row>
    <row r="272">
      <c r="A272" s="38"/>
      <c r="B272" s="39"/>
      <c r="C272" s="40"/>
      <c r="D272" s="40"/>
      <c r="E272" s="40"/>
      <c r="F272" s="40"/>
      <c r="G272" s="10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</row>
    <row r="273">
      <c r="A273" s="38"/>
      <c r="B273" s="39"/>
      <c r="C273" s="40"/>
      <c r="D273" s="40"/>
      <c r="E273" s="40"/>
      <c r="F273" s="40"/>
      <c r="G273" s="10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</row>
    <row r="274">
      <c r="A274" s="38"/>
      <c r="B274" s="39"/>
      <c r="C274" s="40"/>
      <c r="D274" s="40"/>
      <c r="E274" s="40"/>
      <c r="F274" s="40"/>
      <c r="G274" s="10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</row>
    <row r="275">
      <c r="A275" s="38"/>
      <c r="B275" s="39"/>
      <c r="C275" s="40"/>
      <c r="D275" s="40"/>
      <c r="E275" s="40"/>
      <c r="F275" s="40"/>
      <c r="G275" s="10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</row>
    <row r="276">
      <c r="A276" s="38"/>
      <c r="B276" s="39"/>
      <c r="C276" s="40"/>
      <c r="D276" s="40"/>
      <c r="E276" s="40"/>
      <c r="F276" s="40"/>
      <c r="G276" s="10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</row>
    <row r="277">
      <c r="A277" s="38"/>
      <c r="B277" s="39"/>
      <c r="C277" s="40"/>
      <c r="D277" s="40"/>
      <c r="E277" s="40"/>
      <c r="F277" s="40"/>
      <c r="G277" s="10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</row>
    <row r="278">
      <c r="A278" s="38"/>
      <c r="B278" s="39"/>
      <c r="C278" s="40"/>
      <c r="D278" s="40"/>
      <c r="E278" s="40"/>
      <c r="F278" s="40"/>
      <c r="G278" s="10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</row>
    <row r="279">
      <c r="A279" s="38"/>
      <c r="B279" s="39"/>
      <c r="C279" s="40"/>
      <c r="D279" s="40"/>
      <c r="E279" s="40"/>
      <c r="F279" s="40"/>
      <c r="G279" s="10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</row>
    <row r="280">
      <c r="A280" s="38"/>
      <c r="B280" s="39"/>
      <c r="C280" s="40"/>
      <c r="D280" s="40"/>
      <c r="E280" s="40"/>
      <c r="F280" s="40"/>
      <c r="G280" s="10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</row>
    <row r="281">
      <c r="A281" s="38"/>
      <c r="B281" s="39"/>
      <c r="C281" s="40"/>
      <c r="D281" s="40"/>
      <c r="E281" s="40"/>
      <c r="F281" s="40"/>
      <c r="G281" s="10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</row>
    <row r="282">
      <c r="A282" s="38"/>
      <c r="B282" s="39"/>
      <c r="C282" s="40"/>
      <c r="D282" s="40"/>
      <c r="E282" s="40"/>
      <c r="F282" s="40"/>
      <c r="G282" s="10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</row>
    <row r="283">
      <c r="A283" s="38"/>
      <c r="B283" s="39"/>
      <c r="C283" s="40"/>
      <c r="D283" s="40"/>
      <c r="E283" s="40"/>
      <c r="F283" s="40"/>
      <c r="G283" s="10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</row>
    <row r="284">
      <c r="A284" s="38"/>
      <c r="B284" s="39"/>
      <c r="C284" s="40"/>
      <c r="D284" s="40"/>
      <c r="E284" s="40"/>
      <c r="F284" s="40"/>
      <c r="G284" s="10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</row>
    <row r="285">
      <c r="A285" s="38"/>
      <c r="B285" s="39"/>
      <c r="C285" s="40"/>
      <c r="D285" s="40"/>
      <c r="E285" s="40"/>
      <c r="F285" s="40"/>
      <c r="G285" s="10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</row>
    <row r="286">
      <c r="A286" s="38"/>
      <c r="B286" s="39"/>
      <c r="C286" s="40"/>
      <c r="D286" s="40"/>
      <c r="E286" s="40"/>
      <c r="F286" s="40"/>
      <c r="G286" s="10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</row>
    <row r="287">
      <c r="A287" s="38"/>
      <c r="B287" s="39"/>
      <c r="C287" s="40"/>
      <c r="D287" s="40"/>
      <c r="E287" s="40"/>
      <c r="F287" s="40"/>
      <c r="G287" s="10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</row>
    <row r="288">
      <c r="A288" s="38"/>
      <c r="B288" s="39"/>
      <c r="C288" s="40"/>
      <c r="D288" s="40"/>
      <c r="E288" s="40"/>
      <c r="F288" s="40"/>
      <c r="G288" s="10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</row>
    <row r="289">
      <c r="A289" s="38"/>
      <c r="B289" s="39"/>
      <c r="C289" s="40"/>
      <c r="D289" s="40"/>
      <c r="E289" s="40"/>
      <c r="F289" s="40"/>
      <c r="G289" s="10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</row>
    <row r="290">
      <c r="A290" s="38"/>
      <c r="B290" s="39"/>
      <c r="C290" s="40"/>
      <c r="D290" s="40"/>
      <c r="E290" s="40"/>
      <c r="F290" s="40"/>
      <c r="G290" s="10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</row>
    <row r="291">
      <c r="A291" s="38"/>
      <c r="B291" s="39"/>
      <c r="C291" s="40"/>
      <c r="D291" s="40"/>
      <c r="E291" s="40"/>
      <c r="F291" s="40"/>
      <c r="G291" s="10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</row>
    <row r="292">
      <c r="A292" s="38"/>
      <c r="B292" s="39"/>
      <c r="C292" s="40"/>
      <c r="D292" s="40"/>
      <c r="E292" s="40"/>
      <c r="F292" s="40"/>
      <c r="G292" s="10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</row>
    <row r="293">
      <c r="A293" s="38"/>
      <c r="B293" s="39"/>
      <c r="C293" s="40"/>
      <c r="D293" s="40"/>
      <c r="E293" s="40"/>
      <c r="F293" s="40"/>
      <c r="G293" s="10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</row>
    <row r="294">
      <c r="A294" s="38"/>
      <c r="B294" s="39"/>
      <c r="C294" s="40"/>
      <c r="D294" s="40"/>
      <c r="E294" s="40"/>
      <c r="F294" s="40"/>
      <c r="G294" s="10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</row>
    <row r="295">
      <c r="A295" s="38"/>
      <c r="B295" s="39"/>
      <c r="C295" s="40"/>
      <c r="D295" s="40"/>
      <c r="E295" s="40"/>
      <c r="F295" s="40"/>
      <c r="G295" s="10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</row>
    <row r="296">
      <c r="A296" s="38"/>
      <c r="B296" s="39"/>
      <c r="C296" s="40"/>
      <c r="D296" s="40"/>
      <c r="E296" s="40"/>
      <c r="F296" s="40"/>
      <c r="G296" s="10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</row>
    <row r="297">
      <c r="A297" s="38"/>
      <c r="B297" s="39"/>
      <c r="C297" s="40"/>
      <c r="D297" s="40"/>
      <c r="E297" s="40"/>
      <c r="F297" s="40"/>
      <c r="G297" s="10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</row>
    <row r="298">
      <c r="A298" s="38"/>
      <c r="B298" s="39"/>
      <c r="C298" s="40"/>
      <c r="D298" s="40"/>
      <c r="E298" s="40"/>
      <c r="F298" s="40"/>
      <c r="G298" s="10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</row>
    <row r="299">
      <c r="A299" s="38"/>
      <c r="B299" s="39"/>
      <c r="C299" s="40"/>
      <c r="D299" s="40"/>
      <c r="E299" s="40"/>
      <c r="F299" s="40"/>
      <c r="G299" s="10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</row>
    <row r="300">
      <c r="A300" s="38"/>
      <c r="B300" s="39"/>
      <c r="C300" s="40"/>
      <c r="D300" s="40"/>
      <c r="E300" s="40"/>
      <c r="F300" s="40"/>
      <c r="G300" s="10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</row>
    <row r="301">
      <c r="A301" s="38"/>
      <c r="B301" s="39"/>
      <c r="C301" s="40"/>
      <c r="D301" s="40"/>
      <c r="E301" s="40"/>
      <c r="F301" s="40"/>
      <c r="G301" s="10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</row>
    <row r="302">
      <c r="A302" s="38"/>
      <c r="B302" s="39"/>
      <c r="C302" s="40"/>
      <c r="D302" s="40"/>
      <c r="E302" s="40"/>
      <c r="F302" s="40"/>
      <c r="G302" s="10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</row>
    <row r="303">
      <c r="A303" s="38"/>
      <c r="B303" s="39"/>
      <c r="C303" s="40"/>
      <c r="D303" s="40"/>
      <c r="E303" s="40"/>
      <c r="F303" s="40"/>
      <c r="G303" s="10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</row>
    <row r="304">
      <c r="A304" s="38"/>
      <c r="B304" s="39"/>
      <c r="C304" s="40"/>
      <c r="D304" s="40"/>
      <c r="E304" s="40"/>
      <c r="F304" s="40"/>
      <c r="G304" s="10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</row>
    <row r="305">
      <c r="A305" s="38"/>
      <c r="B305" s="39"/>
      <c r="C305" s="40"/>
      <c r="D305" s="40"/>
      <c r="E305" s="40"/>
      <c r="F305" s="40"/>
      <c r="G305" s="10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</row>
    <row r="306">
      <c r="A306" s="38"/>
      <c r="B306" s="39"/>
      <c r="C306" s="40"/>
      <c r="D306" s="40"/>
      <c r="E306" s="40"/>
      <c r="F306" s="40"/>
      <c r="G306" s="10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</row>
    <row r="307">
      <c r="A307" s="38"/>
      <c r="B307" s="39"/>
      <c r="C307" s="40"/>
      <c r="D307" s="40"/>
      <c r="E307" s="40"/>
      <c r="F307" s="40"/>
      <c r="G307" s="10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</row>
    <row r="308">
      <c r="A308" s="38"/>
      <c r="B308" s="39"/>
      <c r="C308" s="40"/>
      <c r="D308" s="40"/>
      <c r="E308" s="40"/>
      <c r="F308" s="40"/>
      <c r="G308" s="10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</row>
    <row r="309">
      <c r="A309" s="38"/>
      <c r="B309" s="39"/>
      <c r="C309" s="40"/>
      <c r="D309" s="40"/>
      <c r="E309" s="40"/>
      <c r="F309" s="40"/>
      <c r="G309" s="10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</row>
    <row r="310">
      <c r="A310" s="38"/>
      <c r="B310" s="39"/>
      <c r="C310" s="40"/>
      <c r="D310" s="40"/>
      <c r="E310" s="40"/>
      <c r="F310" s="40"/>
      <c r="G310" s="10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</row>
    <row r="311">
      <c r="A311" s="41"/>
      <c r="B311" s="41"/>
      <c r="C311" s="42"/>
      <c r="D311" s="42"/>
      <c r="E311" s="42"/>
      <c r="F311" s="42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</row>
    <row r="312">
      <c r="A312" s="43"/>
      <c r="B312" s="43"/>
      <c r="C312" s="44"/>
      <c r="D312" s="44"/>
      <c r="E312" s="44"/>
      <c r="F312" s="44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</row>
    <row r="313">
      <c r="A313" s="43"/>
      <c r="B313" s="43"/>
      <c r="C313" s="44"/>
      <c r="D313" s="44"/>
      <c r="E313" s="44"/>
      <c r="F313" s="44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</row>
    <row r="314">
      <c r="A314" s="43"/>
      <c r="B314" s="43"/>
      <c r="C314" s="44"/>
      <c r="D314" s="44"/>
      <c r="E314" s="44"/>
      <c r="F314" s="44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</row>
    <row r="315">
      <c r="A315" s="43"/>
      <c r="B315" s="43"/>
      <c r="C315" s="44"/>
      <c r="D315" s="44"/>
      <c r="E315" s="44"/>
      <c r="F315" s="44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</row>
    <row r="316">
      <c r="A316" s="43"/>
      <c r="B316" s="43"/>
      <c r="C316" s="44"/>
      <c r="D316" s="44"/>
      <c r="E316" s="44"/>
      <c r="F316" s="44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</row>
    <row r="317">
      <c r="A317" s="43"/>
      <c r="B317" s="43"/>
      <c r="C317" s="44"/>
      <c r="D317" s="44"/>
      <c r="E317" s="44"/>
      <c r="F317" s="44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</row>
    <row r="318">
      <c r="A318" s="43"/>
      <c r="B318" s="43"/>
      <c r="C318" s="44"/>
      <c r="D318" s="44"/>
      <c r="E318" s="44"/>
      <c r="F318" s="44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</row>
    <row r="319">
      <c r="A319" s="43"/>
      <c r="B319" s="43"/>
      <c r="C319" s="44"/>
      <c r="D319" s="44"/>
      <c r="E319" s="44"/>
      <c r="F319" s="44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</row>
    <row r="320">
      <c r="A320" s="43"/>
      <c r="B320" s="43"/>
      <c r="C320" s="44"/>
      <c r="D320" s="44"/>
      <c r="E320" s="44"/>
      <c r="F320" s="44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</row>
    <row r="321">
      <c r="A321" s="43"/>
      <c r="B321" s="43"/>
      <c r="C321" s="44"/>
      <c r="D321" s="44"/>
      <c r="E321" s="44"/>
      <c r="F321" s="44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</row>
    <row r="322">
      <c r="A322" s="43"/>
      <c r="B322" s="43"/>
      <c r="C322" s="44"/>
      <c r="D322" s="44"/>
      <c r="E322" s="44"/>
      <c r="F322" s="44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</row>
    <row r="323">
      <c r="A323" s="43"/>
      <c r="B323" s="43"/>
      <c r="C323" s="44"/>
      <c r="D323" s="44"/>
      <c r="E323" s="44"/>
      <c r="F323" s="44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</row>
    <row r="324">
      <c r="A324" s="43"/>
      <c r="B324" s="43"/>
      <c r="C324" s="44"/>
      <c r="D324" s="44"/>
      <c r="E324" s="44"/>
      <c r="F324" s="44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</row>
    <row r="325">
      <c r="A325" s="43"/>
      <c r="B325" s="43"/>
      <c r="C325" s="44"/>
      <c r="D325" s="44"/>
      <c r="E325" s="44"/>
      <c r="F325" s="44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</row>
    <row r="326">
      <c r="A326" s="43"/>
      <c r="B326" s="43"/>
      <c r="C326" s="44"/>
      <c r="D326" s="44"/>
      <c r="E326" s="44"/>
      <c r="F326" s="44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</row>
    <row r="327">
      <c r="A327" s="43"/>
      <c r="B327" s="43"/>
      <c r="C327" s="44"/>
      <c r="D327" s="44"/>
      <c r="E327" s="44"/>
      <c r="F327" s="44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</row>
    <row r="328">
      <c r="A328" s="43"/>
      <c r="B328" s="43"/>
      <c r="C328" s="44"/>
      <c r="D328" s="44"/>
      <c r="E328" s="44"/>
      <c r="F328" s="44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</row>
    <row r="329">
      <c r="A329" s="43"/>
      <c r="B329" s="43"/>
      <c r="C329" s="44"/>
      <c r="D329" s="44"/>
      <c r="E329" s="44"/>
      <c r="F329" s="44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</row>
    <row r="330">
      <c r="A330" s="43"/>
      <c r="B330" s="43"/>
      <c r="C330" s="44"/>
      <c r="D330" s="44"/>
      <c r="E330" s="44"/>
      <c r="F330" s="44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</row>
    <row r="331">
      <c r="A331" s="43"/>
      <c r="B331" s="43"/>
      <c r="C331" s="44"/>
      <c r="D331" s="44"/>
      <c r="E331" s="44"/>
      <c r="F331" s="44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</row>
    <row r="332">
      <c r="A332" s="43"/>
      <c r="B332" s="43"/>
      <c r="C332" s="44"/>
      <c r="D332" s="44"/>
      <c r="E332" s="44"/>
      <c r="F332" s="44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</row>
    <row r="333">
      <c r="A333" s="43"/>
      <c r="B333" s="43"/>
      <c r="C333" s="44"/>
      <c r="D333" s="44"/>
      <c r="E333" s="44"/>
      <c r="F333" s="44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</row>
    <row r="334">
      <c r="A334" s="43"/>
      <c r="B334" s="43"/>
      <c r="C334" s="44"/>
      <c r="D334" s="44"/>
      <c r="E334" s="44"/>
      <c r="F334" s="44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</row>
    <row r="335">
      <c r="A335" s="43"/>
      <c r="B335" s="43"/>
      <c r="C335" s="44"/>
      <c r="D335" s="44"/>
      <c r="E335" s="44"/>
      <c r="F335" s="44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</row>
    <row r="336">
      <c r="A336" s="43"/>
      <c r="B336" s="43"/>
      <c r="C336" s="44"/>
      <c r="D336" s="44"/>
      <c r="E336" s="44"/>
      <c r="F336" s="44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</row>
    <row r="337">
      <c r="A337" s="43"/>
      <c r="B337" s="43"/>
      <c r="C337" s="44"/>
      <c r="D337" s="44"/>
      <c r="E337" s="44"/>
      <c r="F337" s="44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</row>
    <row r="338">
      <c r="A338" s="43"/>
      <c r="B338" s="43"/>
      <c r="C338" s="44"/>
      <c r="D338" s="44"/>
      <c r="E338" s="44"/>
      <c r="F338" s="44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</row>
    <row r="339">
      <c r="A339" s="43"/>
      <c r="B339" s="43"/>
      <c r="C339" s="44"/>
      <c r="D339" s="44"/>
      <c r="E339" s="44"/>
      <c r="F339" s="44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</row>
    <row r="340">
      <c r="A340" s="43"/>
      <c r="B340" s="43"/>
      <c r="C340" s="44"/>
      <c r="D340" s="44"/>
      <c r="E340" s="44"/>
      <c r="F340" s="44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</row>
    <row r="341">
      <c r="A341" s="43"/>
      <c r="B341" s="43"/>
      <c r="C341" s="44"/>
      <c r="D341" s="44"/>
      <c r="E341" s="44"/>
      <c r="F341" s="44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</row>
    <row r="342">
      <c r="A342" s="43"/>
      <c r="B342" s="43"/>
      <c r="C342" s="44"/>
      <c r="D342" s="44"/>
      <c r="E342" s="44"/>
      <c r="F342" s="44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</row>
    <row r="343">
      <c r="A343" s="43"/>
      <c r="B343" s="43"/>
      <c r="C343" s="44"/>
      <c r="D343" s="44"/>
      <c r="E343" s="44"/>
      <c r="F343" s="44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</row>
    <row r="344">
      <c r="A344" s="43"/>
      <c r="B344" s="43"/>
      <c r="C344" s="44"/>
      <c r="D344" s="44"/>
      <c r="E344" s="44"/>
      <c r="F344" s="44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</row>
    <row r="345">
      <c r="A345" s="43"/>
      <c r="B345" s="43"/>
      <c r="C345" s="44"/>
      <c r="D345" s="44"/>
      <c r="E345" s="44"/>
      <c r="F345" s="44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</row>
    <row r="346">
      <c r="A346" s="43"/>
      <c r="B346" s="43"/>
      <c r="C346" s="44"/>
      <c r="D346" s="44"/>
      <c r="E346" s="44"/>
      <c r="F346" s="44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</row>
    <row r="347">
      <c r="A347" s="43"/>
      <c r="B347" s="43"/>
      <c r="C347" s="44"/>
      <c r="D347" s="44"/>
      <c r="E347" s="44"/>
      <c r="F347" s="44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</row>
    <row r="348">
      <c r="A348" s="43"/>
      <c r="B348" s="43"/>
      <c r="C348" s="44"/>
      <c r="D348" s="44"/>
      <c r="E348" s="44"/>
      <c r="F348" s="44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</row>
    <row r="349">
      <c r="A349" s="43"/>
      <c r="B349" s="43"/>
      <c r="C349" s="44"/>
      <c r="D349" s="44"/>
      <c r="E349" s="44"/>
      <c r="F349" s="44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</row>
    <row r="350">
      <c r="A350" s="43"/>
      <c r="B350" s="43"/>
      <c r="C350" s="44"/>
      <c r="D350" s="44"/>
      <c r="E350" s="44"/>
      <c r="F350" s="44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</row>
    <row r="351">
      <c r="A351" s="43"/>
      <c r="B351" s="43"/>
      <c r="C351" s="44"/>
      <c r="D351" s="44"/>
      <c r="E351" s="44"/>
      <c r="F351" s="44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</row>
    <row r="352">
      <c r="A352" s="43"/>
      <c r="B352" s="43"/>
      <c r="C352" s="44"/>
      <c r="D352" s="44"/>
      <c r="E352" s="44"/>
      <c r="F352" s="44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</row>
    <row r="353">
      <c r="A353" s="43"/>
      <c r="B353" s="43"/>
      <c r="C353" s="44"/>
      <c r="D353" s="44"/>
      <c r="E353" s="44"/>
      <c r="F353" s="44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</row>
    <row r="354">
      <c r="A354" s="43"/>
      <c r="B354" s="43"/>
      <c r="C354" s="44"/>
      <c r="D354" s="44"/>
      <c r="E354" s="44"/>
      <c r="F354" s="44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</row>
    <row r="355">
      <c r="A355" s="43"/>
      <c r="B355" s="43"/>
      <c r="C355" s="44"/>
      <c r="D355" s="44"/>
      <c r="E355" s="44"/>
      <c r="F355" s="44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</row>
    <row r="356">
      <c r="A356" s="43"/>
      <c r="B356" s="43"/>
      <c r="C356" s="44"/>
      <c r="D356" s="44"/>
      <c r="E356" s="44"/>
      <c r="F356" s="44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</row>
    <row r="357">
      <c r="A357" s="43"/>
      <c r="B357" s="43"/>
      <c r="C357" s="44"/>
      <c r="D357" s="44"/>
      <c r="E357" s="44"/>
      <c r="F357" s="44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</row>
    <row r="358">
      <c r="A358" s="43"/>
      <c r="B358" s="43"/>
      <c r="C358" s="44"/>
      <c r="D358" s="44"/>
      <c r="E358" s="44"/>
      <c r="F358" s="44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</row>
    <row r="359">
      <c r="A359" s="43"/>
      <c r="B359" s="43"/>
      <c r="C359" s="44"/>
      <c r="D359" s="44"/>
      <c r="E359" s="44"/>
      <c r="F359" s="44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</row>
    <row r="360">
      <c r="A360" s="43"/>
      <c r="B360" s="43"/>
      <c r="C360" s="44"/>
      <c r="D360" s="44"/>
      <c r="E360" s="44"/>
      <c r="F360" s="44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</row>
    <row r="361">
      <c r="A361" s="43"/>
      <c r="B361" s="43"/>
      <c r="C361" s="44"/>
      <c r="D361" s="44"/>
      <c r="E361" s="44"/>
      <c r="F361" s="44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</row>
    <row r="362">
      <c r="A362" s="43"/>
      <c r="B362" s="43"/>
      <c r="C362" s="44"/>
      <c r="D362" s="44"/>
      <c r="E362" s="44"/>
      <c r="F362" s="44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</row>
    <row r="363">
      <c r="A363" s="43"/>
      <c r="B363" s="43"/>
      <c r="C363" s="44"/>
      <c r="D363" s="44"/>
      <c r="E363" s="44"/>
      <c r="F363" s="44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</row>
    <row r="364">
      <c r="A364" s="43"/>
      <c r="B364" s="43"/>
      <c r="C364" s="44"/>
      <c r="D364" s="44"/>
      <c r="E364" s="44"/>
      <c r="F364" s="44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</row>
    <row r="365">
      <c r="A365" s="43"/>
      <c r="B365" s="43"/>
      <c r="C365" s="44"/>
      <c r="D365" s="44"/>
      <c r="E365" s="44"/>
      <c r="F365" s="44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</row>
    <row r="366">
      <c r="A366" s="43"/>
      <c r="B366" s="43"/>
      <c r="C366" s="44"/>
      <c r="D366" s="44"/>
      <c r="E366" s="44"/>
      <c r="F366" s="44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</row>
    <row r="367">
      <c r="A367" s="43"/>
      <c r="B367" s="43"/>
      <c r="C367" s="44"/>
      <c r="D367" s="44"/>
      <c r="E367" s="44"/>
      <c r="F367" s="44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</row>
    <row r="368">
      <c r="A368" s="43"/>
      <c r="B368" s="43"/>
      <c r="C368" s="44"/>
      <c r="D368" s="44"/>
      <c r="E368" s="44"/>
      <c r="F368" s="44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</row>
    <row r="369">
      <c r="A369" s="43"/>
      <c r="B369" s="43"/>
      <c r="C369" s="44"/>
      <c r="D369" s="44"/>
      <c r="E369" s="44"/>
      <c r="F369" s="44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</row>
    <row r="370">
      <c r="A370" s="43"/>
      <c r="B370" s="43"/>
      <c r="C370" s="44"/>
      <c r="D370" s="44"/>
      <c r="E370" s="44"/>
      <c r="F370" s="44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</row>
    <row r="371">
      <c r="A371" s="43"/>
      <c r="B371" s="43"/>
      <c r="C371" s="44"/>
      <c r="D371" s="44"/>
      <c r="E371" s="44"/>
      <c r="F371" s="44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</row>
    <row r="372">
      <c r="A372" s="43"/>
      <c r="B372" s="43"/>
      <c r="C372" s="44"/>
      <c r="D372" s="44"/>
      <c r="E372" s="44"/>
      <c r="F372" s="44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</row>
    <row r="373">
      <c r="A373" s="43"/>
      <c r="B373" s="43"/>
      <c r="C373" s="44"/>
      <c r="D373" s="44"/>
      <c r="E373" s="44"/>
      <c r="F373" s="44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</row>
    <row r="374">
      <c r="A374" s="43"/>
      <c r="B374" s="43"/>
      <c r="C374" s="44"/>
      <c r="D374" s="44"/>
      <c r="E374" s="44"/>
      <c r="F374" s="44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</row>
    <row r="375">
      <c r="A375" s="43"/>
      <c r="B375" s="43"/>
      <c r="C375" s="44"/>
      <c r="D375" s="44"/>
      <c r="E375" s="44"/>
      <c r="F375" s="44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</row>
    <row r="376">
      <c r="A376" s="43"/>
      <c r="B376" s="43"/>
      <c r="C376" s="44"/>
      <c r="D376" s="44"/>
      <c r="E376" s="44"/>
      <c r="F376" s="44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</row>
    <row r="377">
      <c r="A377" s="43"/>
      <c r="B377" s="43"/>
      <c r="C377" s="44"/>
      <c r="D377" s="44"/>
      <c r="E377" s="44"/>
      <c r="F377" s="44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</row>
    <row r="378">
      <c r="A378" s="43"/>
      <c r="B378" s="43"/>
      <c r="C378" s="44"/>
      <c r="D378" s="44"/>
      <c r="E378" s="44"/>
      <c r="F378" s="44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</row>
    <row r="379">
      <c r="A379" s="43"/>
      <c r="B379" s="43"/>
      <c r="C379" s="44"/>
      <c r="D379" s="44"/>
      <c r="E379" s="44"/>
      <c r="F379" s="44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</row>
    <row r="380">
      <c r="A380" s="43"/>
      <c r="B380" s="43"/>
      <c r="C380" s="44"/>
      <c r="D380" s="44"/>
      <c r="E380" s="44"/>
      <c r="F380" s="44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</row>
    <row r="381">
      <c r="A381" s="43"/>
      <c r="B381" s="43"/>
      <c r="C381" s="44"/>
      <c r="D381" s="44"/>
      <c r="E381" s="44"/>
      <c r="F381" s="44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</row>
    <row r="382">
      <c r="A382" s="43"/>
      <c r="B382" s="43"/>
      <c r="C382" s="44"/>
      <c r="D382" s="44"/>
      <c r="E382" s="44"/>
      <c r="F382" s="44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</row>
    <row r="383">
      <c r="A383" s="43"/>
      <c r="B383" s="43"/>
      <c r="C383" s="44"/>
      <c r="D383" s="44"/>
      <c r="E383" s="44"/>
      <c r="F383" s="44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</row>
    <row r="384">
      <c r="A384" s="43"/>
      <c r="B384" s="43"/>
      <c r="C384" s="44"/>
      <c r="D384" s="44"/>
      <c r="E384" s="44"/>
      <c r="F384" s="44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</row>
    <row r="385">
      <c r="A385" s="43"/>
      <c r="B385" s="43"/>
      <c r="C385" s="44"/>
      <c r="D385" s="44"/>
      <c r="E385" s="44"/>
      <c r="F385" s="44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</row>
    <row r="386">
      <c r="A386" s="43"/>
      <c r="B386" s="43"/>
      <c r="C386" s="44"/>
      <c r="D386" s="44"/>
      <c r="E386" s="44"/>
      <c r="F386" s="44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</row>
    <row r="387">
      <c r="A387" s="43"/>
      <c r="B387" s="43"/>
      <c r="C387" s="44"/>
      <c r="D387" s="44"/>
      <c r="E387" s="44"/>
      <c r="F387" s="44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</row>
    <row r="388">
      <c r="A388" s="43"/>
      <c r="B388" s="43"/>
      <c r="C388" s="44"/>
      <c r="D388" s="44"/>
      <c r="E388" s="44"/>
      <c r="F388" s="44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</row>
    <row r="389">
      <c r="A389" s="43"/>
      <c r="B389" s="43"/>
      <c r="C389" s="44"/>
      <c r="D389" s="44"/>
      <c r="E389" s="44"/>
      <c r="F389" s="44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</row>
    <row r="390">
      <c r="A390" s="43"/>
      <c r="B390" s="43"/>
      <c r="C390" s="44"/>
      <c r="D390" s="44"/>
      <c r="E390" s="44"/>
      <c r="F390" s="44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</row>
    <row r="391">
      <c r="A391" s="43"/>
      <c r="B391" s="43"/>
      <c r="C391" s="44"/>
      <c r="D391" s="44"/>
      <c r="E391" s="44"/>
      <c r="F391" s="44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</row>
    <row r="392">
      <c r="A392" s="43"/>
      <c r="B392" s="43"/>
      <c r="C392" s="44"/>
      <c r="D392" s="44"/>
      <c r="E392" s="44"/>
      <c r="F392" s="44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</row>
    <row r="393">
      <c r="A393" s="43"/>
      <c r="B393" s="43"/>
      <c r="C393" s="44"/>
      <c r="D393" s="44"/>
      <c r="E393" s="44"/>
      <c r="F393" s="44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</row>
    <row r="394">
      <c r="A394" s="43"/>
      <c r="B394" s="43"/>
      <c r="C394" s="44"/>
      <c r="D394" s="44"/>
      <c r="E394" s="44"/>
      <c r="F394" s="44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</row>
    <row r="395">
      <c r="A395" s="43"/>
      <c r="B395" s="43"/>
      <c r="C395" s="44"/>
      <c r="D395" s="44"/>
      <c r="E395" s="44"/>
      <c r="F395" s="44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</row>
    <row r="396">
      <c r="A396" s="43"/>
      <c r="B396" s="43"/>
      <c r="C396" s="44"/>
      <c r="D396" s="44"/>
      <c r="E396" s="44"/>
      <c r="F396" s="44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>
      <c r="A397" s="43"/>
      <c r="B397" s="43"/>
      <c r="C397" s="44"/>
      <c r="D397" s="44"/>
      <c r="E397" s="44"/>
      <c r="F397" s="44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>
      <c r="A398" s="43"/>
      <c r="B398" s="43"/>
      <c r="C398" s="44"/>
      <c r="D398" s="44"/>
      <c r="E398" s="44"/>
      <c r="F398" s="44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>
      <c r="A399" s="43"/>
      <c r="B399" s="43"/>
      <c r="C399" s="44"/>
      <c r="D399" s="44"/>
      <c r="E399" s="44"/>
      <c r="F399" s="44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>
      <c r="A400" s="43"/>
      <c r="B400" s="43"/>
      <c r="C400" s="44"/>
      <c r="D400" s="44"/>
      <c r="E400" s="44"/>
      <c r="F400" s="44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>
      <c r="A401" s="43"/>
      <c r="B401" s="43"/>
      <c r="C401" s="44"/>
      <c r="D401" s="44"/>
      <c r="E401" s="44"/>
      <c r="F401" s="44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>
      <c r="A402" s="43"/>
      <c r="B402" s="43"/>
      <c r="C402" s="44"/>
      <c r="D402" s="44"/>
      <c r="E402" s="44"/>
      <c r="F402" s="44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>
      <c r="A403" s="43"/>
      <c r="B403" s="43"/>
      <c r="C403" s="44"/>
      <c r="D403" s="44"/>
      <c r="E403" s="44"/>
      <c r="F403" s="44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>
      <c r="A404" s="43"/>
      <c r="B404" s="43"/>
      <c r="C404" s="44"/>
      <c r="D404" s="44"/>
      <c r="E404" s="44"/>
      <c r="F404" s="44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>
      <c r="A405" s="43"/>
      <c r="B405" s="43"/>
      <c r="C405" s="44"/>
      <c r="D405" s="44"/>
      <c r="E405" s="44"/>
      <c r="F405" s="44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>
      <c r="A406" s="43"/>
      <c r="B406" s="43"/>
      <c r="C406" s="44"/>
      <c r="D406" s="44"/>
      <c r="E406" s="44"/>
      <c r="F406" s="44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>
      <c r="A407" s="43"/>
      <c r="B407" s="43"/>
      <c r="C407" s="44"/>
      <c r="D407" s="44"/>
      <c r="E407" s="44"/>
      <c r="F407" s="44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>
      <c r="A408" s="43"/>
      <c r="B408" s="43"/>
      <c r="C408" s="44"/>
      <c r="D408" s="44"/>
      <c r="E408" s="44"/>
      <c r="F408" s="44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>
      <c r="A409" s="43"/>
      <c r="B409" s="43"/>
      <c r="C409" s="44"/>
      <c r="D409" s="44"/>
      <c r="E409" s="44"/>
      <c r="F409" s="44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>
      <c r="A410" s="43"/>
      <c r="B410" s="43"/>
      <c r="C410" s="44"/>
      <c r="D410" s="44"/>
      <c r="E410" s="44"/>
      <c r="F410" s="44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>
      <c r="A411" s="43"/>
      <c r="B411" s="43"/>
      <c r="C411" s="44"/>
      <c r="D411" s="44"/>
      <c r="E411" s="44"/>
      <c r="F411" s="44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>
      <c r="A412" s="43"/>
      <c r="B412" s="43"/>
      <c r="C412" s="44"/>
      <c r="D412" s="44"/>
      <c r="E412" s="44"/>
      <c r="F412" s="44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>
      <c r="A413" s="43"/>
      <c r="B413" s="43"/>
      <c r="C413" s="44"/>
      <c r="D413" s="44"/>
      <c r="E413" s="44"/>
      <c r="F413" s="44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>
      <c r="A414" s="43"/>
      <c r="B414" s="43"/>
      <c r="C414" s="44"/>
      <c r="D414" s="44"/>
      <c r="E414" s="44"/>
      <c r="F414" s="44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>
      <c r="A415" s="43"/>
      <c r="B415" s="43"/>
      <c r="C415" s="44"/>
      <c r="D415" s="44"/>
      <c r="E415" s="44"/>
      <c r="F415" s="44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>
      <c r="A416" s="43"/>
      <c r="B416" s="43"/>
      <c r="C416" s="44"/>
      <c r="D416" s="44"/>
      <c r="E416" s="44"/>
      <c r="F416" s="44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>
      <c r="A417" s="43"/>
      <c r="B417" s="43"/>
      <c r="C417" s="44"/>
      <c r="D417" s="44"/>
      <c r="E417" s="44"/>
      <c r="F417" s="44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>
      <c r="A418" s="43"/>
      <c r="B418" s="43"/>
      <c r="C418" s="44"/>
      <c r="D418" s="44"/>
      <c r="E418" s="44"/>
      <c r="F418" s="44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>
      <c r="A419" s="43"/>
      <c r="B419" s="43"/>
      <c r="C419" s="44"/>
      <c r="D419" s="44"/>
      <c r="E419" s="44"/>
      <c r="F419" s="44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>
      <c r="A420" s="43"/>
      <c r="B420" s="43"/>
      <c r="C420" s="44"/>
      <c r="D420" s="44"/>
      <c r="E420" s="44"/>
      <c r="F420" s="44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>
      <c r="A421" s="43"/>
      <c r="B421" s="43"/>
      <c r="C421" s="44"/>
      <c r="D421" s="44"/>
      <c r="E421" s="44"/>
      <c r="F421" s="44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>
      <c r="A422" s="43"/>
      <c r="B422" s="43"/>
      <c r="C422" s="44"/>
      <c r="D422" s="44"/>
      <c r="E422" s="44"/>
      <c r="F422" s="44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>
      <c r="A423" s="43"/>
      <c r="B423" s="43"/>
      <c r="C423" s="44"/>
      <c r="D423" s="44"/>
      <c r="E423" s="44"/>
      <c r="F423" s="44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>
      <c r="A424" s="43"/>
      <c r="B424" s="43"/>
      <c r="C424" s="44"/>
      <c r="D424" s="44"/>
      <c r="E424" s="44"/>
      <c r="F424" s="44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>
      <c r="A425" s="43"/>
      <c r="B425" s="43"/>
      <c r="C425" s="44"/>
      <c r="D425" s="44"/>
      <c r="E425" s="44"/>
      <c r="F425" s="44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>
      <c r="A426" s="43"/>
      <c r="B426" s="43"/>
      <c r="C426" s="44"/>
      <c r="D426" s="44"/>
      <c r="E426" s="44"/>
      <c r="F426" s="44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>
      <c r="A427" s="43"/>
      <c r="B427" s="43"/>
      <c r="C427" s="44"/>
      <c r="D427" s="44"/>
      <c r="E427" s="44"/>
      <c r="F427" s="44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>
      <c r="A428" s="43"/>
      <c r="B428" s="43"/>
      <c r="C428" s="44"/>
      <c r="D428" s="44"/>
      <c r="E428" s="44"/>
      <c r="F428" s="44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>
      <c r="A429" s="43"/>
      <c r="B429" s="43"/>
      <c r="C429" s="44"/>
      <c r="D429" s="44"/>
      <c r="E429" s="44"/>
      <c r="F429" s="44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>
      <c r="A430" s="43"/>
      <c r="B430" s="43"/>
      <c r="C430" s="44"/>
      <c r="D430" s="44"/>
      <c r="E430" s="44"/>
      <c r="F430" s="44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>
      <c r="A431" s="43"/>
      <c r="B431" s="43"/>
      <c r="C431" s="44"/>
      <c r="D431" s="44"/>
      <c r="E431" s="44"/>
      <c r="F431" s="44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>
      <c r="A432" s="43"/>
      <c r="B432" s="43"/>
      <c r="C432" s="44"/>
      <c r="D432" s="44"/>
      <c r="E432" s="44"/>
      <c r="F432" s="44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>
      <c r="A433" s="43"/>
      <c r="B433" s="43"/>
      <c r="C433" s="44"/>
      <c r="D433" s="44"/>
      <c r="E433" s="44"/>
      <c r="F433" s="44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>
      <c r="A434" s="43"/>
      <c r="B434" s="43"/>
      <c r="C434" s="44"/>
      <c r="D434" s="44"/>
      <c r="E434" s="44"/>
      <c r="F434" s="44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>
      <c r="A435" s="43"/>
      <c r="B435" s="43"/>
      <c r="C435" s="44"/>
      <c r="D435" s="44"/>
      <c r="E435" s="44"/>
      <c r="F435" s="44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>
      <c r="A436" s="43"/>
      <c r="B436" s="43"/>
      <c r="C436" s="44"/>
      <c r="D436" s="44"/>
      <c r="E436" s="44"/>
      <c r="F436" s="44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>
      <c r="A437" s="43"/>
      <c r="B437" s="43"/>
      <c r="C437" s="44"/>
      <c r="D437" s="44"/>
      <c r="E437" s="44"/>
      <c r="F437" s="44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>
      <c r="A438" s="43"/>
      <c r="B438" s="43"/>
      <c r="C438" s="44"/>
      <c r="D438" s="44"/>
      <c r="E438" s="44"/>
      <c r="F438" s="44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>
      <c r="A439" s="43"/>
      <c r="B439" s="43"/>
      <c r="C439" s="44"/>
      <c r="D439" s="44"/>
      <c r="E439" s="44"/>
      <c r="F439" s="44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>
      <c r="A440" s="43"/>
      <c r="B440" s="43"/>
      <c r="C440" s="44"/>
      <c r="D440" s="44"/>
      <c r="E440" s="44"/>
      <c r="F440" s="44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>
      <c r="A441" s="43"/>
      <c r="B441" s="43"/>
      <c r="C441" s="44"/>
      <c r="D441" s="44"/>
      <c r="E441" s="44"/>
      <c r="F441" s="44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>
      <c r="A442" s="43"/>
      <c r="B442" s="43"/>
      <c r="C442" s="44"/>
      <c r="D442" s="44"/>
      <c r="E442" s="44"/>
      <c r="F442" s="44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>
      <c r="A443" s="43"/>
      <c r="B443" s="43"/>
      <c r="C443" s="44"/>
      <c r="D443" s="44"/>
      <c r="E443" s="44"/>
      <c r="F443" s="44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>
      <c r="A444" s="43"/>
      <c r="B444" s="43"/>
      <c r="C444" s="44"/>
      <c r="D444" s="44"/>
      <c r="E444" s="44"/>
      <c r="F444" s="44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>
      <c r="A445" s="43"/>
      <c r="B445" s="43"/>
      <c r="C445" s="44"/>
      <c r="D445" s="44"/>
      <c r="E445" s="44"/>
      <c r="F445" s="44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>
      <c r="A446" s="43"/>
      <c r="B446" s="43"/>
      <c r="C446" s="44"/>
      <c r="D446" s="44"/>
      <c r="E446" s="44"/>
      <c r="F446" s="44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>
      <c r="A447" s="43"/>
      <c r="B447" s="43"/>
      <c r="C447" s="44"/>
      <c r="D447" s="44"/>
      <c r="E447" s="44"/>
      <c r="F447" s="44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>
      <c r="A448" s="43"/>
      <c r="B448" s="43"/>
      <c r="C448" s="44"/>
      <c r="D448" s="44"/>
      <c r="E448" s="44"/>
      <c r="F448" s="44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>
      <c r="A449" s="43"/>
      <c r="B449" s="43"/>
      <c r="C449" s="44"/>
      <c r="D449" s="44"/>
      <c r="E449" s="44"/>
      <c r="F449" s="44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>
      <c r="A450" s="43"/>
      <c r="B450" s="43"/>
      <c r="C450" s="44"/>
      <c r="D450" s="44"/>
      <c r="E450" s="44"/>
      <c r="F450" s="44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>
      <c r="A451" s="43"/>
      <c r="B451" s="43"/>
      <c r="C451" s="44"/>
      <c r="D451" s="44"/>
      <c r="E451" s="44"/>
      <c r="F451" s="44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>
      <c r="A452" s="43"/>
      <c r="B452" s="43"/>
      <c r="C452" s="44"/>
      <c r="D452" s="44"/>
      <c r="E452" s="44"/>
      <c r="F452" s="44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>
      <c r="A453" s="43"/>
      <c r="B453" s="43"/>
      <c r="C453" s="44"/>
      <c r="D453" s="44"/>
      <c r="E453" s="44"/>
      <c r="F453" s="44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>
      <c r="A454" s="43"/>
      <c r="B454" s="43"/>
      <c r="C454" s="44"/>
      <c r="D454" s="44"/>
      <c r="E454" s="44"/>
      <c r="F454" s="44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>
      <c r="A455" s="43"/>
      <c r="B455" s="43"/>
      <c r="C455" s="44"/>
      <c r="D455" s="44"/>
      <c r="E455" s="44"/>
      <c r="F455" s="44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>
      <c r="A456" s="43"/>
      <c r="B456" s="43"/>
      <c r="C456" s="44"/>
      <c r="D456" s="44"/>
      <c r="E456" s="44"/>
      <c r="F456" s="44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>
      <c r="A457" s="43"/>
      <c r="B457" s="43"/>
      <c r="C457" s="44"/>
      <c r="D457" s="44"/>
      <c r="E457" s="44"/>
      <c r="F457" s="44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>
      <c r="A458" s="43"/>
      <c r="B458" s="43"/>
      <c r="C458" s="44"/>
      <c r="D458" s="44"/>
      <c r="E458" s="44"/>
      <c r="F458" s="44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>
      <c r="A459" s="43"/>
      <c r="B459" s="43"/>
      <c r="C459" s="44"/>
      <c r="D459" s="44"/>
      <c r="E459" s="44"/>
      <c r="F459" s="44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>
      <c r="A460" s="43"/>
      <c r="B460" s="43"/>
      <c r="C460" s="44"/>
      <c r="D460" s="44"/>
      <c r="E460" s="44"/>
      <c r="F460" s="44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>
      <c r="A461" s="43"/>
      <c r="B461" s="43"/>
      <c r="C461" s="44"/>
      <c r="D461" s="44"/>
      <c r="E461" s="44"/>
      <c r="F461" s="44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>
      <c r="A462" s="43"/>
      <c r="B462" s="43"/>
      <c r="C462" s="44"/>
      <c r="D462" s="44"/>
      <c r="E462" s="44"/>
      <c r="F462" s="44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>
      <c r="A463" s="43"/>
      <c r="B463" s="43"/>
      <c r="C463" s="44"/>
      <c r="D463" s="44"/>
      <c r="E463" s="44"/>
      <c r="F463" s="44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>
      <c r="A464" s="43"/>
      <c r="B464" s="43"/>
      <c r="C464" s="44"/>
      <c r="D464" s="44"/>
      <c r="E464" s="44"/>
      <c r="F464" s="44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>
      <c r="A465" s="43"/>
      <c r="B465" s="43"/>
      <c r="C465" s="44"/>
      <c r="D465" s="44"/>
      <c r="E465" s="44"/>
      <c r="F465" s="44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>
      <c r="A466" s="43"/>
      <c r="B466" s="43"/>
      <c r="C466" s="44"/>
      <c r="D466" s="44"/>
      <c r="E466" s="44"/>
      <c r="F466" s="44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>
      <c r="A467" s="43"/>
      <c r="B467" s="43"/>
      <c r="C467" s="44"/>
      <c r="D467" s="44"/>
      <c r="E467" s="44"/>
      <c r="F467" s="44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>
      <c r="A468" s="43"/>
      <c r="B468" s="43"/>
      <c r="C468" s="44"/>
      <c r="D468" s="44"/>
      <c r="E468" s="44"/>
      <c r="F468" s="44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>
      <c r="A469" s="43"/>
      <c r="B469" s="43"/>
      <c r="C469" s="44"/>
      <c r="D469" s="44"/>
      <c r="E469" s="44"/>
      <c r="F469" s="44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>
      <c r="A470" s="43"/>
      <c r="B470" s="43"/>
      <c r="C470" s="44"/>
      <c r="D470" s="44"/>
      <c r="E470" s="44"/>
      <c r="F470" s="44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>
      <c r="A471" s="43"/>
      <c r="B471" s="43"/>
      <c r="C471" s="44"/>
      <c r="D471" s="44"/>
      <c r="E471" s="44"/>
      <c r="F471" s="44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>
      <c r="A472" s="43"/>
      <c r="B472" s="43"/>
      <c r="C472" s="44"/>
      <c r="D472" s="44"/>
      <c r="E472" s="44"/>
      <c r="F472" s="44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>
      <c r="A473" s="43"/>
      <c r="B473" s="43"/>
      <c r="C473" s="44"/>
      <c r="D473" s="44"/>
      <c r="E473" s="44"/>
      <c r="F473" s="44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>
      <c r="A474" s="43"/>
      <c r="B474" s="43"/>
      <c r="C474" s="44"/>
      <c r="D474" s="44"/>
      <c r="E474" s="44"/>
      <c r="F474" s="44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>
      <c r="A475" s="43"/>
      <c r="B475" s="43"/>
      <c r="C475" s="44"/>
      <c r="D475" s="44"/>
      <c r="E475" s="44"/>
      <c r="F475" s="44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>
      <c r="A476" s="43"/>
      <c r="B476" s="43"/>
      <c r="C476" s="44"/>
      <c r="D476" s="44"/>
      <c r="E476" s="44"/>
      <c r="F476" s="44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>
      <c r="A477" s="43"/>
      <c r="B477" s="43"/>
      <c r="C477" s="44"/>
      <c r="D477" s="44"/>
      <c r="E477" s="44"/>
      <c r="F477" s="44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>
      <c r="A478" s="43"/>
      <c r="B478" s="43"/>
      <c r="C478" s="44"/>
      <c r="D478" s="44"/>
      <c r="E478" s="44"/>
      <c r="F478" s="44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>
      <c r="A479" s="43"/>
      <c r="B479" s="43"/>
      <c r="C479" s="44"/>
      <c r="D479" s="44"/>
      <c r="E479" s="44"/>
      <c r="F479" s="44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>
      <c r="A480" s="43"/>
      <c r="B480" s="43"/>
      <c r="C480" s="44"/>
      <c r="D480" s="44"/>
      <c r="E480" s="44"/>
      <c r="F480" s="44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>
      <c r="A481" s="43"/>
      <c r="B481" s="43"/>
      <c r="C481" s="44"/>
      <c r="D481" s="44"/>
      <c r="E481" s="44"/>
      <c r="F481" s="44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>
      <c r="A482" s="43"/>
      <c r="B482" s="43"/>
      <c r="C482" s="44"/>
      <c r="D482" s="44"/>
      <c r="E482" s="44"/>
      <c r="F482" s="44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>
      <c r="A483" s="43"/>
      <c r="B483" s="43"/>
      <c r="C483" s="44"/>
      <c r="D483" s="44"/>
      <c r="E483" s="44"/>
      <c r="F483" s="44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>
      <c r="A484" s="43"/>
      <c r="B484" s="43"/>
      <c r="C484" s="44"/>
      <c r="D484" s="44"/>
      <c r="E484" s="44"/>
      <c r="F484" s="44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>
      <c r="A485" s="43"/>
      <c r="B485" s="43"/>
      <c r="C485" s="44"/>
      <c r="D485" s="44"/>
      <c r="E485" s="44"/>
      <c r="F485" s="44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>
      <c r="A486" s="43"/>
      <c r="B486" s="43"/>
      <c r="C486" s="44"/>
      <c r="D486" s="44"/>
      <c r="E486" s="44"/>
      <c r="F486" s="44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>
      <c r="A487" s="43"/>
      <c r="B487" s="43"/>
      <c r="C487" s="44"/>
      <c r="D487" s="44"/>
      <c r="E487" s="44"/>
      <c r="F487" s="44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>
      <c r="A488" s="43"/>
      <c r="B488" s="43"/>
      <c r="C488" s="44"/>
      <c r="D488" s="44"/>
      <c r="E488" s="44"/>
      <c r="F488" s="44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>
      <c r="A489" s="43"/>
      <c r="B489" s="43"/>
      <c r="C489" s="44"/>
      <c r="D489" s="44"/>
      <c r="E489" s="44"/>
      <c r="F489" s="44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>
      <c r="A490" s="43"/>
      <c r="B490" s="43"/>
      <c r="C490" s="44"/>
      <c r="D490" s="44"/>
      <c r="E490" s="44"/>
      <c r="F490" s="44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>
      <c r="A491" s="43"/>
      <c r="B491" s="43"/>
      <c r="C491" s="44"/>
      <c r="D491" s="44"/>
      <c r="E491" s="44"/>
      <c r="F491" s="44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>
      <c r="A492" s="43"/>
      <c r="B492" s="43"/>
      <c r="C492" s="44"/>
      <c r="D492" s="44"/>
      <c r="E492" s="44"/>
      <c r="F492" s="44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>
      <c r="A493" s="43"/>
      <c r="B493" s="43"/>
      <c r="C493" s="44"/>
      <c r="D493" s="44"/>
      <c r="E493" s="44"/>
      <c r="F493" s="44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>
      <c r="A494" s="43"/>
      <c r="B494" s="43"/>
      <c r="C494" s="44"/>
      <c r="D494" s="44"/>
      <c r="E494" s="44"/>
      <c r="F494" s="44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>
      <c r="A495" s="43"/>
      <c r="B495" s="43"/>
      <c r="C495" s="44"/>
      <c r="D495" s="44"/>
      <c r="E495" s="44"/>
      <c r="F495" s="44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>
      <c r="A496" s="43"/>
      <c r="B496" s="43"/>
      <c r="C496" s="44"/>
      <c r="D496" s="44"/>
      <c r="E496" s="44"/>
      <c r="F496" s="44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>
      <c r="A497" s="43"/>
      <c r="B497" s="43"/>
      <c r="C497" s="44"/>
      <c r="D497" s="44"/>
      <c r="E497" s="44"/>
      <c r="F497" s="44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>
      <c r="A498" s="43"/>
      <c r="B498" s="43"/>
      <c r="C498" s="44"/>
      <c r="D498" s="44"/>
      <c r="E498" s="44"/>
      <c r="F498" s="44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>
      <c r="A499" s="43"/>
      <c r="B499" s="43"/>
      <c r="C499" s="44"/>
      <c r="D499" s="44"/>
      <c r="E499" s="44"/>
      <c r="F499" s="44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>
      <c r="A500" s="43"/>
      <c r="B500" s="43"/>
      <c r="C500" s="44"/>
      <c r="D500" s="44"/>
      <c r="E500" s="44"/>
      <c r="F500" s="44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>
      <c r="A501" s="43"/>
      <c r="B501" s="43"/>
      <c r="C501" s="44"/>
      <c r="D501" s="44"/>
      <c r="E501" s="44"/>
      <c r="F501" s="44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>
      <c r="A502" s="43"/>
      <c r="B502" s="43"/>
      <c r="C502" s="44"/>
      <c r="D502" s="44"/>
      <c r="E502" s="44"/>
      <c r="F502" s="44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>
      <c r="A503" s="43"/>
      <c r="B503" s="43"/>
      <c r="C503" s="44"/>
      <c r="D503" s="44"/>
      <c r="E503" s="44"/>
      <c r="F503" s="44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>
      <c r="A504" s="43"/>
      <c r="B504" s="43"/>
      <c r="C504" s="44"/>
      <c r="D504" s="44"/>
      <c r="E504" s="44"/>
      <c r="F504" s="44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>
      <c r="A505" s="43"/>
      <c r="B505" s="43"/>
      <c r="C505" s="44"/>
      <c r="D505" s="44"/>
      <c r="E505" s="44"/>
      <c r="F505" s="44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>
      <c r="A506" s="43"/>
      <c r="B506" s="43"/>
      <c r="C506" s="44"/>
      <c r="D506" s="44"/>
      <c r="E506" s="44"/>
      <c r="F506" s="44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>
      <c r="A507" s="43"/>
      <c r="B507" s="43"/>
      <c r="C507" s="44"/>
      <c r="D507" s="44"/>
      <c r="E507" s="44"/>
      <c r="F507" s="44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>
      <c r="A508" s="43"/>
      <c r="B508" s="43"/>
      <c r="C508" s="44"/>
      <c r="D508" s="44"/>
      <c r="E508" s="44"/>
      <c r="F508" s="44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>
      <c r="A509" s="43"/>
      <c r="B509" s="43"/>
      <c r="C509" s="44"/>
      <c r="D509" s="44"/>
      <c r="E509" s="44"/>
      <c r="F509" s="44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>
      <c r="A510" s="43"/>
      <c r="B510" s="43"/>
      <c r="C510" s="44"/>
      <c r="D510" s="44"/>
      <c r="E510" s="44"/>
      <c r="F510" s="44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>
      <c r="A511" s="43"/>
      <c r="B511" s="43"/>
      <c r="C511" s="44"/>
      <c r="D511" s="44"/>
      <c r="E511" s="44"/>
      <c r="F511" s="44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>
      <c r="A512" s="43"/>
      <c r="B512" s="43"/>
      <c r="C512" s="44"/>
      <c r="D512" s="44"/>
      <c r="E512" s="44"/>
      <c r="F512" s="44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>
      <c r="A513" s="43"/>
      <c r="B513" s="43"/>
      <c r="C513" s="44"/>
      <c r="D513" s="44"/>
      <c r="E513" s="44"/>
      <c r="F513" s="44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>
      <c r="A514" s="43"/>
      <c r="B514" s="43"/>
      <c r="C514" s="44"/>
      <c r="D514" s="44"/>
      <c r="E514" s="44"/>
      <c r="F514" s="44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>
      <c r="A515" s="43"/>
      <c r="B515" s="43"/>
      <c r="C515" s="44"/>
      <c r="D515" s="44"/>
      <c r="E515" s="44"/>
      <c r="F515" s="44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>
      <c r="A516" s="43"/>
      <c r="B516" s="43"/>
      <c r="C516" s="44"/>
      <c r="D516" s="44"/>
      <c r="E516" s="44"/>
      <c r="F516" s="44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>
      <c r="A517" s="43"/>
      <c r="B517" s="43"/>
      <c r="C517" s="44"/>
      <c r="D517" s="44"/>
      <c r="E517" s="44"/>
      <c r="F517" s="44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>
      <c r="A518" s="43"/>
      <c r="B518" s="43"/>
      <c r="C518" s="44"/>
      <c r="D518" s="44"/>
      <c r="E518" s="44"/>
      <c r="F518" s="44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>
      <c r="A519" s="43"/>
      <c r="B519" s="43"/>
      <c r="C519" s="44"/>
      <c r="D519" s="44"/>
      <c r="E519" s="44"/>
      <c r="F519" s="44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>
      <c r="A520" s="43"/>
      <c r="B520" s="43"/>
      <c r="C520" s="44"/>
      <c r="D520" s="44"/>
      <c r="E520" s="44"/>
      <c r="F520" s="44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>
      <c r="A521" s="43"/>
      <c r="B521" s="43"/>
      <c r="C521" s="44"/>
      <c r="D521" s="44"/>
      <c r="E521" s="44"/>
      <c r="F521" s="44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>
      <c r="A522" s="43"/>
      <c r="B522" s="43"/>
      <c r="C522" s="44"/>
      <c r="D522" s="44"/>
      <c r="E522" s="44"/>
      <c r="F522" s="44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>
      <c r="A523" s="43"/>
      <c r="B523" s="43"/>
      <c r="C523" s="44"/>
      <c r="D523" s="44"/>
      <c r="E523" s="44"/>
      <c r="F523" s="44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>
      <c r="A524" s="43"/>
      <c r="B524" s="43"/>
      <c r="C524" s="44"/>
      <c r="D524" s="44"/>
      <c r="E524" s="44"/>
      <c r="F524" s="44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>
      <c r="A525" s="43"/>
      <c r="B525" s="43"/>
      <c r="C525" s="44"/>
      <c r="D525" s="44"/>
      <c r="E525" s="44"/>
      <c r="F525" s="44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>
      <c r="A526" s="43"/>
      <c r="B526" s="43"/>
      <c r="C526" s="44"/>
      <c r="D526" s="44"/>
      <c r="E526" s="44"/>
      <c r="F526" s="44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>
      <c r="A527" s="43"/>
      <c r="B527" s="43"/>
      <c r="C527" s="44"/>
      <c r="D527" s="44"/>
      <c r="E527" s="44"/>
      <c r="F527" s="44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>
      <c r="A528" s="43"/>
      <c r="B528" s="43"/>
      <c r="C528" s="44"/>
      <c r="D528" s="44"/>
      <c r="E528" s="44"/>
      <c r="F528" s="44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>
      <c r="A529" s="43"/>
      <c r="B529" s="43"/>
      <c r="C529" s="44"/>
      <c r="D529" s="44"/>
      <c r="E529" s="44"/>
      <c r="F529" s="44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>
      <c r="A530" s="43"/>
      <c r="B530" s="43"/>
      <c r="C530" s="44"/>
      <c r="D530" s="44"/>
      <c r="E530" s="44"/>
      <c r="F530" s="44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>
      <c r="A531" s="43"/>
      <c r="B531" s="43"/>
      <c r="C531" s="44"/>
      <c r="D531" s="44"/>
      <c r="E531" s="44"/>
      <c r="F531" s="44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>
      <c r="A532" s="43"/>
      <c r="B532" s="43"/>
      <c r="C532" s="44"/>
      <c r="D532" s="44"/>
      <c r="E532" s="44"/>
      <c r="F532" s="44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>
      <c r="A533" s="43"/>
      <c r="B533" s="43"/>
      <c r="C533" s="44"/>
      <c r="D533" s="44"/>
      <c r="E533" s="44"/>
      <c r="F533" s="44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>
      <c r="A534" s="43"/>
      <c r="B534" s="43"/>
      <c r="C534" s="44"/>
      <c r="D534" s="44"/>
      <c r="E534" s="44"/>
      <c r="F534" s="44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>
      <c r="A535" s="43"/>
      <c r="B535" s="43"/>
      <c r="C535" s="44"/>
      <c r="D535" s="44"/>
      <c r="E535" s="44"/>
      <c r="F535" s="44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>
      <c r="A536" s="43"/>
      <c r="B536" s="43"/>
      <c r="C536" s="44"/>
      <c r="D536" s="44"/>
      <c r="E536" s="44"/>
      <c r="F536" s="44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>
      <c r="A537" s="43"/>
      <c r="B537" s="43"/>
      <c r="C537" s="44"/>
      <c r="D537" s="44"/>
      <c r="E537" s="44"/>
      <c r="F537" s="44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>
      <c r="A538" s="43"/>
      <c r="B538" s="43"/>
      <c r="C538" s="44"/>
      <c r="D538" s="44"/>
      <c r="E538" s="44"/>
      <c r="F538" s="44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>
      <c r="A539" s="43"/>
      <c r="B539" s="43"/>
      <c r="C539" s="44"/>
      <c r="D539" s="44"/>
      <c r="E539" s="44"/>
      <c r="F539" s="44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>
      <c r="A540" s="43"/>
      <c r="B540" s="43"/>
      <c r="C540" s="44"/>
      <c r="D540" s="44"/>
      <c r="E540" s="44"/>
      <c r="F540" s="44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>
      <c r="A541" s="43"/>
      <c r="B541" s="43"/>
      <c r="C541" s="44"/>
      <c r="D541" s="44"/>
      <c r="E541" s="44"/>
      <c r="F541" s="44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>
      <c r="A542" s="43"/>
      <c r="B542" s="43"/>
      <c r="C542" s="44"/>
      <c r="D542" s="44"/>
      <c r="E542" s="44"/>
      <c r="F542" s="44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>
      <c r="A543" s="43"/>
      <c r="B543" s="43"/>
      <c r="C543" s="44"/>
      <c r="D543" s="44"/>
      <c r="E543" s="44"/>
      <c r="F543" s="44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>
      <c r="A544" s="43"/>
      <c r="B544" s="43"/>
      <c r="C544" s="44"/>
      <c r="D544" s="44"/>
      <c r="E544" s="44"/>
      <c r="F544" s="44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>
      <c r="A545" s="43"/>
      <c r="B545" s="43"/>
      <c r="C545" s="44"/>
      <c r="D545" s="44"/>
      <c r="E545" s="44"/>
      <c r="F545" s="44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>
      <c r="A546" s="43"/>
      <c r="B546" s="43"/>
      <c r="C546" s="44"/>
      <c r="D546" s="44"/>
      <c r="E546" s="44"/>
      <c r="F546" s="44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>
      <c r="A547" s="43"/>
      <c r="B547" s="43"/>
      <c r="C547" s="44"/>
      <c r="D547" s="44"/>
      <c r="E547" s="44"/>
      <c r="F547" s="44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>
      <c r="A548" s="43"/>
      <c r="B548" s="43"/>
      <c r="C548" s="44"/>
      <c r="D548" s="44"/>
      <c r="E548" s="44"/>
      <c r="F548" s="44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>
      <c r="A549" s="43"/>
      <c r="B549" s="43"/>
      <c r="C549" s="44"/>
      <c r="D549" s="44"/>
      <c r="E549" s="44"/>
      <c r="F549" s="44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>
      <c r="A550" s="43"/>
      <c r="B550" s="43"/>
      <c r="C550" s="44"/>
      <c r="D550" s="44"/>
      <c r="E550" s="44"/>
      <c r="F550" s="44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>
      <c r="A551" s="43"/>
      <c r="B551" s="43"/>
      <c r="C551" s="44"/>
      <c r="D551" s="44"/>
      <c r="E551" s="44"/>
      <c r="F551" s="44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>
      <c r="A552" s="43"/>
      <c r="B552" s="43"/>
      <c r="C552" s="44"/>
      <c r="D552" s="44"/>
      <c r="E552" s="44"/>
      <c r="F552" s="44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>
      <c r="A553" s="43"/>
      <c r="B553" s="43"/>
      <c r="C553" s="44"/>
      <c r="D553" s="44"/>
      <c r="E553" s="44"/>
      <c r="F553" s="44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>
      <c r="A554" s="43"/>
      <c r="B554" s="43"/>
      <c r="C554" s="44"/>
      <c r="D554" s="44"/>
      <c r="E554" s="44"/>
      <c r="F554" s="44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>
      <c r="A555" s="43"/>
      <c r="B555" s="43"/>
      <c r="C555" s="44"/>
      <c r="D555" s="44"/>
      <c r="E555" s="44"/>
      <c r="F555" s="44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>
      <c r="A556" s="43"/>
      <c r="B556" s="43"/>
      <c r="C556" s="44"/>
      <c r="D556" s="44"/>
      <c r="E556" s="44"/>
      <c r="F556" s="44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>
      <c r="A557" s="43"/>
      <c r="B557" s="43"/>
      <c r="C557" s="44"/>
      <c r="D557" s="44"/>
      <c r="E557" s="44"/>
      <c r="F557" s="44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>
      <c r="A558" s="43"/>
      <c r="B558" s="43"/>
      <c r="C558" s="44"/>
      <c r="D558" s="44"/>
      <c r="E558" s="44"/>
      <c r="F558" s="44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>
      <c r="A559" s="43"/>
      <c r="B559" s="43"/>
      <c r="C559" s="44"/>
      <c r="D559" s="44"/>
      <c r="E559" s="44"/>
      <c r="F559" s="44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>
      <c r="A560" s="43"/>
      <c r="B560" s="43"/>
      <c r="C560" s="44"/>
      <c r="D560" s="44"/>
      <c r="E560" s="44"/>
      <c r="F560" s="44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>
      <c r="A561" s="43"/>
      <c r="B561" s="43"/>
      <c r="C561" s="44"/>
      <c r="D561" s="44"/>
      <c r="E561" s="44"/>
      <c r="F561" s="44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>
      <c r="A562" s="43"/>
      <c r="B562" s="43"/>
      <c r="C562" s="44"/>
      <c r="D562" s="44"/>
      <c r="E562" s="44"/>
      <c r="F562" s="44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>
      <c r="A563" s="43"/>
      <c r="B563" s="43"/>
      <c r="C563" s="44"/>
      <c r="D563" s="44"/>
      <c r="E563" s="44"/>
      <c r="F563" s="44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>
      <c r="A564" s="43"/>
      <c r="B564" s="43"/>
      <c r="C564" s="44"/>
      <c r="D564" s="44"/>
      <c r="E564" s="44"/>
      <c r="F564" s="44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>
      <c r="A565" s="43"/>
      <c r="B565" s="43"/>
      <c r="C565" s="44"/>
      <c r="D565" s="44"/>
      <c r="E565" s="44"/>
      <c r="F565" s="44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>
      <c r="A566" s="43"/>
      <c r="B566" s="43"/>
      <c r="C566" s="44"/>
      <c r="D566" s="44"/>
      <c r="E566" s="44"/>
      <c r="F566" s="44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>
      <c r="A567" s="43"/>
      <c r="B567" s="43"/>
      <c r="C567" s="44"/>
      <c r="D567" s="44"/>
      <c r="E567" s="44"/>
      <c r="F567" s="44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>
      <c r="A568" s="43"/>
      <c r="B568" s="43"/>
      <c r="C568" s="44"/>
      <c r="D568" s="44"/>
      <c r="E568" s="44"/>
      <c r="F568" s="44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>
      <c r="A569" s="43"/>
      <c r="B569" s="43"/>
      <c r="C569" s="44"/>
      <c r="D569" s="44"/>
      <c r="E569" s="44"/>
      <c r="F569" s="44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>
      <c r="A570" s="43"/>
      <c r="B570" s="43"/>
      <c r="C570" s="44"/>
      <c r="D570" s="44"/>
      <c r="E570" s="44"/>
      <c r="F570" s="44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>
      <c r="A571" s="43"/>
      <c r="B571" s="43"/>
      <c r="C571" s="44"/>
      <c r="D571" s="44"/>
      <c r="E571" s="44"/>
      <c r="F571" s="44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>
      <c r="A572" s="43"/>
      <c r="B572" s="43"/>
      <c r="C572" s="44"/>
      <c r="D572" s="44"/>
      <c r="E572" s="44"/>
      <c r="F572" s="44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>
      <c r="A573" s="43"/>
      <c r="B573" s="43"/>
      <c r="C573" s="44"/>
      <c r="D573" s="44"/>
      <c r="E573" s="44"/>
      <c r="F573" s="44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>
      <c r="A574" s="43"/>
      <c r="B574" s="43"/>
      <c r="C574" s="44"/>
      <c r="D574" s="44"/>
      <c r="E574" s="44"/>
      <c r="F574" s="44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>
      <c r="A575" s="43"/>
      <c r="B575" s="43"/>
      <c r="C575" s="44"/>
      <c r="D575" s="44"/>
      <c r="E575" s="44"/>
      <c r="F575" s="44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>
      <c r="A576" s="43"/>
      <c r="B576" s="43"/>
      <c r="C576" s="44"/>
      <c r="D576" s="44"/>
      <c r="E576" s="44"/>
      <c r="F576" s="44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>
      <c r="A577" s="43"/>
      <c r="B577" s="43"/>
      <c r="C577" s="44"/>
      <c r="D577" s="44"/>
      <c r="E577" s="44"/>
      <c r="F577" s="44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>
      <c r="A578" s="43"/>
      <c r="B578" s="43"/>
      <c r="C578" s="44"/>
      <c r="D578" s="44"/>
      <c r="E578" s="44"/>
      <c r="F578" s="44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>
      <c r="A579" s="43"/>
      <c r="B579" s="43"/>
      <c r="C579" s="44"/>
      <c r="D579" s="44"/>
      <c r="E579" s="44"/>
      <c r="F579" s="44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>
      <c r="A580" s="43"/>
      <c r="B580" s="43"/>
      <c r="C580" s="44"/>
      <c r="D580" s="44"/>
      <c r="E580" s="44"/>
      <c r="F580" s="44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>
      <c r="A581" s="43"/>
      <c r="B581" s="43"/>
      <c r="C581" s="44"/>
      <c r="D581" s="44"/>
      <c r="E581" s="44"/>
      <c r="F581" s="44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>
      <c r="A582" s="43"/>
      <c r="B582" s="43"/>
      <c r="C582" s="44"/>
      <c r="D582" s="44"/>
      <c r="E582" s="44"/>
      <c r="F582" s="44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>
      <c r="A583" s="43"/>
      <c r="B583" s="43"/>
      <c r="C583" s="44"/>
      <c r="D583" s="44"/>
      <c r="E583" s="44"/>
      <c r="F583" s="44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>
      <c r="A584" s="43"/>
      <c r="B584" s="43"/>
      <c r="C584" s="44"/>
      <c r="D584" s="44"/>
      <c r="E584" s="44"/>
      <c r="F584" s="44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>
      <c r="A585" s="43"/>
      <c r="B585" s="43"/>
      <c r="C585" s="44"/>
      <c r="D585" s="44"/>
      <c r="E585" s="44"/>
      <c r="F585" s="44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>
      <c r="A586" s="43"/>
      <c r="B586" s="43"/>
      <c r="C586" s="44"/>
      <c r="D586" s="44"/>
      <c r="E586" s="44"/>
      <c r="F586" s="44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>
      <c r="A587" s="43"/>
      <c r="B587" s="43"/>
      <c r="C587" s="44"/>
      <c r="D587" s="44"/>
      <c r="E587" s="44"/>
      <c r="F587" s="44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>
      <c r="A588" s="43"/>
      <c r="B588" s="43"/>
      <c r="C588" s="44"/>
      <c r="D588" s="44"/>
      <c r="E588" s="44"/>
      <c r="F588" s="44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>
      <c r="A589" s="43"/>
      <c r="B589" s="43"/>
      <c r="C589" s="44"/>
      <c r="D589" s="44"/>
      <c r="E589" s="44"/>
      <c r="F589" s="44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>
      <c r="A590" s="43"/>
      <c r="B590" s="43"/>
      <c r="C590" s="44"/>
      <c r="D590" s="44"/>
      <c r="E590" s="44"/>
      <c r="F590" s="44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>
      <c r="A591" s="43"/>
      <c r="B591" s="43"/>
      <c r="C591" s="44"/>
      <c r="D591" s="44"/>
      <c r="E591" s="44"/>
      <c r="F591" s="44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>
      <c r="A592" s="43"/>
      <c r="B592" s="43"/>
      <c r="C592" s="44"/>
      <c r="D592" s="44"/>
      <c r="E592" s="44"/>
      <c r="F592" s="44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>
      <c r="A593" s="43"/>
      <c r="B593" s="43"/>
      <c r="C593" s="44"/>
      <c r="D593" s="44"/>
      <c r="E593" s="44"/>
      <c r="F593" s="44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>
      <c r="A594" s="43"/>
      <c r="B594" s="43"/>
      <c r="C594" s="44"/>
      <c r="D594" s="44"/>
      <c r="E594" s="44"/>
      <c r="F594" s="44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>
      <c r="A595" s="43"/>
      <c r="B595" s="43"/>
      <c r="C595" s="44"/>
      <c r="D595" s="44"/>
      <c r="E595" s="44"/>
      <c r="F595" s="44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>
      <c r="A596" s="43"/>
      <c r="B596" s="43"/>
      <c r="C596" s="44"/>
      <c r="D596" s="44"/>
      <c r="E596" s="44"/>
      <c r="F596" s="44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>
      <c r="A597" s="43"/>
      <c r="B597" s="43"/>
      <c r="C597" s="44"/>
      <c r="D597" s="44"/>
      <c r="E597" s="44"/>
      <c r="F597" s="44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>
      <c r="A598" s="43"/>
      <c r="B598" s="43"/>
      <c r="C598" s="44"/>
      <c r="D598" s="44"/>
      <c r="E598" s="44"/>
      <c r="F598" s="44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>
      <c r="A599" s="43"/>
      <c r="B599" s="43"/>
      <c r="C599" s="44"/>
      <c r="D599" s="44"/>
      <c r="E599" s="44"/>
      <c r="F599" s="44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>
      <c r="A600" s="43"/>
      <c r="B600" s="43"/>
      <c r="C600" s="44"/>
      <c r="D600" s="44"/>
      <c r="E600" s="44"/>
      <c r="F600" s="44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>
      <c r="A601" s="43"/>
      <c r="B601" s="43"/>
      <c r="C601" s="44"/>
      <c r="D601" s="44"/>
      <c r="E601" s="44"/>
      <c r="F601" s="44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>
      <c r="A602" s="43"/>
      <c r="B602" s="43"/>
      <c r="C602" s="44"/>
      <c r="D602" s="44"/>
      <c r="E602" s="44"/>
      <c r="F602" s="44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>
      <c r="A603" s="43"/>
      <c r="B603" s="43"/>
      <c r="C603" s="44"/>
      <c r="D603" s="44"/>
      <c r="E603" s="44"/>
      <c r="F603" s="44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>
      <c r="A604" s="43"/>
      <c r="B604" s="43"/>
      <c r="C604" s="44"/>
      <c r="D604" s="44"/>
      <c r="E604" s="44"/>
      <c r="F604" s="44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>
      <c r="A605" s="43"/>
      <c r="B605" s="43"/>
      <c r="C605" s="44"/>
      <c r="D605" s="44"/>
      <c r="E605" s="44"/>
      <c r="F605" s="44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>
      <c r="A606" s="43"/>
      <c r="B606" s="43"/>
      <c r="C606" s="44"/>
      <c r="D606" s="44"/>
      <c r="E606" s="44"/>
      <c r="F606" s="44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>
      <c r="A607" s="43"/>
      <c r="B607" s="43"/>
      <c r="C607" s="44"/>
      <c r="D607" s="44"/>
      <c r="E607" s="44"/>
      <c r="F607" s="44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>
      <c r="A608" s="43"/>
      <c r="B608" s="43"/>
      <c r="C608" s="44"/>
      <c r="D608" s="44"/>
      <c r="E608" s="44"/>
      <c r="F608" s="44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>
      <c r="A609" s="43"/>
      <c r="B609" s="43"/>
      <c r="C609" s="44"/>
      <c r="D609" s="44"/>
      <c r="E609" s="44"/>
      <c r="F609" s="44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>
      <c r="A610" s="43"/>
      <c r="B610" s="43"/>
      <c r="C610" s="44"/>
      <c r="D610" s="44"/>
      <c r="E610" s="44"/>
      <c r="F610" s="44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>
      <c r="A611" s="43"/>
      <c r="B611" s="43"/>
      <c r="C611" s="44"/>
      <c r="D611" s="44"/>
      <c r="E611" s="44"/>
      <c r="F611" s="44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>
      <c r="A612" s="43"/>
      <c r="B612" s="43"/>
      <c r="C612" s="44"/>
      <c r="D612" s="44"/>
      <c r="E612" s="44"/>
      <c r="F612" s="44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>
      <c r="A613" s="43"/>
      <c r="B613" s="43"/>
      <c r="C613" s="44"/>
      <c r="D613" s="44"/>
      <c r="E613" s="44"/>
      <c r="F613" s="44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>
      <c r="A614" s="43"/>
      <c r="B614" s="43"/>
      <c r="C614" s="44"/>
      <c r="D614" s="44"/>
      <c r="E614" s="44"/>
      <c r="F614" s="44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>
      <c r="A615" s="43"/>
      <c r="B615" s="43"/>
      <c r="C615" s="44"/>
      <c r="D615" s="44"/>
      <c r="E615" s="44"/>
      <c r="F615" s="44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>
      <c r="A616" s="43"/>
      <c r="B616" s="43"/>
      <c r="C616" s="44"/>
      <c r="D616" s="44"/>
      <c r="E616" s="44"/>
      <c r="F616" s="44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>
      <c r="A617" s="43"/>
      <c r="B617" s="43"/>
      <c r="C617" s="44"/>
      <c r="D617" s="44"/>
      <c r="E617" s="44"/>
      <c r="F617" s="44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>
      <c r="A618" s="43"/>
      <c r="B618" s="43"/>
      <c r="C618" s="44"/>
      <c r="D618" s="44"/>
      <c r="E618" s="44"/>
      <c r="F618" s="44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>
      <c r="A619" s="43"/>
      <c r="B619" s="43"/>
      <c r="C619" s="44"/>
      <c r="D619" s="44"/>
      <c r="E619" s="44"/>
      <c r="F619" s="44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>
      <c r="A620" s="43"/>
      <c r="B620" s="43"/>
      <c r="C620" s="44"/>
      <c r="D620" s="44"/>
      <c r="E620" s="44"/>
      <c r="F620" s="44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>
      <c r="A621" s="43"/>
      <c r="B621" s="43"/>
      <c r="C621" s="44"/>
      <c r="D621" s="44"/>
      <c r="E621" s="44"/>
      <c r="F621" s="44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>
      <c r="A622" s="43"/>
      <c r="B622" s="43"/>
      <c r="C622" s="44"/>
      <c r="D622" s="44"/>
      <c r="E622" s="44"/>
      <c r="F622" s="44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>
      <c r="A623" s="43"/>
      <c r="B623" s="43"/>
      <c r="C623" s="44"/>
      <c r="D623" s="44"/>
      <c r="E623" s="44"/>
      <c r="F623" s="44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>
      <c r="A624" s="43"/>
      <c r="B624" s="43"/>
      <c r="C624" s="44"/>
      <c r="D624" s="44"/>
      <c r="E624" s="44"/>
      <c r="F624" s="44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>
      <c r="A625" s="43"/>
      <c r="B625" s="43"/>
      <c r="C625" s="44"/>
      <c r="D625" s="44"/>
      <c r="E625" s="44"/>
      <c r="F625" s="44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>
      <c r="A626" s="43"/>
      <c r="B626" s="43"/>
      <c r="C626" s="44"/>
      <c r="D626" s="44"/>
      <c r="E626" s="44"/>
      <c r="F626" s="44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>
      <c r="A627" s="43"/>
      <c r="B627" s="43"/>
      <c r="C627" s="44"/>
      <c r="D627" s="44"/>
      <c r="E627" s="44"/>
      <c r="F627" s="44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>
      <c r="A628" s="43"/>
      <c r="B628" s="43"/>
      <c r="C628" s="44"/>
      <c r="D628" s="44"/>
      <c r="E628" s="44"/>
      <c r="F628" s="44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>
      <c r="A629" s="43"/>
      <c r="B629" s="43"/>
      <c r="C629" s="44"/>
      <c r="D629" s="44"/>
      <c r="E629" s="44"/>
      <c r="F629" s="44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>
      <c r="A630" s="43"/>
      <c r="B630" s="43"/>
      <c r="C630" s="44"/>
      <c r="D630" s="44"/>
      <c r="E630" s="44"/>
      <c r="F630" s="44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>
      <c r="A631" s="43"/>
      <c r="B631" s="43"/>
      <c r="C631" s="44"/>
      <c r="D631" s="44"/>
      <c r="E631" s="44"/>
      <c r="F631" s="44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>
      <c r="A632" s="43"/>
      <c r="B632" s="43"/>
      <c r="C632" s="44"/>
      <c r="D632" s="44"/>
      <c r="E632" s="44"/>
      <c r="F632" s="44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>
      <c r="A633" s="43"/>
      <c r="B633" s="43"/>
      <c r="C633" s="44"/>
      <c r="D633" s="44"/>
      <c r="E633" s="44"/>
      <c r="F633" s="44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>
      <c r="A634" s="43"/>
      <c r="B634" s="43"/>
      <c r="C634" s="44"/>
      <c r="D634" s="44"/>
      <c r="E634" s="44"/>
      <c r="F634" s="44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>
      <c r="A635" s="43"/>
      <c r="B635" s="43"/>
      <c r="C635" s="44"/>
      <c r="D635" s="44"/>
      <c r="E635" s="44"/>
      <c r="F635" s="44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>
      <c r="A636" s="43"/>
      <c r="B636" s="43"/>
      <c r="C636" s="44"/>
      <c r="D636" s="44"/>
      <c r="E636" s="44"/>
      <c r="F636" s="44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>
      <c r="A637" s="43"/>
      <c r="B637" s="43"/>
      <c r="C637" s="44"/>
      <c r="D637" s="44"/>
      <c r="E637" s="44"/>
      <c r="F637" s="44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>
      <c r="A638" s="43"/>
      <c r="B638" s="43"/>
      <c r="C638" s="44"/>
      <c r="D638" s="44"/>
      <c r="E638" s="44"/>
      <c r="F638" s="44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>
      <c r="A639" s="43"/>
      <c r="B639" s="43"/>
      <c r="C639" s="44"/>
      <c r="D639" s="44"/>
      <c r="E639" s="44"/>
      <c r="F639" s="44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>
      <c r="A640" s="43"/>
      <c r="B640" s="43"/>
      <c r="C640" s="44"/>
      <c r="D640" s="44"/>
      <c r="E640" s="44"/>
      <c r="F640" s="44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>
      <c r="A641" s="43"/>
      <c r="B641" s="43"/>
      <c r="C641" s="44"/>
      <c r="D641" s="44"/>
      <c r="E641" s="44"/>
      <c r="F641" s="44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>
      <c r="A642" s="43"/>
      <c r="B642" s="43"/>
      <c r="C642" s="44"/>
      <c r="D642" s="44"/>
      <c r="E642" s="44"/>
      <c r="F642" s="44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>
      <c r="A643" s="43"/>
      <c r="B643" s="43"/>
      <c r="C643" s="44"/>
      <c r="D643" s="44"/>
      <c r="E643" s="44"/>
      <c r="F643" s="44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>
      <c r="A644" s="43"/>
      <c r="B644" s="43"/>
      <c r="C644" s="44"/>
      <c r="D644" s="44"/>
      <c r="E644" s="44"/>
      <c r="F644" s="44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>
      <c r="A645" s="43"/>
      <c r="B645" s="43"/>
      <c r="C645" s="44"/>
      <c r="D645" s="44"/>
      <c r="E645" s="44"/>
      <c r="F645" s="44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>
      <c r="A646" s="43"/>
      <c r="B646" s="43"/>
      <c r="C646" s="44"/>
      <c r="D646" s="44"/>
      <c r="E646" s="44"/>
      <c r="F646" s="44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>
      <c r="A647" s="43"/>
      <c r="B647" s="43"/>
      <c r="C647" s="44"/>
      <c r="D647" s="44"/>
      <c r="E647" s="44"/>
      <c r="F647" s="44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>
      <c r="A648" s="43"/>
      <c r="B648" s="43"/>
      <c r="C648" s="44"/>
      <c r="D648" s="44"/>
      <c r="E648" s="44"/>
      <c r="F648" s="44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>
      <c r="A649" s="43"/>
      <c r="B649" s="43"/>
      <c r="C649" s="44"/>
      <c r="D649" s="44"/>
      <c r="E649" s="44"/>
      <c r="F649" s="44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>
      <c r="A650" s="43"/>
      <c r="B650" s="43"/>
      <c r="C650" s="44"/>
      <c r="D650" s="44"/>
      <c r="E650" s="44"/>
      <c r="F650" s="44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>
      <c r="A651" s="43"/>
      <c r="B651" s="43"/>
      <c r="C651" s="44"/>
      <c r="D651" s="44"/>
      <c r="E651" s="44"/>
      <c r="F651" s="44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>
      <c r="A652" s="43"/>
      <c r="B652" s="43"/>
      <c r="C652" s="44"/>
      <c r="D652" s="44"/>
      <c r="E652" s="44"/>
      <c r="F652" s="44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>
      <c r="A653" s="43"/>
      <c r="B653" s="43"/>
      <c r="C653" s="44"/>
      <c r="D653" s="44"/>
      <c r="E653" s="44"/>
      <c r="F653" s="44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>
      <c r="A654" s="43"/>
      <c r="B654" s="43"/>
      <c r="C654" s="44"/>
      <c r="D654" s="44"/>
      <c r="E654" s="44"/>
      <c r="F654" s="44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>
      <c r="A655" s="43"/>
      <c r="B655" s="43"/>
      <c r="C655" s="44"/>
      <c r="D655" s="44"/>
      <c r="E655" s="44"/>
      <c r="F655" s="44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>
      <c r="A656" s="43"/>
      <c r="B656" s="43"/>
      <c r="C656" s="44"/>
      <c r="D656" s="44"/>
      <c r="E656" s="44"/>
      <c r="F656" s="44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>
      <c r="A657" s="43"/>
      <c r="B657" s="43"/>
      <c r="C657" s="44"/>
      <c r="D657" s="44"/>
      <c r="E657" s="44"/>
      <c r="F657" s="44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>
      <c r="A658" s="43"/>
      <c r="B658" s="43"/>
      <c r="C658" s="44"/>
      <c r="D658" s="44"/>
      <c r="E658" s="44"/>
      <c r="F658" s="44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>
      <c r="A659" s="43"/>
      <c r="B659" s="43"/>
      <c r="C659" s="44"/>
      <c r="D659" s="44"/>
      <c r="E659" s="44"/>
      <c r="F659" s="44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>
      <c r="A660" s="43"/>
      <c r="B660" s="43"/>
      <c r="C660" s="44"/>
      <c r="D660" s="44"/>
      <c r="E660" s="44"/>
      <c r="F660" s="44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>
      <c r="A661" s="43"/>
      <c r="B661" s="43"/>
      <c r="C661" s="44"/>
      <c r="D661" s="44"/>
      <c r="E661" s="44"/>
      <c r="F661" s="44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>
      <c r="A662" s="43"/>
      <c r="B662" s="43"/>
      <c r="C662" s="44"/>
      <c r="D662" s="44"/>
      <c r="E662" s="44"/>
      <c r="F662" s="44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>
      <c r="A663" s="43"/>
      <c r="B663" s="43"/>
      <c r="C663" s="44"/>
      <c r="D663" s="44"/>
      <c r="E663" s="44"/>
      <c r="F663" s="44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>
      <c r="A664" s="43"/>
      <c r="B664" s="43"/>
      <c r="C664" s="44"/>
      <c r="D664" s="44"/>
      <c r="E664" s="44"/>
      <c r="F664" s="44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>
      <c r="A665" s="43"/>
      <c r="B665" s="43"/>
      <c r="C665" s="44"/>
      <c r="D665" s="44"/>
      <c r="E665" s="44"/>
      <c r="F665" s="44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>
      <c r="A666" s="43"/>
      <c r="B666" s="43"/>
      <c r="C666" s="44"/>
      <c r="D666" s="44"/>
      <c r="E666" s="44"/>
      <c r="F666" s="44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>
      <c r="A667" s="43"/>
      <c r="B667" s="43"/>
      <c r="C667" s="44"/>
      <c r="D667" s="44"/>
      <c r="E667" s="44"/>
      <c r="F667" s="44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>
      <c r="A668" s="43"/>
      <c r="B668" s="43"/>
      <c r="C668" s="44"/>
      <c r="D668" s="44"/>
      <c r="E668" s="44"/>
      <c r="F668" s="44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>
      <c r="A669" s="43"/>
      <c r="B669" s="43"/>
      <c r="C669" s="44"/>
      <c r="D669" s="44"/>
      <c r="E669" s="44"/>
      <c r="F669" s="44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>
      <c r="A670" s="43"/>
      <c r="B670" s="43"/>
      <c r="C670" s="44"/>
      <c r="D670" s="44"/>
      <c r="E670" s="44"/>
      <c r="F670" s="44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>
      <c r="A671" s="43"/>
      <c r="B671" s="43"/>
      <c r="C671" s="44"/>
      <c r="D671" s="44"/>
      <c r="E671" s="44"/>
      <c r="F671" s="44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>
      <c r="A672" s="43"/>
      <c r="B672" s="43"/>
      <c r="C672" s="44"/>
      <c r="D672" s="44"/>
      <c r="E672" s="44"/>
      <c r="F672" s="44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>
      <c r="A673" s="43"/>
      <c r="B673" s="43"/>
      <c r="C673" s="44"/>
      <c r="D673" s="44"/>
      <c r="E673" s="44"/>
      <c r="F673" s="44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>
      <c r="A674" s="43"/>
      <c r="B674" s="43"/>
      <c r="C674" s="44"/>
      <c r="D674" s="44"/>
      <c r="E674" s="44"/>
      <c r="F674" s="44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>
      <c r="A675" s="43"/>
      <c r="B675" s="43"/>
      <c r="C675" s="44"/>
      <c r="D675" s="44"/>
      <c r="E675" s="44"/>
      <c r="F675" s="44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>
      <c r="A676" s="43"/>
      <c r="B676" s="43"/>
      <c r="C676" s="44"/>
      <c r="D676" s="44"/>
      <c r="E676" s="44"/>
      <c r="F676" s="44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>
      <c r="A677" s="43"/>
      <c r="B677" s="43"/>
      <c r="C677" s="44"/>
      <c r="D677" s="44"/>
      <c r="E677" s="44"/>
      <c r="F677" s="44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>
      <c r="A678" s="43"/>
      <c r="B678" s="43"/>
      <c r="C678" s="44"/>
      <c r="D678" s="44"/>
      <c r="E678" s="44"/>
      <c r="F678" s="44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>
      <c r="A679" s="43"/>
      <c r="B679" s="43"/>
      <c r="C679" s="44"/>
      <c r="D679" s="44"/>
      <c r="E679" s="44"/>
      <c r="F679" s="44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>
      <c r="A680" s="43"/>
      <c r="B680" s="43"/>
      <c r="C680" s="44"/>
      <c r="D680" s="44"/>
      <c r="E680" s="44"/>
      <c r="F680" s="44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>
      <c r="A681" s="43"/>
      <c r="B681" s="43"/>
      <c r="C681" s="44"/>
      <c r="D681" s="44"/>
      <c r="E681" s="44"/>
      <c r="F681" s="44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>
      <c r="A682" s="43"/>
      <c r="B682" s="43"/>
      <c r="C682" s="44"/>
      <c r="D682" s="44"/>
      <c r="E682" s="44"/>
      <c r="F682" s="44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>
      <c r="A683" s="43"/>
      <c r="B683" s="43"/>
      <c r="C683" s="44"/>
      <c r="D683" s="44"/>
      <c r="E683" s="44"/>
      <c r="F683" s="44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>
      <c r="A684" s="43"/>
      <c r="B684" s="43"/>
      <c r="C684" s="44"/>
      <c r="D684" s="44"/>
      <c r="E684" s="44"/>
      <c r="F684" s="44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>
      <c r="A685" s="43"/>
      <c r="B685" s="43"/>
      <c r="C685" s="44"/>
      <c r="D685" s="44"/>
      <c r="E685" s="44"/>
      <c r="F685" s="44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>
      <c r="A686" s="43"/>
      <c r="B686" s="43"/>
      <c r="C686" s="44"/>
      <c r="D686" s="44"/>
      <c r="E686" s="44"/>
      <c r="F686" s="44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>
      <c r="A687" s="43"/>
      <c r="B687" s="43"/>
      <c r="C687" s="44"/>
      <c r="D687" s="44"/>
      <c r="E687" s="44"/>
      <c r="F687" s="44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>
      <c r="A688" s="43"/>
      <c r="B688" s="43"/>
      <c r="C688" s="44"/>
      <c r="D688" s="44"/>
      <c r="E688" s="44"/>
      <c r="F688" s="44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>
      <c r="A689" s="43"/>
      <c r="B689" s="43"/>
      <c r="C689" s="44"/>
      <c r="D689" s="44"/>
      <c r="E689" s="44"/>
      <c r="F689" s="44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>
      <c r="A690" s="43"/>
      <c r="B690" s="43"/>
      <c r="C690" s="44"/>
      <c r="D690" s="44"/>
      <c r="E690" s="44"/>
      <c r="F690" s="44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>
      <c r="A691" s="43"/>
      <c r="B691" s="43"/>
      <c r="C691" s="44"/>
      <c r="D691" s="44"/>
      <c r="E691" s="44"/>
      <c r="F691" s="44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>
      <c r="A692" s="43"/>
      <c r="B692" s="43"/>
      <c r="C692" s="44"/>
      <c r="D692" s="44"/>
      <c r="E692" s="44"/>
      <c r="F692" s="44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>
      <c r="A693" s="43"/>
      <c r="B693" s="43"/>
      <c r="C693" s="44"/>
      <c r="D693" s="44"/>
      <c r="E693" s="44"/>
      <c r="F693" s="44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>
      <c r="A694" s="43"/>
      <c r="B694" s="43"/>
      <c r="C694" s="44"/>
      <c r="D694" s="44"/>
      <c r="E694" s="44"/>
      <c r="F694" s="44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>
      <c r="A695" s="43"/>
      <c r="B695" s="43"/>
      <c r="C695" s="44"/>
      <c r="D695" s="44"/>
      <c r="E695" s="44"/>
      <c r="F695" s="44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>
      <c r="A696" s="43"/>
      <c r="B696" s="43"/>
      <c r="C696" s="44"/>
      <c r="D696" s="44"/>
      <c r="E696" s="44"/>
      <c r="F696" s="44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>
      <c r="A697" s="43"/>
      <c r="B697" s="43"/>
      <c r="C697" s="44"/>
      <c r="D697" s="44"/>
      <c r="E697" s="44"/>
      <c r="F697" s="44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>
      <c r="A698" s="43"/>
      <c r="B698" s="43"/>
      <c r="C698" s="44"/>
      <c r="D698" s="44"/>
      <c r="E698" s="44"/>
      <c r="F698" s="44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>
      <c r="A699" s="43"/>
      <c r="B699" s="43"/>
      <c r="C699" s="44"/>
      <c r="D699" s="44"/>
      <c r="E699" s="44"/>
      <c r="F699" s="44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>
      <c r="A700" s="43"/>
      <c r="B700" s="43"/>
      <c r="C700" s="44"/>
      <c r="D700" s="44"/>
      <c r="E700" s="44"/>
      <c r="F700" s="44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>
      <c r="A701" s="43"/>
      <c r="B701" s="43"/>
      <c r="C701" s="44"/>
      <c r="D701" s="44"/>
      <c r="E701" s="44"/>
      <c r="F701" s="44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>
      <c r="A702" s="43"/>
      <c r="B702" s="43"/>
      <c r="C702" s="44"/>
      <c r="D702" s="44"/>
      <c r="E702" s="44"/>
      <c r="F702" s="44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>
      <c r="A703" s="43"/>
      <c r="B703" s="43"/>
      <c r="C703" s="44"/>
      <c r="D703" s="44"/>
      <c r="E703" s="44"/>
      <c r="F703" s="44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>
      <c r="A704" s="43"/>
      <c r="B704" s="43"/>
      <c r="C704" s="44"/>
      <c r="D704" s="44"/>
      <c r="E704" s="44"/>
      <c r="F704" s="44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>
      <c r="A705" s="43"/>
      <c r="B705" s="43"/>
      <c r="C705" s="44"/>
      <c r="D705" s="44"/>
      <c r="E705" s="44"/>
      <c r="F705" s="44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>
      <c r="A706" s="43"/>
      <c r="B706" s="43"/>
      <c r="C706" s="44"/>
      <c r="D706" s="44"/>
      <c r="E706" s="44"/>
      <c r="F706" s="44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>
      <c r="A707" s="43"/>
      <c r="B707" s="43"/>
      <c r="C707" s="44"/>
      <c r="D707" s="44"/>
      <c r="E707" s="44"/>
      <c r="F707" s="44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>
      <c r="A708" s="43"/>
      <c r="B708" s="43"/>
      <c r="C708" s="44"/>
      <c r="D708" s="44"/>
      <c r="E708" s="44"/>
      <c r="F708" s="44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>
      <c r="A709" s="43"/>
      <c r="B709" s="43"/>
      <c r="C709" s="44"/>
      <c r="D709" s="44"/>
      <c r="E709" s="44"/>
      <c r="F709" s="44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>
      <c r="A710" s="43"/>
      <c r="B710" s="43"/>
      <c r="C710" s="44"/>
      <c r="D710" s="44"/>
      <c r="E710" s="44"/>
      <c r="F710" s="44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>
      <c r="A711" s="43"/>
      <c r="B711" s="43"/>
      <c r="C711" s="44"/>
      <c r="D711" s="44"/>
      <c r="E711" s="44"/>
      <c r="F711" s="44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>
      <c r="A712" s="43"/>
      <c r="B712" s="43"/>
      <c r="C712" s="44"/>
      <c r="D712" s="44"/>
      <c r="E712" s="44"/>
      <c r="F712" s="44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>
      <c r="A713" s="43"/>
      <c r="B713" s="43"/>
      <c r="C713" s="44"/>
      <c r="D713" s="44"/>
      <c r="E713" s="44"/>
      <c r="F713" s="44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>
      <c r="A714" s="43"/>
      <c r="B714" s="43"/>
      <c r="C714" s="44"/>
      <c r="D714" s="44"/>
      <c r="E714" s="44"/>
      <c r="F714" s="44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>
      <c r="A715" s="43"/>
      <c r="B715" s="43"/>
      <c r="C715" s="44"/>
      <c r="D715" s="44"/>
      <c r="E715" s="44"/>
      <c r="F715" s="44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>
      <c r="A716" s="43"/>
      <c r="B716" s="43"/>
      <c r="C716" s="44"/>
      <c r="D716" s="44"/>
      <c r="E716" s="44"/>
      <c r="F716" s="44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>
      <c r="A717" s="43"/>
      <c r="B717" s="43"/>
      <c r="C717" s="44"/>
      <c r="D717" s="44"/>
      <c r="E717" s="44"/>
      <c r="F717" s="44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>
      <c r="A718" s="43"/>
      <c r="B718" s="43"/>
      <c r="C718" s="44"/>
      <c r="D718" s="44"/>
      <c r="E718" s="44"/>
      <c r="F718" s="44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>
      <c r="A719" s="43"/>
      <c r="B719" s="43"/>
      <c r="C719" s="44"/>
      <c r="D719" s="44"/>
      <c r="E719" s="44"/>
      <c r="F719" s="44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>
      <c r="A720" s="43"/>
      <c r="B720" s="43"/>
      <c r="C720" s="44"/>
      <c r="D720" s="44"/>
      <c r="E720" s="44"/>
      <c r="F720" s="44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>
      <c r="A721" s="43"/>
      <c r="B721" s="43"/>
      <c r="C721" s="44"/>
      <c r="D721" s="44"/>
      <c r="E721" s="44"/>
      <c r="F721" s="44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>
      <c r="A722" s="43"/>
      <c r="B722" s="43"/>
      <c r="C722" s="44"/>
      <c r="D722" s="44"/>
      <c r="E722" s="44"/>
      <c r="F722" s="44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>
      <c r="A723" s="43"/>
      <c r="B723" s="43"/>
      <c r="C723" s="44"/>
      <c r="D723" s="44"/>
      <c r="E723" s="44"/>
      <c r="F723" s="44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>
      <c r="A724" s="43"/>
      <c r="B724" s="43"/>
      <c r="C724" s="44"/>
      <c r="D724" s="44"/>
      <c r="E724" s="44"/>
      <c r="F724" s="44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>
      <c r="A725" s="43"/>
      <c r="B725" s="43"/>
      <c r="C725" s="44"/>
      <c r="D725" s="44"/>
      <c r="E725" s="44"/>
      <c r="F725" s="44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>
      <c r="A726" s="43"/>
      <c r="B726" s="43"/>
      <c r="C726" s="44"/>
      <c r="D726" s="44"/>
      <c r="E726" s="44"/>
      <c r="F726" s="44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>
      <c r="A727" s="43"/>
      <c r="B727" s="43"/>
      <c r="C727" s="44"/>
      <c r="D727" s="44"/>
      <c r="E727" s="44"/>
      <c r="F727" s="44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>
      <c r="A728" s="43"/>
      <c r="B728" s="43"/>
      <c r="C728" s="44"/>
      <c r="D728" s="44"/>
      <c r="E728" s="44"/>
      <c r="F728" s="44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>
      <c r="A729" s="43"/>
      <c r="B729" s="43"/>
      <c r="C729" s="44"/>
      <c r="D729" s="44"/>
      <c r="E729" s="44"/>
      <c r="F729" s="44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>
      <c r="A730" s="43"/>
      <c r="B730" s="43"/>
      <c r="C730" s="44"/>
      <c r="D730" s="44"/>
      <c r="E730" s="44"/>
      <c r="F730" s="44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>
      <c r="A731" s="43"/>
      <c r="B731" s="43"/>
      <c r="C731" s="44"/>
      <c r="D731" s="44"/>
      <c r="E731" s="44"/>
      <c r="F731" s="44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>
      <c r="A732" s="43"/>
      <c r="B732" s="43"/>
      <c r="C732" s="44"/>
      <c r="D732" s="44"/>
      <c r="E732" s="44"/>
      <c r="F732" s="44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>
      <c r="A733" s="43"/>
      <c r="B733" s="43"/>
      <c r="C733" s="44"/>
      <c r="D733" s="44"/>
      <c r="E733" s="44"/>
      <c r="F733" s="44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>
      <c r="A734" s="43"/>
      <c r="B734" s="43"/>
      <c r="C734" s="44"/>
      <c r="D734" s="44"/>
      <c r="E734" s="44"/>
      <c r="F734" s="44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>
      <c r="A735" s="43"/>
      <c r="B735" s="43"/>
      <c r="C735" s="44"/>
      <c r="D735" s="44"/>
      <c r="E735" s="44"/>
      <c r="F735" s="44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>
      <c r="A736" s="43"/>
      <c r="B736" s="43"/>
      <c r="C736" s="44"/>
      <c r="D736" s="44"/>
      <c r="E736" s="44"/>
      <c r="F736" s="44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>
      <c r="A737" s="43"/>
      <c r="B737" s="43"/>
      <c r="C737" s="44"/>
      <c r="D737" s="44"/>
      <c r="E737" s="44"/>
      <c r="F737" s="44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>
      <c r="A738" s="43"/>
      <c r="B738" s="43"/>
      <c r="C738" s="44"/>
      <c r="D738" s="44"/>
      <c r="E738" s="44"/>
      <c r="F738" s="44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>
      <c r="A739" s="43"/>
      <c r="B739" s="43"/>
      <c r="C739" s="44"/>
      <c r="D739" s="44"/>
      <c r="E739" s="44"/>
      <c r="F739" s="44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>
      <c r="A740" s="43"/>
      <c r="B740" s="43"/>
      <c r="C740" s="44"/>
      <c r="D740" s="44"/>
      <c r="E740" s="44"/>
      <c r="F740" s="44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>
      <c r="A741" s="43"/>
      <c r="B741" s="43"/>
      <c r="C741" s="44"/>
      <c r="D741" s="44"/>
      <c r="E741" s="44"/>
      <c r="F741" s="44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>
      <c r="A742" s="43"/>
      <c r="B742" s="43"/>
      <c r="C742" s="44"/>
      <c r="D742" s="44"/>
      <c r="E742" s="44"/>
      <c r="F742" s="44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>
      <c r="A743" s="43"/>
      <c r="B743" s="43"/>
      <c r="C743" s="44"/>
      <c r="D743" s="44"/>
      <c r="E743" s="44"/>
      <c r="F743" s="44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>
      <c r="A744" s="43"/>
      <c r="B744" s="43"/>
      <c r="C744" s="44"/>
      <c r="D744" s="44"/>
      <c r="E744" s="44"/>
      <c r="F744" s="44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>
      <c r="A745" s="43"/>
      <c r="B745" s="43"/>
      <c r="C745" s="44"/>
      <c r="D745" s="44"/>
      <c r="E745" s="44"/>
      <c r="F745" s="44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>
      <c r="A746" s="43"/>
      <c r="B746" s="43"/>
      <c r="C746" s="44"/>
      <c r="D746" s="44"/>
      <c r="E746" s="44"/>
      <c r="F746" s="44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>
      <c r="A747" s="43"/>
      <c r="B747" s="43"/>
      <c r="C747" s="44"/>
      <c r="D747" s="44"/>
      <c r="E747" s="44"/>
      <c r="F747" s="44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>
      <c r="A748" s="43"/>
      <c r="B748" s="43"/>
      <c r="C748" s="44"/>
      <c r="D748" s="44"/>
      <c r="E748" s="44"/>
      <c r="F748" s="44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>
      <c r="A749" s="43"/>
      <c r="B749" s="43"/>
      <c r="C749" s="44"/>
      <c r="D749" s="44"/>
      <c r="E749" s="44"/>
      <c r="F749" s="44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>
      <c r="A750" s="43"/>
      <c r="B750" s="43"/>
      <c r="C750" s="44"/>
      <c r="D750" s="44"/>
      <c r="E750" s="44"/>
      <c r="F750" s="44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>
      <c r="A751" s="43"/>
      <c r="B751" s="43"/>
      <c r="C751" s="44"/>
      <c r="D751" s="44"/>
      <c r="E751" s="44"/>
      <c r="F751" s="44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>
      <c r="A752" s="43"/>
      <c r="B752" s="43"/>
      <c r="C752" s="44"/>
      <c r="D752" s="44"/>
      <c r="E752" s="44"/>
      <c r="F752" s="44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>
      <c r="A753" s="43"/>
      <c r="B753" s="43"/>
      <c r="C753" s="44"/>
      <c r="D753" s="44"/>
      <c r="E753" s="44"/>
      <c r="F753" s="44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>
      <c r="A754" s="43"/>
      <c r="B754" s="43"/>
      <c r="C754" s="44"/>
      <c r="D754" s="44"/>
      <c r="E754" s="44"/>
      <c r="F754" s="44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>
      <c r="A755" s="43"/>
      <c r="B755" s="43"/>
      <c r="C755" s="44"/>
      <c r="D755" s="44"/>
      <c r="E755" s="44"/>
      <c r="F755" s="44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>
      <c r="A756" s="43"/>
      <c r="B756" s="43"/>
      <c r="C756" s="44"/>
      <c r="D756" s="44"/>
      <c r="E756" s="44"/>
      <c r="F756" s="44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>
      <c r="A757" s="43"/>
      <c r="B757" s="43"/>
      <c r="C757" s="44"/>
      <c r="D757" s="44"/>
      <c r="E757" s="44"/>
      <c r="F757" s="44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>
      <c r="A758" s="43"/>
      <c r="B758" s="43"/>
      <c r="C758" s="44"/>
      <c r="D758" s="44"/>
      <c r="E758" s="44"/>
      <c r="F758" s="44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>
      <c r="A759" s="43"/>
      <c r="B759" s="43"/>
      <c r="C759" s="44"/>
      <c r="D759" s="44"/>
      <c r="E759" s="44"/>
      <c r="F759" s="44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>
      <c r="A760" s="43"/>
      <c r="B760" s="43"/>
      <c r="C760" s="44"/>
      <c r="D760" s="44"/>
      <c r="E760" s="44"/>
      <c r="F760" s="44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>
      <c r="A761" s="43"/>
      <c r="B761" s="43"/>
      <c r="C761" s="44"/>
      <c r="D761" s="44"/>
      <c r="E761" s="44"/>
      <c r="F761" s="44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>
      <c r="A762" s="43"/>
      <c r="B762" s="43"/>
      <c r="C762" s="44"/>
      <c r="D762" s="44"/>
      <c r="E762" s="44"/>
      <c r="F762" s="44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>
      <c r="A763" s="43"/>
      <c r="B763" s="43"/>
      <c r="C763" s="44"/>
      <c r="D763" s="44"/>
      <c r="E763" s="44"/>
      <c r="F763" s="44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>
      <c r="A764" s="43"/>
      <c r="B764" s="43"/>
      <c r="C764" s="44"/>
      <c r="D764" s="44"/>
      <c r="E764" s="44"/>
      <c r="F764" s="44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>
      <c r="A765" s="43"/>
      <c r="B765" s="43"/>
      <c r="C765" s="44"/>
      <c r="D765" s="44"/>
      <c r="E765" s="44"/>
      <c r="F765" s="44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>
      <c r="A766" s="43"/>
      <c r="B766" s="43"/>
      <c r="C766" s="44"/>
      <c r="D766" s="44"/>
      <c r="E766" s="44"/>
      <c r="F766" s="44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>
      <c r="A767" s="43"/>
      <c r="B767" s="43"/>
      <c r="C767" s="44"/>
      <c r="D767" s="44"/>
      <c r="E767" s="44"/>
      <c r="F767" s="44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>
      <c r="A768" s="43"/>
      <c r="B768" s="43"/>
      <c r="C768" s="44"/>
      <c r="D768" s="44"/>
      <c r="E768" s="44"/>
      <c r="F768" s="44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>
      <c r="A769" s="43"/>
      <c r="B769" s="43"/>
      <c r="C769" s="44"/>
      <c r="D769" s="44"/>
      <c r="E769" s="44"/>
      <c r="F769" s="44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>
      <c r="A770" s="43"/>
      <c r="B770" s="43"/>
      <c r="C770" s="44"/>
      <c r="D770" s="44"/>
      <c r="E770" s="44"/>
      <c r="F770" s="44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>
      <c r="A771" s="43"/>
      <c r="B771" s="43"/>
      <c r="C771" s="44"/>
      <c r="D771" s="44"/>
      <c r="E771" s="44"/>
      <c r="F771" s="44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>
      <c r="A772" s="43"/>
      <c r="B772" s="43"/>
      <c r="C772" s="44"/>
      <c r="D772" s="44"/>
      <c r="E772" s="44"/>
      <c r="F772" s="44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>
      <c r="A773" s="43"/>
      <c r="B773" s="43"/>
      <c r="C773" s="44"/>
      <c r="D773" s="44"/>
      <c r="E773" s="44"/>
      <c r="F773" s="44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>
      <c r="A774" s="43"/>
      <c r="B774" s="43"/>
      <c r="C774" s="44"/>
      <c r="D774" s="44"/>
      <c r="E774" s="44"/>
      <c r="F774" s="44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>
      <c r="A775" s="43"/>
      <c r="B775" s="43"/>
      <c r="C775" s="44"/>
      <c r="D775" s="44"/>
      <c r="E775" s="44"/>
      <c r="F775" s="44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>
      <c r="A776" s="43"/>
      <c r="B776" s="43"/>
      <c r="C776" s="44"/>
      <c r="D776" s="44"/>
      <c r="E776" s="44"/>
      <c r="F776" s="44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>
      <c r="A777" s="43"/>
      <c r="B777" s="43"/>
      <c r="C777" s="44"/>
      <c r="D777" s="44"/>
      <c r="E777" s="44"/>
      <c r="F777" s="44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>
      <c r="A778" s="43"/>
      <c r="B778" s="43"/>
      <c r="C778" s="44"/>
      <c r="D778" s="44"/>
      <c r="E778" s="44"/>
      <c r="F778" s="44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>
      <c r="A779" s="43"/>
      <c r="B779" s="43"/>
      <c r="C779" s="44"/>
      <c r="D779" s="44"/>
      <c r="E779" s="44"/>
      <c r="F779" s="44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>
      <c r="A780" s="43"/>
      <c r="B780" s="43"/>
      <c r="C780" s="44"/>
      <c r="D780" s="44"/>
      <c r="E780" s="44"/>
      <c r="F780" s="44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>
      <c r="A781" s="43"/>
      <c r="B781" s="43"/>
      <c r="C781" s="44"/>
      <c r="D781" s="44"/>
      <c r="E781" s="44"/>
      <c r="F781" s="44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>
      <c r="A782" s="43"/>
      <c r="B782" s="43"/>
      <c r="C782" s="44"/>
      <c r="D782" s="44"/>
      <c r="E782" s="44"/>
      <c r="F782" s="44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>
      <c r="A783" s="43"/>
      <c r="B783" s="43"/>
      <c r="C783" s="44"/>
      <c r="D783" s="44"/>
      <c r="E783" s="44"/>
      <c r="F783" s="44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>
      <c r="A784" s="43"/>
      <c r="B784" s="43"/>
      <c r="C784" s="44"/>
      <c r="D784" s="44"/>
      <c r="E784" s="44"/>
      <c r="F784" s="44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>
      <c r="A785" s="43"/>
      <c r="B785" s="43"/>
      <c r="C785" s="44"/>
      <c r="D785" s="44"/>
      <c r="E785" s="44"/>
      <c r="F785" s="44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>
      <c r="A786" s="43"/>
      <c r="B786" s="43"/>
      <c r="C786" s="44"/>
      <c r="D786" s="44"/>
      <c r="E786" s="44"/>
      <c r="F786" s="44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>
      <c r="A787" s="43"/>
      <c r="B787" s="43"/>
      <c r="C787" s="44"/>
      <c r="D787" s="44"/>
      <c r="E787" s="44"/>
      <c r="F787" s="44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>
      <c r="A788" s="43"/>
      <c r="B788" s="43"/>
      <c r="C788" s="44"/>
      <c r="D788" s="44"/>
      <c r="E788" s="44"/>
      <c r="F788" s="44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>
      <c r="A789" s="43"/>
      <c r="B789" s="43"/>
      <c r="C789" s="44"/>
      <c r="D789" s="44"/>
      <c r="E789" s="44"/>
      <c r="F789" s="44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>
      <c r="A790" s="43"/>
      <c r="B790" s="43"/>
      <c r="C790" s="44"/>
      <c r="D790" s="44"/>
      <c r="E790" s="44"/>
      <c r="F790" s="44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>
      <c r="A791" s="43"/>
      <c r="B791" s="43"/>
      <c r="C791" s="44"/>
      <c r="D791" s="44"/>
      <c r="E791" s="44"/>
      <c r="F791" s="44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>
      <c r="A792" s="43"/>
      <c r="B792" s="43"/>
      <c r="C792" s="44"/>
      <c r="D792" s="44"/>
      <c r="E792" s="44"/>
      <c r="F792" s="44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>
      <c r="A793" s="43"/>
      <c r="B793" s="43"/>
      <c r="C793" s="44"/>
      <c r="D793" s="44"/>
      <c r="E793" s="44"/>
      <c r="F793" s="44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>
      <c r="A794" s="43"/>
      <c r="B794" s="43"/>
      <c r="C794" s="44"/>
      <c r="D794" s="44"/>
      <c r="E794" s="44"/>
      <c r="F794" s="44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>
      <c r="A795" s="43"/>
      <c r="B795" s="43"/>
      <c r="C795" s="44"/>
      <c r="D795" s="44"/>
      <c r="E795" s="44"/>
      <c r="F795" s="44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>
      <c r="A796" s="43"/>
      <c r="B796" s="43"/>
      <c r="C796" s="44"/>
      <c r="D796" s="44"/>
      <c r="E796" s="44"/>
      <c r="F796" s="44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>
      <c r="A797" s="43"/>
      <c r="B797" s="43"/>
      <c r="C797" s="44"/>
      <c r="D797" s="44"/>
      <c r="E797" s="44"/>
      <c r="F797" s="44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>
      <c r="A798" s="43"/>
      <c r="B798" s="43"/>
      <c r="C798" s="44"/>
      <c r="D798" s="44"/>
      <c r="E798" s="44"/>
      <c r="F798" s="44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>
      <c r="A799" s="43"/>
      <c r="B799" s="43"/>
      <c r="C799" s="44"/>
      <c r="D799" s="44"/>
      <c r="E799" s="44"/>
      <c r="F799" s="44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>
      <c r="A800" s="43"/>
      <c r="B800" s="43"/>
      <c r="C800" s="44"/>
      <c r="D800" s="44"/>
      <c r="E800" s="44"/>
      <c r="F800" s="44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>
      <c r="A801" s="43"/>
      <c r="B801" s="43"/>
      <c r="C801" s="44"/>
      <c r="D801" s="44"/>
      <c r="E801" s="44"/>
      <c r="F801" s="44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>
      <c r="A802" s="43"/>
      <c r="B802" s="43"/>
      <c r="C802" s="44"/>
      <c r="D802" s="44"/>
      <c r="E802" s="44"/>
      <c r="F802" s="44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>
      <c r="A803" s="43"/>
      <c r="B803" s="43"/>
      <c r="C803" s="44"/>
      <c r="D803" s="44"/>
      <c r="E803" s="44"/>
      <c r="F803" s="44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>
      <c r="A804" s="43"/>
      <c r="B804" s="43"/>
      <c r="C804" s="44"/>
      <c r="D804" s="44"/>
      <c r="E804" s="44"/>
      <c r="F804" s="44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>
      <c r="A805" s="43"/>
      <c r="B805" s="43"/>
      <c r="C805" s="44"/>
      <c r="D805" s="44"/>
      <c r="E805" s="44"/>
      <c r="F805" s="44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>
      <c r="A806" s="43"/>
      <c r="B806" s="43"/>
      <c r="C806" s="44"/>
      <c r="D806" s="44"/>
      <c r="E806" s="44"/>
      <c r="F806" s="44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>
      <c r="A807" s="43"/>
      <c r="B807" s="43"/>
      <c r="C807" s="44"/>
      <c r="D807" s="44"/>
      <c r="E807" s="44"/>
      <c r="F807" s="44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>
      <c r="A808" s="43"/>
      <c r="B808" s="43"/>
      <c r="C808" s="44"/>
      <c r="D808" s="44"/>
      <c r="E808" s="44"/>
      <c r="F808" s="44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>
      <c r="A809" s="43"/>
      <c r="B809" s="43"/>
      <c r="C809" s="44"/>
      <c r="D809" s="44"/>
      <c r="E809" s="44"/>
      <c r="F809" s="44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>
      <c r="A810" s="43"/>
      <c r="B810" s="43"/>
      <c r="C810" s="44"/>
      <c r="D810" s="44"/>
      <c r="E810" s="44"/>
      <c r="F810" s="44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>
      <c r="A811" s="43"/>
      <c r="B811" s="43"/>
      <c r="C811" s="44"/>
      <c r="D811" s="44"/>
      <c r="E811" s="44"/>
      <c r="F811" s="44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>
      <c r="A812" s="43"/>
      <c r="B812" s="43"/>
      <c r="C812" s="44"/>
      <c r="D812" s="44"/>
      <c r="E812" s="44"/>
      <c r="F812" s="44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>
      <c r="A813" s="43"/>
      <c r="B813" s="43"/>
      <c r="C813" s="44"/>
      <c r="D813" s="44"/>
      <c r="E813" s="44"/>
      <c r="F813" s="44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>
      <c r="A814" s="43"/>
      <c r="B814" s="43"/>
      <c r="C814" s="44"/>
      <c r="D814" s="44"/>
      <c r="E814" s="44"/>
      <c r="F814" s="44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>
      <c r="A815" s="43"/>
      <c r="B815" s="43"/>
      <c r="C815" s="44"/>
      <c r="D815" s="44"/>
      <c r="E815" s="44"/>
      <c r="F815" s="44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>
      <c r="A816" s="43"/>
      <c r="B816" s="43"/>
      <c r="C816" s="44"/>
      <c r="D816" s="44"/>
      <c r="E816" s="44"/>
      <c r="F816" s="44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>
      <c r="A817" s="43"/>
      <c r="B817" s="43"/>
      <c r="C817" s="44"/>
      <c r="D817" s="44"/>
      <c r="E817" s="44"/>
      <c r="F817" s="44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>
      <c r="A818" s="43"/>
      <c r="B818" s="43"/>
      <c r="C818" s="44"/>
      <c r="D818" s="44"/>
      <c r="E818" s="44"/>
      <c r="F818" s="44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>
      <c r="A819" s="43"/>
      <c r="B819" s="43"/>
      <c r="C819" s="44"/>
      <c r="D819" s="44"/>
      <c r="E819" s="44"/>
      <c r="F819" s="44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>
      <c r="A820" s="43"/>
      <c r="B820" s="43"/>
      <c r="C820" s="44"/>
      <c r="D820" s="44"/>
      <c r="E820" s="44"/>
      <c r="F820" s="44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>
      <c r="A821" s="43"/>
      <c r="B821" s="43"/>
      <c r="C821" s="44"/>
      <c r="D821" s="44"/>
      <c r="E821" s="44"/>
      <c r="F821" s="44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>
      <c r="A822" s="43"/>
      <c r="B822" s="43"/>
      <c r="C822" s="44"/>
      <c r="D822" s="44"/>
      <c r="E822" s="44"/>
      <c r="F822" s="44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>
      <c r="A823" s="43"/>
      <c r="B823" s="43"/>
      <c r="C823" s="44"/>
      <c r="D823" s="44"/>
      <c r="E823" s="44"/>
      <c r="F823" s="44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>
      <c r="A824" s="43"/>
      <c r="B824" s="43"/>
      <c r="C824" s="44"/>
      <c r="D824" s="44"/>
      <c r="E824" s="44"/>
      <c r="F824" s="44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>
      <c r="A825" s="43"/>
      <c r="B825" s="43"/>
      <c r="C825" s="44"/>
      <c r="D825" s="44"/>
      <c r="E825" s="44"/>
      <c r="F825" s="44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>
      <c r="A826" s="43"/>
      <c r="B826" s="43"/>
      <c r="C826" s="44"/>
      <c r="D826" s="44"/>
      <c r="E826" s="44"/>
      <c r="F826" s="44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>
      <c r="A827" s="43"/>
      <c r="B827" s="43"/>
      <c r="C827" s="44"/>
      <c r="D827" s="44"/>
      <c r="E827" s="44"/>
      <c r="F827" s="44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>
      <c r="A828" s="43"/>
      <c r="B828" s="43"/>
      <c r="C828" s="44"/>
      <c r="D828" s="44"/>
      <c r="E828" s="44"/>
      <c r="F828" s="44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>
      <c r="A829" s="43"/>
      <c r="B829" s="43"/>
      <c r="C829" s="44"/>
      <c r="D829" s="44"/>
      <c r="E829" s="44"/>
      <c r="F829" s="44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>
      <c r="A830" s="43"/>
      <c r="B830" s="43"/>
      <c r="C830" s="44"/>
      <c r="D830" s="44"/>
      <c r="E830" s="44"/>
      <c r="F830" s="44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>
      <c r="A831" s="43"/>
      <c r="B831" s="43"/>
      <c r="C831" s="44"/>
      <c r="D831" s="44"/>
      <c r="E831" s="44"/>
      <c r="F831" s="44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>
      <c r="A832" s="43"/>
      <c r="B832" s="43"/>
      <c r="C832" s="44"/>
      <c r="D832" s="44"/>
      <c r="E832" s="44"/>
      <c r="F832" s="44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>
      <c r="A833" s="43"/>
      <c r="B833" s="43"/>
      <c r="C833" s="44"/>
      <c r="D833" s="44"/>
      <c r="E833" s="44"/>
      <c r="F833" s="44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>
      <c r="A834" s="43"/>
      <c r="B834" s="43"/>
      <c r="C834" s="44"/>
      <c r="D834" s="44"/>
      <c r="E834" s="44"/>
      <c r="F834" s="44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>
      <c r="A835" s="43"/>
      <c r="B835" s="43"/>
      <c r="C835" s="44"/>
      <c r="D835" s="44"/>
      <c r="E835" s="44"/>
      <c r="F835" s="44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>
      <c r="A836" s="43"/>
      <c r="B836" s="43"/>
      <c r="C836" s="44"/>
      <c r="D836" s="44"/>
      <c r="E836" s="44"/>
      <c r="F836" s="44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>
      <c r="A837" s="43"/>
      <c r="B837" s="43"/>
      <c r="C837" s="44"/>
      <c r="D837" s="44"/>
      <c r="E837" s="44"/>
      <c r="F837" s="44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>
      <c r="A838" s="43"/>
      <c r="B838" s="43"/>
      <c r="C838" s="44"/>
      <c r="D838" s="44"/>
      <c r="E838" s="44"/>
      <c r="F838" s="44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>
      <c r="A839" s="43"/>
      <c r="B839" s="43"/>
      <c r="C839" s="44"/>
      <c r="D839" s="44"/>
      <c r="E839" s="44"/>
      <c r="F839" s="44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>
      <c r="A840" s="43"/>
      <c r="B840" s="43"/>
      <c r="C840" s="44"/>
      <c r="D840" s="44"/>
      <c r="E840" s="44"/>
      <c r="F840" s="44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>
      <c r="A841" s="43"/>
      <c r="B841" s="43"/>
      <c r="C841" s="44"/>
      <c r="D841" s="44"/>
      <c r="E841" s="44"/>
      <c r="F841" s="44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>
      <c r="A842" s="43"/>
      <c r="B842" s="43"/>
      <c r="C842" s="44"/>
      <c r="D842" s="44"/>
      <c r="E842" s="44"/>
      <c r="F842" s="44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>
      <c r="A843" s="43"/>
      <c r="B843" s="43"/>
      <c r="C843" s="44"/>
      <c r="D843" s="44"/>
      <c r="E843" s="44"/>
      <c r="F843" s="44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>
      <c r="A844" s="43"/>
      <c r="B844" s="43"/>
      <c r="C844" s="44"/>
      <c r="D844" s="44"/>
      <c r="E844" s="44"/>
      <c r="F844" s="44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>
      <c r="A845" s="43"/>
      <c r="B845" s="43"/>
      <c r="C845" s="44"/>
      <c r="D845" s="44"/>
      <c r="E845" s="44"/>
      <c r="F845" s="44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>
      <c r="A846" s="43"/>
      <c r="B846" s="43"/>
      <c r="C846" s="44"/>
      <c r="D846" s="44"/>
      <c r="E846" s="44"/>
      <c r="F846" s="44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>
      <c r="A847" s="43"/>
      <c r="B847" s="43"/>
      <c r="C847" s="44"/>
      <c r="D847" s="44"/>
      <c r="E847" s="44"/>
      <c r="F847" s="44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>
      <c r="A848" s="43"/>
      <c r="B848" s="43"/>
      <c r="C848" s="44"/>
      <c r="D848" s="44"/>
      <c r="E848" s="44"/>
      <c r="F848" s="44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>
      <c r="A849" s="43"/>
      <c r="B849" s="43"/>
      <c r="C849" s="44"/>
      <c r="D849" s="44"/>
      <c r="E849" s="44"/>
      <c r="F849" s="44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>
      <c r="A850" s="43"/>
      <c r="B850" s="43"/>
      <c r="C850" s="44"/>
      <c r="D850" s="44"/>
      <c r="E850" s="44"/>
      <c r="F850" s="44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>
      <c r="A851" s="43"/>
      <c r="B851" s="43"/>
      <c r="C851" s="44"/>
      <c r="D851" s="44"/>
      <c r="E851" s="44"/>
      <c r="F851" s="44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>
      <c r="A852" s="43"/>
      <c r="B852" s="43"/>
      <c r="C852" s="44"/>
      <c r="D852" s="44"/>
      <c r="E852" s="44"/>
      <c r="F852" s="44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>
      <c r="A853" s="43"/>
      <c r="B853" s="43"/>
      <c r="C853" s="44"/>
      <c r="D853" s="44"/>
      <c r="E853" s="44"/>
      <c r="F853" s="44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>
      <c r="A854" s="43"/>
      <c r="B854" s="43"/>
      <c r="C854" s="44"/>
      <c r="D854" s="44"/>
      <c r="E854" s="44"/>
      <c r="F854" s="44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>
      <c r="A855" s="43"/>
      <c r="B855" s="43"/>
      <c r="C855" s="44"/>
      <c r="D855" s="44"/>
      <c r="E855" s="44"/>
      <c r="F855" s="44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>
      <c r="A856" s="43"/>
      <c r="B856" s="43"/>
      <c r="C856" s="44"/>
      <c r="D856" s="44"/>
      <c r="E856" s="44"/>
      <c r="F856" s="44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>
      <c r="A857" s="43"/>
      <c r="B857" s="43"/>
      <c r="C857" s="44"/>
      <c r="D857" s="44"/>
      <c r="E857" s="44"/>
      <c r="F857" s="44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>
      <c r="A858" s="43"/>
      <c r="B858" s="43"/>
      <c r="C858" s="44"/>
      <c r="D858" s="44"/>
      <c r="E858" s="44"/>
      <c r="F858" s="44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>
      <c r="A859" s="43"/>
      <c r="B859" s="43"/>
      <c r="C859" s="44"/>
      <c r="D859" s="44"/>
      <c r="E859" s="44"/>
      <c r="F859" s="44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>
      <c r="A860" s="43"/>
      <c r="B860" s="43"/>
      <c r="C860" s="44"/>
      <c r="D860" s="44"/>
      <c r="E860" s="44"/>
      <c r="F860" s="44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>
      <c r="A861" s="43"/>
      <c r="B861" s="43"/>
      <c r="C861" s="44"/>
      <c r="D861" s="44"/>
      <c r="E861" s="44"/>
      <c r="F861" s="44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>
      <c r="A862" s="43"/>
      <c r="B862" s="43"/>
      <c r="C862" s="44"/>
      <c r="D862" s="44"/>
      <c r="E862" s="44"/>
      <c r="F862" s="44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>
      <c r="A863" s="43"/>
      <c r="B863" s="43"/>
      <c r="C863" s="44"/>
      <c r="D863" s="44"/>
      <c r="E863" s="44"/>
      <c r="F863" s="44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>
      <c r="A864" s="43"/>
      <c r="B864" s="43"/>
      <c r="C864" s="44"/>
      <c r="D864" s="44"/>
      <c r="E864" s="44"/>
      <c r="F864" s="44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>
      <c r="A865" s="43"/>
      <c r="B865" s="43"/>
      <c r="C865" s="44"/>
      <c r="D865" s="44"/>
      <c r="E865" s="44"/>
      <c r="F865" s="44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>
      <c r="A866" s="43"/>
      <c r="B866" s="43"/>
      <c r="C866" s="44"/>
      <c r="D866" s="44"/>
      <c r="E866" s="44"/>
      <c r="F866" s="44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>
      <c r="A867" s="43"/>
      <c r="B867" s="43"/>
      <c r="C867" s="44"/>
      <c r="D867" s="44"/>
      <c r="E867" s="44"/>
      <c r="F867" s="44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>
      <c r="A868" s="43"/>
      <c r="B868" s="43"/>
      <c r="C868" s="44"/>
      <c r="D868" s="44"/>
      <c r="E868" s="44"/>
      <c r="F868" s="44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>
      <c r="A869" s="43"/>
      <c r="B869" s="43"/>
      <c r="C869" s="44"/>
      <c r="D869" s="44"/>
      <c r="E869" s="44"/>
      <c r="F869" s="44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>
      <c r="A870" s="43"/>
      <c r="B870" s="43"/>
      <c r="C870" s="44"/>
      <c r="D870" s="44"/>
      <c r="E870" s="44"/>
      <c r="F870" s="44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>
      <c r="A871" s="43"/>
      <c r="B871" s="43"/>
      <c r="C871" s="44"/>
      <c r="D871" s="44"/>
      <c r="E871" s="44"/>
      <c r="F871" s="44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>
      <c r="A872" s="43"/>
      <c r="B872" s="43"/>
      <c r="C872" s="44"/>
      <c r="D872" s="44"/>
      <c r="E872" s="44"/>
      <c r="F872" s="44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>
      <c r="A873" s="43"/>
      <c r="B873" s="43"/>
      <c r="C873" s="44"/>
      <c r="D873" s="44"/>
      <c r="E873" s="44"/>
      <c r="F873" s="44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>
      <c r="A874" s="43"/>
      <c r="B874" s="43"/>
      <c r="C874" s="44"/>
      <c r="D874" s="44"/>
      <c r="E874" s="44"/>
      <c r="F874" s="44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>
      <c r="A875" s="43"/>
      <c r="B875" s="43"/>
      <c r="C875" s="44"/>
      <c r="D875" s="44"/>
      <c r="E875" s="44"/>
      <c r="F875" s="44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>
      <c r="A876" s="43"/>
      <c r="B876" s="43"/>
      <c r="C876" s="44"/>
      <c r="D876" s="44"/>
      <c r="E876" s="44"/>
      <c r="F876" s="44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>
      <c r="A877" s="43"/>
      <c r="B877" s="43"/>
      <c r="C877" s="44"/>
      <c r="D877" s="44"/>
      <c r="E877" s="44"/>
      <c r="F877" s="44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>
      <c r="A878" s="43"/>
      <c r="B878" s="43"/>
      <c r="C878" s="44"/>
      <c r="D878" s="44"/>
      <c r="E878" s="44"/>
      <c r="F878" s="44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>
      <c r="A879" s="43"/>
      <c r="B879" s="43"/>
      <c r="C879" s="44"/>
      <c r="D879" s="44"/>
      <c r="E879" s="44"/>
      <c r="F879" s="44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>
      <c r="A880" s="43"/>
      <c r="B880" s="43"/>
      <c r="C880" s="44"/>
      <c r="D880" s="44"/>
      <c r="E880" s="44"/>
      <c r="F880" s="44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>
      <c r="A881" s="43"/>
      <c r="B881" s="43"/>
      <c r="C881" s="44"/>
      <c r="D881" s="44"/>
      <c r="E881" s="44"/>
      <c r="F881" s="44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>
      <c r="A882" s="43"/>
      <c r="B882" s="43"/>
      <c r="C882" s="44"/>
      <c r="D882" s="44"/>
      <c r="E882" s="44"/>
      <c r="F882" s="44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>
      <c r="A883" s="43"/>
      <c r="B883" s="43"/>
      <c r="C883" s="44"/>
      <c r="D883" s="44"/>
      <c r="E883" s="44"/>
      <c r="F883" s="44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>
      <c r="A884" s="43"/>
      <c r="B884" s="43"/>
      <c r="C884" s="44"/>
      <c r="D884" s="44"/>
      <c r="E884" s="44"/>
      <c r="F884" s="44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>
      <c r="A885" s="43"/>
      <c r="B885" s="43"/>
      <c r="C885" s="44"/>
      <c r="D885" s="44"/>
      <c r="E885" s="44"/>
      <c r="F885" s="44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>
      <c r="A886" s="43"/>
      <c r="B886" s="43"/>
      <c r="C886" s="44"/>
      <c r="D886" s="44"/>
      <c r="E886" s="44"/>
      <c r="F886" s="44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>
      <c r="A887" s="43"/>
      <c r="B887" s="43"/>
      <c r="C887" s="44"/>
      <c r="D887" s="44"/>
      <c r="E887" s="44"/>
      <c r="F887" s="44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>
      <c r="A888" s="43"/>
      <c r="B888" s="43"/>
      <c r="C888" s="44"/>
      <c r="D888" s="44"/>
      <c r="E888" s="44"/>
      <c r="F888" s="44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>
      <c r="A889" s="43"/>
      <c r="B889" s="43"/>
      <c r="C889" s="44"/>
      <c r="D889" s="44"/>
      <c r="E889" s="44"/>
      <c r="F889" s="44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>
      <c r="A890" s="43"/>
      <c r="B890" s="43"/>
      <c r="C890" s="44"/>
      <c r="D890" s="44"/>
      <c r="E890" s="44"/>
      <c r="F890" s="44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>
      <c r="A891" s="43"/>
      <c r="B891" s="43"/>
      <c r="C891" s="44"/>
      <c r="D891" s="44"/>
      <c r="E891" s="44"/>
      <c r="F891" s="44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>
      <c r="A892" s="43"/>
      <c r="B892" s="43"/>
      <c r="C892" s="44"/>
      <c r="D892" s="44"/>
      <c r="E892" s="44"/>
      <c r="F892" s="44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>
      <c r="A893" s="43"/>
      <c r="B893" s="43"/>
      <c r="C893" s="44"/>
      <c r="D893" s="44"/>
      <c r="E893" s="44"/>
      <c r="F893" s="44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>
      <c r="A894" s="43"/>
      <c r="B894" s="43"/>
      <c r="C894" s="44"/>
      <c r="D894" s="44"/>
      <c r="E894" s="44"/>
      <c r="F894" s="44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>
      <c r="A895" s="43"/>
      <c r="B895" s="43"/>
      <c r="C895" s="44"/>
      <c r="D895" s="44"/>
      <c r="E895" s="44"/>
      <c r="F895" s="44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>
      <c r="A896" s="43"/>
      <c r="B896" s="43"/>
      <c r="C896" s="44"/>
      <c r="D896" s="44"/>
      <c r="E896" s="44"/>
      <c r="F896" s="44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>
      <c r="A897" s="43"/>
      <c r="B897" s="43"/>
      <c r="C897" s="44"/>
      <c r="D897" s="44"/>
      <c r="E897" s="44"/>
      <c r="F897" s="44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>
      <c r="A898" s="43"/>
      <c r="B898" s="43"/>
      <c r="C898" s="44"/>
      <c r="D898" s="44"/>
      <c r="E898" s="44"/>
      <c r="F898" s="44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>
      <c r="A899" s="43"/>
      <c r="B899" s="43"/>
      <c r="C899" s="44"/>
      <c r="D899" s="44"/>
      <c r="E899" s="44"/>
      <c r="F899" s="44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>
      <c r="A900" s="43"/>
      <c r="B900" s="43"/>
      <c r="C900" s="44"/>
      <c r="D900" s="44"/>
      <c r="E900" s="44"/>
      <c r="F900" s="44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>
      <c r="A901" s="43"/>
      <c r="B901" s="43"/>
      <c r="C901" s="44"/>
      <c r="D901" s="44"/>
      <c r="E901" s="44"/>
      <c r="F901" s="44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>
      <c r="A902" s="43"/>
      <c r="B902" s="43"/>
      <c r="C902" s="44"/>
      <c r="D902" s="44"/>
      <c r="E902" s="44"/>
      <c r="F902" s="44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>
      <c r="A903" s="43"/>
      <c r="B903" s="43"/>
      <c r="C903" s="44"/>
      <c r="D903" s="44"/>
      <c r="E903" s="44"/>
      <c r="F903" s="44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>
      <c r="A904" s="43"/>
      <c r="B904" s="43"/>
      <c r="C904" s="44"/>
      <c r="D904" s="44"/>
      <c r="E904" s="44"/>
      <c r="F904" s="44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>
      <c r="A905" s="43"/>
      <c r="B905" s="43"/>
      <c r="C905" s="44"/>
      <c r="D905" s="44"/>
      <c r="E905" s="44"/>
      <c r="F905" s="44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>
      <c r="A906" s="43"/>
      <c r="B906" s="43"/>
      <c r="C906" s="44"/>
      <c r="D906" s="44"/>
      <c r="E906" s="44"/>
      <c r="F906" s="44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>
      <c r="A907" s="43"/>
      <c r="B907" s="43"/>
      <c r="C907" s="44"/>
      <c r="D907" s="44"/>
      <c r="E907" s="44"/>
      <c r="F907" s="44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>
      <c r="A908" s="43"/>
      <c r="B908" s="43"/>
      <c r="C908" s="44"/>
      <c r="D908" s="44"/>
      <c r="E908" s="44"/>
      <c r="F908" s="44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>
      <c r="A909" s="43"/>
      <c r="B909" s="43"/>
      <c r="C909" s="44"/>
      <c r="D909" s="44"/>
      <c r="E909" s="44"/>
      <c r="F909" s="44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>
      <c r="A910" s="43"/>
      <c r="B910" s="43"/>
      <c r="C910" s="44"/>
      <c r="D910" s="44"/>
      <c r="E910" s="44"/>
      <c r="F910" s="44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>
      <c r="A911" s="43"/>
      <c r="B911" s="43"/>
      <c r="C911" s="44"/>
      <c r="D911" s="44"/>
      <c r="E911" s="44"/>
      <c r="F911" s="44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>
      <c r="A912" s="43"/>
      <c r="B912" s="43"/>
      <c r="C912" s="44"/>
      <c r="D912" s="44"/>
      <c r="E912" s="44"/>
      <c r="F912" s="44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>
      <c r="A913" s="43"/>
      <c r="B913" s="43"/>
      <c r="C913" s="44"/>
      <c r="D913" s="44"/>
      <c r="E913" s="44"/>
      <c r="F913" s="44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>
      <c r="A914" s="43"/>
      <c r="B914" s="43"/>
      <c r="C914" s="44"/>
      <c r="D914" s="44"/>
      <c r="E914" s="44"/>
      <c r="F914" s="44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>
      <c r="A915" s="43"/>
      <c r="B915" s="43"/>
      <c r="C915" s="44"/>
      <c r="D915" s="44"/>
      <c r="E915" s="44"/>
      <c r="F915" s="44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>
      <c r="A916" s="43"/>
      <c r="B916" s="43"/>
      <c r="C916" s="44"/>
      <c r="D916" s="44"/>
      <c r="E916" s="44"/>
      <c r="F916" s="44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>
      <c r="A917" s="43"/>
      <c r="B917" s="43"/>
      <c r="C917" s="44"/>
      <c r="D917" s="44"/>
      <c r="E917" s="44"/>
      <c r="F917" s="44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>
      <c r="A918" s="43"/>
      <c r="B918" s="43"/>
      <c r="C918" s="44"/>
      <c r="D918" s="44"/>
      <c r="E918" s="44"/>
      <c r="F918" s="44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>
      <c r="A919" s="43"/>
      <c r="B919" s="43"/>
      <c r="C919" s="44"/>
      <c r="D919" s="44"/>
      <c r="E919" s="44"/>
      <c r="F919" s="44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>
      <c r="A920" s="43"/>
      <c r="B920" s="43"/>
      <c r="C920" s="44"/>
      <c r="D920" s="44"/>
      <c r="E920" s="44"/>
      <c r="F920" s="44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>
      <c r="A921" s="43"/>
      <c r="B921" s="43"/>
      <c r="C921" s="44"/>
      <c r="D921" s="44"/>
      <c r="E921" s="44"/>
      <c r="F921" s="44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>
      <c r="A922" s="43"/>
      <c r="B922" s="43"/>
      <c r="C922" s="44"/>
      <c r="D922" s="44"/>
      <c r="E922" s="44"/>
      <c r="F922" s="44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>
      <c r="A923" s="43"/>
      <c r="B923" s="43"/>
      <c r="C923" s="44"/>
      <c r="D923" s="44"/>
      <c r="E923" s="44"/>
      <c r="F923" s="44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>
      <c r="A924" s="43"/>
      <c r="B924" s="43"/>
      <c r="C924" s="44"/>
      <c r="D924" s="44"/>
      <c r="E924" s="44"/>
      <c r="F924" s="44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>
      <c r="A925" s="43"/>
      <c r="B925" s="43"/>
      <c r="C925" s="44"/>
      <c r="D925" s="44"/>
      <c r="E925" s="44"/>
      <c r="F925" s="44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>
      <c r="A926" s="43"/>
      <c r="B926" s="43"/>
      <c r="C926" s="44"/>
      <c r="D926" s="44"/>
      <c r="E926" s="44"/>
      <c r="F926" s="44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>
      <c r="A927" s="43"/>
      <c r="B927" s="43"/>
      <c r="C927" s="44"/>
      <c r="D927" s="44"/>
      <c r="E927" s="44"/>
      <c r="F927" s="44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>
      <c r="A928" s="43"/>
      <c r="B928" s="43"/>
      <c r="C928" s="44"/>
      <c r="D928" s="44"/>
      <c r="E928" s="44"/>
      <c r="F928" s="44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>
      <c r="A929" s="43"/>
      <c r="B929" s="43"/>
      <c r="C929" s="44"/>
      <c r="D929" s="44"/>
      <c r="E929" s="44"/>
      <c r="F929" s="44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>
      <c r="A930" s="43"/>
      <c r="B930" s="43"/>
      <c r="C930" s="44"/>
      <c r="D930" s="44"/>
      <c r="E930" s="44"/>
      <c r="F930" s="44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>
      <c r="A931" s="43"/>
      <c r="B931" s="43"/>
      <c r="C931" s="44"/>
      <c r="D931" s="44"/>
      <c r="E931" s="44"/>
      <c r="F931" s="44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>
      <c r="A932" s="43"/>
      <c r="B932" s="43"/>
      <c r="C932" s="44"/>
      <c r="D932" s="44"/>
      <c r="E932" s="44"/>
      <c r="F932" s="44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>
      <c r="A933" s="43"/>
      <c r="B933" s="43"/>
      <c r="C933" s="44"/>
      <c r="D933" s="44"/>
      <c r="E933" s="44"/>
      <c r="F933" s="44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>
      <c r="A934" s="43"/>
      <c r="B934" s="43"/>
      <c r="C934" s="44"/>
      <c r="D934" s="44"/>
      <c r="E934" s="44"/>
      <c r="F934" s="44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>
      <c r="A935" s="43"/>
      <c r="B935" s="43"/>
      <c r="C935" s="44"/>
      <c r="D935" s="44"/>
      <c r="E935" s="44"/>
      <c r="F935" s="44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>
      <c r="A936" s="43"/>
      <c r="B936" s="43"/>
      <c r="C936" s="44"/>
      <c r="D936" s="44"/>
      <c r="E936" s="44"/>
      <c r="F936" s="44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>
      <c r="A937" s="43"/>
      <c r="B937" s="43"/>
      <c r="C937" s="44"/>
      <c r="D937" s="44"/>
      <c r="E937" s="44"/>
      <c r="F937" s="44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>
      <c r="A938" s="43"/>
      <c r="B938" s="43"/>
      <c r="C938" s="44"/>
      <c r="D938" s="44"/>
      <c r="E938" s="44"/>
      <c r="F938" s="44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>
      <c r="A939" s="43"/>
      <c r="B939" s="43"/>
      <c r="C939" s="44"/>
      <c r="D939" s="44"/>
      <c r="E939" s="44"/>
      <c r="F939" s="44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>
      <c r="A940" s="43"/>
      <c r="B940" s="43"/>
      <c r="C940" s="44"/>
      <c r="D940" s="44"/>
      <c r="E940" s="44"/>
      <c r="F940" s="44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>
      <c r="A941" s="43"/>
      <c r="B941" s="43"/>
      <c r="C941" s="44"/>
      <c r="D941" s="44"/>
      <c r="E941" s="44"/>
      <c r="F941" s="44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>
      <c r="A942" s="43"/>
      <c r="B942" s="43"/>
      <c r="C942" s="44"/>
      <c r="D942" s="44"/>
      <c r="E942" s="44"/>
      <c r="F942" s="44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>
      <c r="A943" s="43"/>
      <c r="B943" s="43"/>
      <c r="C943" s="44"/>
      <c r="D943" s="44"/>
      <c r="E943" s="44"/>
      <c r="F943" s="44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>
      <c r="A944" s="43"/>
      <c r="B944" s="43"/>
      <c r="C944" s="44"/>
      <c r="D944" s="44"/>
      <c r="E944" s="44"/>
      <c r="F944" s="44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>
      <c r="A945" s="43"/>
      <c r="B945" s="43"/>
      <c r="C945" s="44"/>
      <c r="D945" s="44"/>
      <c r="E945" s="44"/>
      <c r="F945" s="44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>
      <c r="A946" s="43"/>
      <c r="B946" s="43"/>
      <c r="C946" s="44"/>
      <c r="D946" s="44"/>
      <c r="E946" s="44"/>
      <c r="F946" s="44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>
      <c r="A947" s="43"/>
      <c r="B947" s="43"/>
      <c r="C947" s="44"/>
      <c r="D947" s="44"/>
      <c r="E947" s="44"/>
      <c r="F947" s="44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>
      <c r="A948" s="43"/>
      <c r="B948" s="43"/>
      <c r="C948" s="44"/>
      <c r="D948" s="44"/>
      <c r="E948" s="44"/>
      <c r="F948" s="44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>
      <c r="A949" s="43"/>
      <c r="B949" s="43"/>
      <c r="C949" s="44"/>
      <c r="D949" s="44"/>
      <c r="E949" s="44"/>
      <c r="F949" s="44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>
      <c r="A950" s="43"/>
      <c r="B950" s="43"/>
      <c r="C950" s="44"/>
      <c r="D950" s="44"/>
      <c r="E950" s="44"/>
      <c r="F950" s="44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>
      <c r="A951" s="43"/>
      <c r="B951" s="43"/>
      <c r="C951" s="44"/>
      <c r="D951" s="44"/>
      <c r="E951" s="44"/>
      <c r="F951" s="44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>
      <c r="A952" s="43"/>
      <c r="B952" s="43"/>
      <c r="C952" s="44"/>
      <c r="D952" s="44"/>
      <c r="E952" s="44"/>
      <c r="F952" s="44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>
      <c r="A953" s="43"/>
      <c r="B953" s="43"/>
      <c r="C953" s="44"/>
      <c r="D953" s="44"/>
      <c r="E953" s="44"/>
      <c r="F953" s="44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>
      <c r="A954" s="43"/>
      <c r="B954" s="43"/>
      <c r="C954" s="44"/>
      <c r="D954" s="44"/>
      <c r="E954" s="44"/>
      <c r="F954" s="44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>
      <c r="A955" s="43"/>
      <c r="B955" s="43"/>
      <c r="C955" s="44"/>
      <c r="D955" s="44"/>
      <c r="E955" s="44"/>
      <c r="F955" s="44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>
      <c r="A956" s="43"/>
      <c r="B956" s="43"/>
      <c r="C956" s="44"/>
      <c r="D956" s="44"/>
      <c r="E956" s="44"/>
      <c r="F956" s="44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>
      <c r="A957" s="43"/>
      <c r="B957" s="43"/>
      <c r="C957" s="44"/>
      <c r="D957" s="44"/>
      <c r="E957" s="44"/>
      <c r="F957" s="44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>
      <c r="A958" s="43"/>
      <c r="B958" s="43"/>
      <c r="C958" s="44"/>
      <c r="D958" s="44"/>
      <c r="E958" s="44"/>
      <c r="F958" s="44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>
      <c r="A959" s="43"/>
      <c r="B959" s="43"/>
      <c r="C959" s="44"/>
      <c r="D959" s="44"/>
      <c r="E959" s="44"/>
      <c r="F959" s="44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>
      <c r="A960" s="43"/>
      <c r="B960" s="43"/>
      <c r="C960" s="44"/>
      <c r="D960" s="44"/>
      <c r="E960" s="44"/>
      <c r="F960" s="44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>
      <c r="A961" s="43"/>
      <c r="B961" s="43"/>
      <c r="C961" s="44"/>
      <c r="D961" s="44"/>
      <c r="E961" s="44"/>
      <c r="F961" s="44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>
      <c r="A962" s="43"/>
      <c r="B962" s="43"/>
      <c r="C962" s="44"/>
      <c r="D962" s="44"/>
      <c r="E962" s="44"/>
      <c r="F962" s="44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>
      <c r="A963" s="43"/>
      <c r="B963" s="43"/>
      <c r="C963" s="44"/>
      <c r="D963" s="44"/>
      <c r="E963" s="44"/>
      <c r="F963" s="44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>
      <c r="A964" s="43"/>
      <c r="B964" s="43"/>
      <c r="C964" s="44"/>
      <c r="D964" s="44"/>
      <c r="E964" s="44"/>
      <c r="F964" s="44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>
      <c r="A965" s="43"/>
      <c r="B965" s="43"/>
      <c r="C965" s="44"/>
      <c r="D965" s="44"/>
      <c r="E965" s="44"/>
      <c r="F965" s="44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>
      <c r="A966" s="43"/>
      <c r="B966" s="43"/>
      <c r="C966" s="44"/>
      <c r="D966" s="44"/>
      <c r="E966" s="44"/>
      <c r="F966" s="44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>
      <c r="A967" s="43"/>
      <c r="B967" s="43"/>
      <c r="C967" s="44"/>
      <c r="D967" s="44"/>
      <c r="E967" s="44"/>
      <c r="F967" s="44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>
      <c r="A968" s="43"/>
      <c r="B968" s="43"/>
      <c r="C968" s="44"/>
      <c r="D968" s="44"/>
      <c r="E968" s="44"/>
      <c r="F968" s="44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>
      <c r="A969" s="43"/>
      <c r="B969" s="43"/>
      <c r="C969" s="44"/>
      <c r="D969" s="44"/>
      <c r="E969" s="44"/>
      <c r="F969" s="44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>
      <c r="A970" s="43"/>
      <c r="B970" s="43"/>
      <c r="C970" s="44"/>
      <c r="D970" s="44"/>
      <c r="E970" s="44"/>
      <c r="F970" s="44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>
      <c r="A971" s="43"/>
      <c r="B971" s="43"/>
      <c r="C971" s="44"/>
      <c r="D971" s="44"/>
      <c r="E971" s="44"/>
      <c r="F971" s="44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>
      <c r="A972" s="43"/>
      <c r="B972" s="43"/>
      <c r="C972" s="44"/>
      <c r="D972" s="44"/>
      <c r="E972" s="44"/>
      <c r="F972" s="44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>
      <c r="A973" s="43"/>
      <c r="B973" s="43"/>
      <c r="C973" s="44"/>
      <c r="D973" s="44"/>
      <c r="E973" s="44"/>
      <c r="F973" s="44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>
      <c r="A974" s="43"/>
      <c r="B974" s="43"/>
      <c r="C974" s="44"/>
      <c r="D974" s="44"/>
      <c r="E974" s="44"/>
      <c r="F974" s="44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>
      <c r="A975" s="43"/>
      <c r="B975" s="43"/>
      <c r="C975" s="44"/>
      <c r="D975" s="44"/>
      <c r="E975" s="44"/>
      <c r="F975" s="44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>
      <c r="A976" s="43"/>
      <c r="B976" s="43"/>
      <c r="C976" s="44"/>
      <c r="D976" s="44"/>
      <c r="E976" s="44"/>
      <c r="F976" s="44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>
      <c r="A977" s="43"/>
      <c r="B977" s="43"/>
      <c r="C977" s="44"/>
      <c r="D977" s="44"/>
      <c r="E977" s="44"/>
      <c r="F977" s="44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>
      <c r="A978" s="43"/>
      <c r="B978" s="43"/>
      <c r="C978" s="44"/>
      <c r="D978" s="44"/>
      <c r="E978" s="44"/>
      <c r="F978" s="44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>
      <c r="A979" s="43"/>
      <c r="B979" s="43"/>
      <c r="C979" s="44"/>
      <c r="D979" s="44"/>
      <c r="E979" s="44"/>
      <c r="F979" s="44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>
      <c r="A980" s="43"/>
      <c r="B980" s="43"/>
      <c r="C980" s="44"/>
      <c r="D980" s="44"/>
      <c r="E980" s="44"/>
      <c r="F980" s="44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>
      <c r="A981" s="43"/>
      <c r="B981" s="43"/>
      <c r="C981" s="44"/>
      <c r="D981" s="44"/>
      <c r="E981" s="44"/>
      <c r="F981" s="44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>
      <c r="A982" s="43"/>
      <c r="B982" s="43"/>
      <c r="C982" s="44"/>
      <c r="D982" s="44"/>
      <c r="E982" s="44"/>
      <c r="F982" s="44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>
      <c r="A983" s="43"/>
      <c r="B983" s="43"/>
      <c r="C983" s="44"/>
      <c r="D983" s="44"/>
      <c r="E983" s="44"/>
      <c r="F983" s="44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>
      <c r="A984" s="43"/>
      <c r="B984" s="43"/>
      <c r="C984" s="44"/>
      <c r="D984" s="44"/>
      <c r="E984" s="44"/>
      <c r="F984" s="44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>
      <c r="A985" s="43"/>
      <c r="B985" s="43"/>
      <c r="C985" s="44"/>
      <c r="D985" s="44"/>
      <c r="E985" s="44"/>
      <c r="F985" s="44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>
      <c r="A986" s="43"/>
      <c r="B986" s="43"/>
      <c r="C986" s="44"/>
      <c r="D986" s="44"/>
      <c r="E986" s="44"/>
      <c r="F986" s="44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>
      <c r="A987" s="43"/>
      <c r="B987" s="43"/>
      <c r="C987" s="44"/>
      <c r="D987" s="44"/>
      <c r="E987" s="44"/>
      <c r="F987" s="44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>
      <c r="A988" s="43"/>
      <c r="B988" s="43"/>
      <c r="C988" s="44"/>
      <c r="D988" s="44"/>
      <c r="E988" s="44"/>
      <c r="F988" s="44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>
      <c r="A989" s="43"/>
      <c r="B989" s="43"/>
      <c r="C989" s="44"/>
      <c r="D989" s="44"/>
      <c r="E989" s="44"/>
      <c r="F989" s="44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>
      <c r="A990" s="43"/>
      <c r="B990" s="43"/>
      <c r="C990" s="44"/>
      <c r="D990" s="44"/>
      <c r="E990" s="44"/>
      <c r="F990" s="44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>
      <c r="A991" s="43"/>
      <c r="B991" s="43"/>
      <c r="C991" s="44"/>
      <c r="D991" s="44"/>
      <c r="E991" s="44"/>
      <c r="F991" s="44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>
      <c r="A992" s="43"/>
      <c r="B992" s="43"/>
      <c r="C992" s="44"/>
      <c r="D992" s="44"/>
      <c r="E992" s="44"/>
      <c r="F992" s="44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>
      <c r="A993" s="43"/>
      <c r="B993" s="43"/>
      <c r="C993" s="44"/>
      <c r="D993" s="44"/>
      <c r="E993" s="44"/>
      <c r="F993" s="44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>
      <c r="A994" s="43"/>
      <c r="B994" s="43"/>
      <c r="C994" s="44"/>
      <c r="D994" s="44"/>
      <c r="E994" s="44"/>
      <c r="F994" s="44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>
      <c r="A995" s="43"/>
      <c r="B995" s="43"/>
      <c r="C995" s="44"/>
      <c r="D995" s="44"/>
      <c r="E995" s="44"/>
      <c r="F995" s="44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>
      <c r="A996" s="43"/>
      <c r="B996" s="43"/>
      <c r="C996" s="44"/>
      <c r="D996" s="44"/>
      <c r="E996" s="44"/>
      <c r="F996" s="44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>
      <c r="A997" s="43"/>
      <c r="B997" s="43"/>
      <c r="C997" s="44"/>
      <c r="D997" s="44"/>
      <c r="E997" s="44"/>
      <c r="F997" s="44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>
      <c r="A998" s="43"/>
      <c r="B998" s="43"/>
      <c r="C998" s="44"/>
      <c r="D998" s="44"/>
      <c r="E998" s="44"/>
      <c r="F998" s="44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>
      <c r="A999" s="43"/>
      <c r="B999" s="43"/>
      <c r="C999" s="44"/>
      <c r="D999" s="44"/>
      <c r="E999" s="44"/>
      <c r="F999" s="44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</sheetData>
  <mergeCells count="2">
    <mergeCell ref="A1:B5"/>
    <mergeCell ref="A34:F35"/>
  </mergeCells>
  <printOptions gridLines="1" horizontalCentered="1"/>
  <pageMargins bottom="0.0988112927191679" footer="0.0" header="0.0" left="0.0" right="0.0" top="0.15601783060921248"/>
  <pageSetup cellComments="atEnd" orientation="portrait" pageOrder="overThenDown" paperHeight="24in" paperWidth="3.5in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workbookViewId="0"/>
  </sheetViews>
  <sheetFormatPr customHeight="1" defaultColWidth="12.63" defaultRowHeight="15.75"/>
  <cols>
    <col customWidth="1" min="1" max="1" width="15.38"/>
    <col customWidth="1" min="2" max="2" width="32.13"/>
    <col customWidth="1" min="3" max="3" width="17.38"/>
    <col customWidth="1" min="4" max="4" width="16.75"/>
    <col customWidth="1" min="5" max="5" width="13.38"/>
    <col customWidth="1" min="6" max="6" width="16.63"/>
  </cols>
  <sheetData>
    <row r="1">
      <c r="A1" s="1"/>
      <c r="C1" s="2"/>
      <c r="D1" s="2"/>
      <c r="E1" s="2"/>
      <c r="F1" s="2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>
      <c r="C2" s="2"/>
      <c r="D2" s="2"/>
      <c r="E2" s="2"/>
      <c r="F2" s="2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>
      <c r="C3" s="2"/>
      <c r="D3" s="2"/>
      <c r="E3" s="2"/>
      <c r="F3" s="2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>
      <c r="C4" s="2"/>
      <c r="D4" s="2"/>
      <c r="E4" s="2"/>
      <c r="F4" s="2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</row>
    <row r="5">
      <c r="C5" s="2"/>
      <c r="D5" s="2"/>
      <c r="E5" s="2"/>
      <c r="F5" s="2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</row>
    <row r="6" ht="24.75" customHeight="1">
      <c r="A6" s="68" t="s">
        <v>0</v>
      </c>
      <c r="B6" s="69" t="s">
        <v>1</v>
      </c>
      <c r="C6" s="70" t="s">
        <v>67</v>
      </c>
      <c r="D6" s="70" t="s">
        <v>68</v>
      </c>
      <c r="E6" s="70" t="s">
        <v>45</v>
      </c>
      <c r="F6" s="68" t="s">
        <v>42</v>
      </c>
      <c r="G6" s="10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</row>
    <row r="7">
      <c r="A7" s="71">
        <f>IFERROR(__xludf.DUMMYFUNCTION("(MATCH(F7,UNIQUE($F$7:$F$187),0))"),1.0)</f>
        <v>1</v>
      </c>
      <c r="B7" s="72" t="s">
        <v>18</v>
      </c>
      <c r="C7" s="73">
        <v>10.0</v>
      </c>
      <c r="D7" s="73">
        <v>10.0</v>
      </c>
      <c r="E7" s="73">
        <v>7.2</v>
      </c>
      <c r="F7" s="74">
        <v>9.0</v>
      </c>
      <c r="G7" s="10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</row>
    <row r="8">
      <c r="A8" s="61">
        <f>IFERROR(__xludf.DUMMYFUNCTION("(MATCH(F8,UNIQUE($F$7:$F$187),0))"),2.0)</f>
        <v>2</v>
      </c>
      <c r="B8" s="62" t="s">
        <v>17</v>
      </c>
      <c r="C8" s="75">
        <v>10.0</v>
      </c>
      <c r="D8" s="75">
        <v>10.0</v>
      </c>
      <c r="E8" s="75">
        <v>6.7</v>
      </c>
      <c r="F8" s="64">
        <v>8.9</v>
      </c>
      <c r="G8" s="10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</row>
    <row r="9">
      <c r="A9" s="61">
        <f>IFERROR(__xludf.DUMMYFUNCTION("(MATCH(F9,UNIQUE($F$7:$F$187),0))"),3.0)</f>
        <v>3</v>
      </c>
      <c r="B9" s="62" t="s">
        <v>9</v>
      </c>
      <c r="C9" s="75">
        <v>8.0</v>
      </c>
      <c r="D9" s="75">
        <v>9.0</v>
      </c>
      <c r="E9" s="75">
        <v>8.0</v>
      </c>
      <c r="F9" s="64">
        <v>8.4</v>
      </c>
      <c r="G9" s="10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</row>
    <row r="10">
      <c r="A10" s="61">
        <f>IFERROR(__xludf.DUMMYFUNCTION("(MATCH(F10,UNIQUE($F$7:$F$187),0))"),3.0)</f>
        <v>3</v>
      </c>
      <c r="B10" s="62" t="s">
        <v>51</v>
      </c>
      <c r="C10" s="75">
        <v>9.0</v>
      </c>
      <c r="D10" s="75">
        <v>9.0</v>
      </c>
      <c r="E10" s="75">
        <v>7.0</v>
      </c>
      <c r="F10" s="64">
        <v>8.4</v>
      </c>
      <c r="G10" s="10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</row>
    <row r="11">
      <c r="A11" s="61">
        <f>IFERROR(__xludf.DUMMYFUNCTION("(MATCH(F11,UNIQUE($F$7:$F$187),0))"),3.0)</f>
        <v>3</v>
      </c>
      <c r="B11" s="62" t="s">
        <v>53</v>
      </c>
      <c r="C11" s="75">
        <v>8.0</v>
      </c>
      <c r="D11" s="75">
        <v>9.0</v>
      </c>
      <c r="E11" s="75">
        <v>8.0</v>
      </c>
      <c r="F11" s="64">
        <v>8.4</v>
      </c>
      <c r="G11" s="10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</row>
    <row r="12">
      <c r="A12" s="61">
        <f>IFERROR(__xludf.DUMMYFUNCTION("(MATCH(F12,UNIQUE($F$7:$F$187),0))"),4.0)</f>
        <v>4</v>
      </c>
      <c r="B12" s="62" t="s">
        <v>16</v>
      </c>
      <c r="C12" s="75">
        <v>8.0</v>
      </c>
      <c r="D12" s="75">
        <v>8.0</v>
      </c>
      <c r="E12" s="75">
        <v>8.7</v>
      </c>
      <c r="F12" s="64">
        <v>8.2</v>
      </c>
      <c r="G12" s="10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</row>
    <row r="13">
      <c r="A13" s="61">
        <f>IFERROR(__xludf.DUMMYFUNCTION("(MATCH(F13,UNIQUE($F$7:$F$187),0))"),4.0)</f>
        <v>4</v>
      </c>
      <c r="B13" s="62" t="s">
        <v>37</v>
      </c>
      <c r="C13" s="75">
        <v>9.0</v>
      </c>
      <c r="D13" s="75">
        <v>10.0</v>
      </c>
      <c r="E13" s="75">
        <v>5.7</v>
      </c>
      <c r="F13" s="64">
        <v>8.2</v>
      </c>
      <c r="G13" s="10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</row>
    <row r="14">
      <c r="A14" s="61">
        <f>IFERROR(__xludf.DUMMYFUNCTION("(MATCH(F14,UNIQUE($F$7:$F$187),0))"),5.0)</f>
        <v>5</v>
      </c>
      <c r="B14" s="62" t="s">
        <v>55</v>
      </c>
      <c r="C14" s="75">
        <v>9.0</v>
      </c>
      <c r="D14" s="75">
        <v>8.0</v>
      </c>
      <c r="E14" s="75">
        <v>7.4</v>
      </c>
      <c r="F14" s="64">
        <v>8.1</v>
      </c>
      <c r="G14" s="10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</row>
    <row r="15">
      <c r="A15" s="61">
        <f>IFERROR(__xludf.DUMMYFUNCTION("(MATCH(F15,UNIQUE($F$7:$F$187),0))"),6.0)</f>
        <v>6</v>
      </c>
      <c r="B15" s="62" t="s">
        <v>50</v>
      </c>
      <c r="C15" s="75">
        <v>9.0</v>
      </c>
      <c r="D15" s="75">
        <v>9.0</v>
      </c>
      <c r="E15" s="75">
        <v>6.1</v>
      </c>
      <c r="F15" s="64">
        <v>8.0</v>
      </c>
      <c r="G15" s="10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</row>
    <row r="16">
      <c r="A16" s="61">
        <f>IFERROR(__xludf.DUMMYFUNCTION("(MATCH(F16,UNIQUE($F$7:$F$187),0))"),7.0)</f>
        <v>7</v>
      </c>
      <c r="B16" s="62" t="s">
        <v>5</v>
      </c>
      <c r="C16" s="75">
        <v>10.0</v>
      </c>
      <c r="D16" s="75">
        <v>7.0</v>
      </c>
      <c r="E16" s="75">
        <v>6.7</v>
      </c>
      <c r="F16" s="64">
        <v>7.9</v>
      </c>
      <c r="G16" s="10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</row>
    <row r="17">
      <c r="A17" s="61">
        <f>IFERROR(__xludf.DUMMYFUNCTION("(MATCH(F17,UNIQUE($F$7:$F$187),0))"),8.0)</f>
        <v>8</v>
      </c>
      <c r="B17" s="62" t="s">
        <v>57</v>
      </c>
      <c r="C17" s="75">
        <v>10.0</v>
      </c>
      <c r="D17" s="75">
        <v>8.0</v>
      </c>
      <c r="E17" s="75">
        <v>5.0</v>
      </c>
      <c r="F17" s="64">
        <v>7.7</v>
      </c>
      <c r="G17" s="10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</row>
    <row r="18">
      <c r="A18" s="61">
        <f>IFERROR(__xludf.DUMMYFUNCTION("(MATCH(F18,UNIQUE($F$7:$F$187),0))"),9.0)</f>
        <v>9</v>
      </c>
      <c r="B18" s="62" t="s">
        <v>10</v>
      </c>
      <c r="C18" s="75">
        <v>8.0</v>
      </c>
      <c r="D18" s="75">
        <v>8.0</v>
      </c>
      <c r="E18" s="75">
        <v>6.7</v>
      </c>
      <c r="F18" s="64">
        <v>7.6</v>
      </c>
      <c r="G18" s="10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</row>
    <row r="19">
      <c r="A19" s="61">
        <f>IFERROR(__xludf.DUMMYFUNCTION("(MATCH(F19,UNIQUE($F$7:$F$187),0))"),10.0)</f>
        <v>10</v>
      </c>
      <c r="B19" s="62" t="s">
        <v>52</v>
      </c>
      <c r="C19" s="75">
        <v>8.0</v>
      </c>
      <c r="D19" s="75">
        <v>7.0</v>
      </c>
      <c r="E19" s="75">
        <v>7.1</v>
      </c>
      <c r="F19" s="64">
        <v>7.4</v>
      </c>
      <c r="G19" s="11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</row>
    <row r="20">
      <c r="A20" s="61">
        <f>IFERROR(__xludf.DUMMYFUNCTION("(MATCH(F20,UNIQUE($F$7:$F$187),0))"),11.0)</f>
        <v>11</v>
      </c>
      <c r="B20" s="62" t="s">
        <v>66</v>
      </c>
      <c r="C20" s="75">
        <v>9.0</v>
      </c>
      <c r="D20" s="75">
        <v>6.0</v>
      </c>
      <c r="E20" s="75">
        <v>5.8</v>
      </c>
      <c r="F20" s="64">
        <v>6.9</v>
      </c>
      <c r="G20" s="10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</row>
    <row r="21">
      <c r="A21" s="61">
        <f>IFERROR(__xludf.DUMMYFUNCTION("(MATCH(F21,UNIQUE($F$7:$F$187),0))"),12.0)</f>
        <v>12</v>
      </c>
      <c r="B21" s="62" t="s">
        <v>56</v>
      </c>
      <c r="C21" s="75">
        <v>8.0</v>
      </c>
      <c r="D21" s="75">
        <v>6.0</v>
      </c>
      <c r="E21" s="75">
        <v>5.4</v>
      </c>
      <c r="F21" s="64">
        <v>6.5</v>
      </c>
      <c r="G21" s="10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</row>
    <row r="22">
      <c r="A22" s="61">
        <f>IFERROR(__xludf.DUMMYFUNCTION("(MATCH(F22,UNIQUE($F$7:$F$187),0))"),12.0)</f>
        <v>12</v>
      </c>
      <c r="B22" s="62" t="s">
        <v>62</v>
      </c>
      <c r="C22" s="75">
        <v>8.0</v>
      </c>
      <c r="D22" s="75">
        <v>5.0</v>
      </c>
      <c r="E22" s="75">
        <v>6.7</v>
      </c>
      <c r="F22" s="64">
        <v>6.5</v>
      </c>
      <c r="G22" s="10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</row>
    <row r="23">
      <c r="A23" s="61">
        <f>IFERROR(__xludf.DUMMYFUNCTION("(MATCH(F23,UNIQUE($F$7:$F$187),0))"),13.0)</f>
        <v>13</v>
      </c>
      <c r="B23" s="76" t="s">
        <v>4</v>
      </c>
      <c r="C23" s="75">
        <v>10.0</v>
      </c>
      <c r="D23" s="75">
        <v>9.0</v>
      </c>
      <c r="E23" s="75">
        <v>0.0</v>
      </c>
      <c r="F23" s="64">
        <v>6.4</v>
      </c>
      <c r="G23" s="10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</row>
    <row r="24">
      <c r="A24" s="61">
        <f>IFERROR(__xludf.DUMMYFUNCTION("(MATCH(F24,UNIQUE($F$7:$F$187),0))"),13.0)</f>
        <v>13</v>
      </c>
      <c r="B24" s="62" t="s">
        <v>60</v>
      </c>
      <c r="C24" s="75">
        <v>7.0</v>
      </c>
      <c r="D24" s="75">
        <v>6.0</v>
      </c>
      <c r="E24" s="75">
        <v>6.0</v>
      </c>
      <c r="F24" s="64">
        <v>6.4</v>
      </c>
      <c r="G24" s="10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</row>
    <row r="25">
      <c r="A25" s="61">
        <f>IFERROR(__xludf.DUMMYFUNCTION("(MATCH(F25,UNIQUE($F$7:$F$187),0))"),14.0)</f>
        <v>14</v>
      </c>
      <c r="B25" s="62" t="s">
        <v>54</v>
      </c>
      <c r="C25" s="75">
        <v>7.0</v>
      </c>
      <c r="D25" s="75">
        <v>5.0</v>
      </c>
      <c r="E25" s="75">
        <v>6.7</v>
      </c>
      <c r="F25" s="64">
        <v>6.2</v>
      </c>
      <c r="G25" s="10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</row>
    <row r="26">
      <c r="A26" s="61">
        <f>IFERROR(__xludf.DUMMYFUNCTION("(MATCH(F26,UNIQUE($F$7:$F$187),0))"),15.0)</f>
        <v>15</v>
      </c>
      <c r="B26" s="62" t="s">
        <v>13</v>
      </c>
      <c r="C26" s="75">
        <v>8.0</v>
      </c>
      <c r="D26" s="75">
        <v>5.0</v>
      </c>
      <c r="E26" s="75">
        <v>5.0</v>
      </c>
      <c r="F26" s="64">
        <v>6.0</v>
      </c>
      <c r="G26" s="10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</row>
    <row r="27">
      <c r="A27" s="61">
        <f>IFERROR(__xludf.DUMMYFUNCTION("(MATCH(F27,UNIQUE($F$7:$F$187),0))"),15.0)</f>
        <v>15</v>
      </c>
      <c r="B27" s="62" t="s">
        <v>59</v>
      </c>
      <c r="C27" s="75">
        <v>7.0</v>
      </c>
      <c r="D27" s="75">
        <v>6.0</v>
      </c>
      <c r="E27" s="75">
        <v>5.0</v>
      </c>
      <c r="F27" s="64">
        <v>6.0</v>
      </c>
      <c r="G27" s="10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</row>
    <row r="28">
      <c r="A28" s="61">
        <f>IFERROR(__xludf.DUMMYFUNCTION("(MATCH(F28,UNIQUE($F$7:$F$187),0))"),15.0)</f>
        <v>15</v>
      </c>
      <c r="B28" s="76" t="s">
        <v>58</v>
      </c>
      <c r="C28" s="75">
        <v>10.0</v>
      </c>
      <c r="D28" s="75">
        <v>8.0</v>
      </c>
      <c r="E28" s="75">
        <v>0.0</v>
      </c>
      <c r="F28" s="64">
        <v>6.0</v>
      </c>
      <c r="G28" s="10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</row>
    <row r="29">
      <c r="A29" s="61">
        <f>IFERROR(__xludf.DUMMYFUNCTION("(MATCH(F29,UNIQUE($F$7:$F$187),0))"),16.0)</f>
        <v>16</v>
      </c>
      <c r="B29" s="76" t="s">
        <v>63</v>
      </c>
      <c r="C29" s="75">
        <v>9.0</v>
      </c>
      <c r="D29" s="75">
        <v>7.0</v>
      </c>
      <c r="E29" s="75">
        <v>0.0</v>
      </c>
      <c r="F29" s="64">
        <v>5.4</v>
      </c>
      <c r="G29" s="10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</row>
    <row r="30">
      <c r="A30" s="61">
        <f>IFERROR(__xludf.DUMMYFUNCTION("(MATCH(F30,UNIQUE($F$7:$F$187),0))"),17.0)</f>
        <v>17</v>
      </c>
      <c r="B30" s="76" t="s">
        <v>30</v>
      </c>
      <c r="C30" s="75">
        <v>5.0</v>
      </c>
      <c r="D30" s="75">
        <v>5.0</v>
      </c>
      <c r="E30" s="75">
        <v>4.7</v>
      </c>
      <c r="F30" s="64">
        <v>4.9</v>
      </c>
      <c r="G30" s="10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</row>
    <row r="31">
      <c r="A31" s="61">
        <f>IFERROR(__xludf.DUMMYFUNCTION("(MATCH(F31,UNIQUE($F$7:$F$187),0))"),18.0)</f>
        <v>18</v>
      </c>
      <c r="B31" s="76" t="s">
        <v>61</v>
      </c>
      <c r="C31" s="75">
        <v>7.0</v>
      </c>
      <c r="D31" s="75">
        <v>6.0</v>
      </c>
      <c r="E31" s="75">
        <v>0.0</v>
      </c>
      <c r="F31" s="64">
        <v>4.4</v>
      </c>
      <c r="G31" s="10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</row>
    <row r="32">
      <c r="A32" s="61">
        <f>IFERROR(__xludf.DUMMYFUNCTION("(MATCH(F32,UNIQUE($F$7:$F$187),0))"),19.0)</f>
        <v>19</v>
      </c>
      <c r="B32" s="76" t="s">
        <v>64</v>
      </c>
      <c r="C32" s="75">
        <v>0.0</v>
      </c>
      <c r="D32" s="75">
        <v>0.0</v>
      </c>
      <c r="E32" s="75">
        <v>0.0</v>
      </c>
      <c r="F32" s="64">
        <v>0.0</v>
      </c>
      <c r="G32" s="10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</row>
    <row r="33">
      <c r="A33" s="61">
        <f>IFERROR(__xludf.DUMMYFUNCTION("(MATCH(F33,UNIQUE($F$7:$F$187),0))"),19.0)</f>
        <v>19</v>
      </c>
      <c r="B33" s="76" t="s">
        <v>14</v>
      </c>
      <c r="C33" s="75">
        <v>0.0</v>
      </c>
      <c r="D33" s="75">
        <v>0.0</v>
      </c>
      <c r="E33" s="75">
        <v>0.0</v>
      </c>
      <c r="F33" s="64">
        <v>0.0</v>
      </c>
      <c r="G33" s="10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</row>
    <row r="34">
      <c r="A34" s="77"/>
      <c r="G34" s="10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</row>
    <row r="35">
      <c r="G35" s="10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</row>
    <row r="36">
      <c r="A36" s="25"/>
      <c r="B36" s="66"/>
      <c r="C36" s="67"/>
      <c r="D36" s="67"/>
      <c r="E36" s="67"/>
      <c r="F36" s="67"/>
      <c r="G36" s="10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</row>
    <row r="37">
      <c r="A37" s="25"/>
      <c r="B37" s="66"/>
      <c r="C37" s="67"/>
      <c r="D37" s="67"/>
      <c r="E37" s="67"/>
      <c r="F37" s="67"/>
      <c r="G37" s="10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</row>
    <row r="38">
      <c r="A38" s="25"/>
      <c r="B38" s="66"/>
      <c r="C38" s="67"/>
      <c r="D38" s="67"/>
      <c r="E38" s="67"/>
      <c r="F38" s="67"/>
      <c r="G38" s="10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</row>
    <row r="39">
      <c r="A39" s="25"/>
      <c r="B39" s="66"/>
      <c r="C39" s="67"/>
      <c r="D39" s="67"/>
      <c r="E39" s="67"/>
      <c r="F39" s="67"/>
      <c r="G39" s="10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</row>
    <row r="40">
      <c r="A40" s="25"/>
      <c r="B40" s="66"/>
      <c r="C40" s="67"/>
      <c r="D40" s="67"/>
      <c r="E40" s="67"/>
      <c r="F40" s="67"/>
      <c r="G40" s="10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</row>
    <row r="41">
      <c r="A41" s="25"/>
      <c r="B41" s="66"/>
      <c r="C41" s="67"/>
      <c r="D41" s="67"/>
      <c r="E41" s="67"/>
      <c r="F41" s="67"/>
      <c r="G41" s="10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</row>
    <row r="42">
      <c r="A42" s="19"/>
      <c r="B42" s="20"/>
      <c r="C42" s="29"/>
      <c r="D42" s="29"/>
      <c r="E42" s="29"/>
      <c r="F42" s="29"/>
      <c r="G42" s="10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</row>
    <row r="43">
      <c r="A43" s="19"/>
      <c r="B43" s="20"/>
      <c r="C43" s="29"/>
      <c r="D43" s="29"/>
      <c r="E43" s="29"/>
      <c r="F43" s="29"/>
      <c r="G43" s="10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</row>
    <row r="44">
      <c r="A44" s="19"/>
      <c r="B44" s="20"/>
      <c r="C44" s="29"/>
      <c r="D44" s="29"/>
      <c r="E44" s="29"/>
      <c r="F44" s="29"/>
      <c r="G44" s="10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</row>
    <row r="45">
      <c r="A45" s="19"/>
      <c r="B45" s="20"/>
      <c r="C45" s="29"/>
      <c r="D45" s="29"/>
      <c r="E45" s="29"/>
      <c r="F45" s="29"/>
      <c r="G45" s="10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</row>
    <row r="46">
      <c r="A46" s="19"/>
      <c r="B46" s="22"/>
      <c r="C46" s="29"/>
      <c r="D46" s="29"/>
      <c r="E46" s="29"/>
      <c r="F46" s="29"/>
      <c r="G46" s="10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</row>
    <row r="47">
      <c r="A47" s="19"/>
      <c r="B47" s="20"/>
      <c r="C47" s="29"/>
      <c r="D47" s="29"/>
      <c r="E47" s="29"/>
      <c r="F47" s="29"/>
      <c r="G47" s="10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</row>
    <row r="48">
      <c r="A48" s="19"/>
      <c r="B48" s="22"/>
      <c r="C48" s="29"/>
      <c r="D48" s="29"/>
      <c r="E48" s="29"/>
      <c r="F48" s="29"/>
      <c r="G48" s="10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</row>
    <row r="49">
      <c r="A49" s="19"/>
      <c r="B49" s="20"/>
      <c r="C49" s="29"/>
      <c r="D49" s="29"/>
      <c r="E49" s="29"/>
      <c r="F49" s="29"/>
      <c r="G49" s="23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</row>
    <row r="50">
      <c r="A50" s="19"/>
      <c r="B50" s="22"/>
      <c r="C50" s="29"/>
      <c r="D50" s="29"/>
      <c r="E50" s="29"/>
      <c r="F50" s="29"/>
      <c r="G50" s="23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</row>
    <row r="51">
      <c r="A51" s="19"/>
      <c r="B51" s="20"/>
      <c r="C51" s="29"/>
      <c r="D51" s="29"/>
      <c r="E51" s="29"/>
      <c r="F51" s="29"/>
      <c r="G51" s="23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</row>
    <row r="52">
      <c r="A52" s="19"/>
      <c r="B52" s="20"/>
      <c r="C52" s="29"/>
      <c r="D52" s="29"/>
      <c r="E52" s="29"/>
      <c r="F52" s="29"/>
      <c r="G52" s="23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</row>
    <row r="53">
      <c r="A53" s="25"/>
      <c r="B53" s="26"/>
      <c r="C53" s="51"/>
      <c r="D53" s="51"/>
      <c r="E53" s="51"/>
      <c r="F53" s="51"/>
      <c r="G53" s="10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</row>
    <row r="54">
      <c r="A54" s="25"/>
      <c r="B54" s="26"/>
      <c r="C54" s="51"/>
      <c r="D54" s="51"/>
      <c r="E54" s="51"/>
      <c r="F54" s="51"/>
      <c r="G54" s="10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</row>
    <row r="55">
      <c r="A55" s="25"/>
      <c r="B55" s="26"/>
      <c r="C55" s="51"/>
      <c r="D55" s="51"/>
      <c r="E55" s="51"/>
      <c r="F55" s="51"/>
      <c r="G55" s="10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</row>
    <row r="56">
      <c r="A56" s="25"/>
      <c r="B56" s="28"/>
      <c r="C56" s="51"/>
      <c r="D56" s="51"/>
      <c r="E56" s="51"/>
      <c r="F56" s="51"/>
      <c r="G56" s="10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</row>
    <row r="57">
      <c r="A57" s="25"/>
      <c r="B57" s="26"/>
      <c r="C57" s="51"/>
      <c r="D57" s="51"/>
      <c r="E57" s="51"/>
      <c r="F57" s="51"/>
      <c r="G57" s="10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</row>
    <row r="58">
      <c r="A58" s="25"/>
      <c r="B58" s="26"/>
      <c r="C58" s="51"/>
      <c r="D58" s="51"/>
      <c r="E58" s="51"/>
      <c r="F58" s="51"/>
      <c r="G58" s="10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</row>
    <row r="59">
      <c r="A59" s="25"/>
      <c r="B59" s="28"/>
      <c r="C59" s="51"/>
      <c r="D59" s="51"/>
      <c r="E59" s="51"/>
      <c r="F59" s="51"/>
      <c r="G59" s="10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</row>
    <row r="60">
      <c r="A60" s="25"/>
      <c r="B60" s="26"/>
      <c r="C60" s="51"/>
      <c r="D60" s="51"/>
      <c r="E60" s="51"/>
      <c r="F60" s="51"/>
      <c r="G60" s="10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</row>
    <row r="61">
      <c r="A61" s="25"/>
      <c r="B61" s="28"/>
      <c r="C61" s="51"/>
      <c r="D61" s="51"/>
      <c r="E61" s="51"/>
      <c r="F61" s="51"/>
      <c r="G61" s="10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</row>
    <row r="62">
      <c r="A62" s="25"/>
      <c r="B62" s="26"/>
      <c r="C62" s="51"/>
      <c r="D62" s="51"/>
      <c r="E62" s="51"/>
      <c r="F62" s="51"/>
      <c r="G62" s="10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</row>
    <row r="63">
      <c r="A63" s="19"/>
      <c r="B63" s="22"/>
      <c r="C63" s="29"/>
      <c r="D63" s="29"/>
      <c r="E63" s="29"/>
      <c r="F63" s="29"/>
      <c r="G63" s="10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</row>
    <row r="64">
      <c r="A64" s="19"/>
      <c r="B64" s="22"/>
      <c r="C64" s="29"/>
      <c r="D64" s="29"/>
      <c r="E64" s="29"/>
      <c r="F64" s="29"/>
      <c r="G64" s="10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</row>
    <row r="65">
      <c r="A65" s="19"/>
      <c r="B65" s="22"/>
      <c r="C65" s="29"/>
      <c r="D65" s="29"/>
      <c r="E65" s="29"/>
      <c r="F65" s="29"/>
      <c r="G65" s="10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</row>
    <row r="66">
      <c r="A66" s="19"/>
      <c r="B66" s="22"/>
      <c r="C66" s="29"/>
      <c r="D66" s="29"/>
      <c r="E66" s="29"/>
      <c r="F66" s="29"/>
      <c r="G66" s="10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</row>
    <row r="67">
      <c r="A67" s="19"/>
      <c r="B67" s="22"/>
      <c r="C67" s="29"/>
      <c r="D67" s="29"/>
      <c r="E67" s="29"/>
      <c r="F67" s="29"/>
      <c r="G67" s="10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</row>
    <row r="68">
      <c r="A68" s="19"/>
      <c r="B68" s="22"/>
      <c r="C68" s="29"/>
      <c r="D68" s="29"/>
      <c r="E68" s="29"/>
      <c r="F68" s="29"/>
      <c r="G68" s="10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</row>
    <row r="69">
      <c r="A69" s="19"/>
      <c r="B69" s="22"/>
      <c r="C69" s="29"/>
      <c r="D69" s="29"/>
      <c r="E69" s="29"/>
      <c r="F69" s="29"/>
      <c r="G69" s="10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</row>
    <row r="70">
      <c r="A70" s="19"/>
      <c r="B70" s="22"/>
      <c r="C70" s="29"/>
      <c r="D70" s="29"/>
      <c r="E70" s="29"/>
      <c r="F70" s="29"/>
      <c r="G70" s="10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</row>
    <row r="71">
      <c r="A71" s="19"/>
      <c r="B71" s="22"/>
      <c r="C71" s="29"/>
      <c r="D71" s="29"/>
      <c r="E71" s="29"/>
      <c r="F71" s="29"/>
      <c r="G71" s="10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</row>
    <row r="72">
      <c r="A72" s="19"/>
      <c r="B72" s="22"/>
      <c r="C72" s="29"/>
      <c r="D72" s="29"/>
      <c r="E72" s="29"/>
      <c r="F72" s="29"/>
      <c r="G72" s="10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</row>
    <row r="73">
      <c r="A73" s="19"/>
      <c r="B73" s="22"/>
      <c r="C73" s="29"/>
      <c r="D73" s="29"/>
      <c r="E73" s="29"/>
      <c r="F73" s="29"/>
      <c r="G73" s="10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</row>
    <row r="74">
      <c r="A74" s="19"/>
      <c r="B74" s="22"/>
      <c r="C74" s="29"/>
      <c r="D74" s="29"/>
      <c r="E74" s="29"/>
      <c r="F74" s="29"/>
      <c r="G74" s="10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</row>
    <row r="75">
      <c r="A75" s="19"/>
      <c r="B75" s="22"/>
      <c r="C75" s="29"/>
      <c r="D75" s="29"/>
      <c r="E75" s="29"/>
      <c r="F75" s="29"/>
      <c r="G75" s="10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</row>
    <row r="76">
      <c r="A76" s="19"/>
      <c r="B76" s="22"/>
      <c r="C76" s="29"/>
      <c r="D76" s="29"/>
      <c r="E76" s="29"/>
      <c r="F76" s="29"/>
      <c r="G76" s="10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</row>
    <row r="77">
      <c r="A77" s="19"/>
      <c r="B77" s="22"/>
      <c r="C77" s="29"/>
      <c r="D77" s="29"/>
      <c r="E77" s="29"/>
      <c r="F77" s="29"/>
      <c r="G77" s="10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</row>
    <row r="78">
      <c r="A78" s="19"/>
      <c r="B78" s="22"/>
      <c r="C78" s="29"/>
      <c r="D78" s="29"/>
      <c r="E78" s="29"/>
      <c r="F78" s="29"/>
      <c r="G78" s="10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</row>
    <row r="79">
      <c r="A79" s="19"/>
      <c r="B79" s="22"/>
      <c r="C79" s="29"/>
      <c r="D79" s="29"/>
      <c r="E79" s="29"/>
      <c r="F79" s="29"/>
      <c r="G79" s="10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</row>
    <row r="80">
      <c r="A80" s="19"/>
      <c r="B80" s="22"/>
      <c r="C80" s="29"/>
      <c r="D80" s="29"/>
      <c r="E80" s="29"/>
      <c r="F80" s="29"/>
      <c r="G80" s="10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</row>
    <row r="81">
      <c r="A81" s="19"/>
      <c r="B81" s="22"/>
      <c r="C81" s="29"/>
      <c r="D81" s="29"/>
      <c r="E81" s="29"/>
      <c r="F81" s="29"/>
      <c r="G81" s="10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</row>
    <row r="82">
      <c r="A82" s="19"/>
      <c r="B82" s="22"/>
      <c r="C82" s="29"/>
      <c r="D82" s="29"/>
      <c r="E82" s="29"/>
      <c r="F82" s="29"/>
      <c r="G82" s="10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</row>
    <row r="83">
      <c r="A83" s="19"/>
      <c r="B83" s="22"/>
      <c r="C83" s="29"/>
      <c r="D83" s="29"/>
      <c r="E83" s="29"/>
      <c r="F83" s="29"/>
      <c r="G83" s="10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</row>
    <row r="84">
      <c r="A84" s="19"/>
      <c r="B84" s="22"/>
      <c r="C84" s="29"/>
      <c r="D84" s="29"/>
      <c r="E84" s="29"/>
      <c r="F84" s="29"/>
      <c r="G84" s="10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</row>
    <row r="85">
      <c r="A85" s="19"/>
      <c r="B85" s="22"/>
      <c r="C85" s="29"/>
      <c r="D85" s="29"/>
      <c r="E85" s="29"/>
      <c r="F85" s="29"/>
      <c r="G85" s="10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</row>
    <row r="86">
      <c r="A86" s="19"/>
      <c r="B86" s="22"/>
      <c r="C86" s="29"/>
      <c r="D86" s="29"/>
      <c r="E86" s="29"/>
      <c r="F86" s="29"/>
      <c r="G86" s="10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</row>
    <row r="87">
      <c r="A87" s="19"/>
      <c r="B87" s="22"/>
      <c r="C87" s="29"/>
      <c r="D87" s="29"/>
      <c r="E87" s="29"/>
      <c r="F87" s="29"/>
      <c r="G87" s="10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</row>
    <row r="88">
      <c r="A88" s="19"/>
      <c r="B88" s="22"/>
      <c r="C88" s="29"/>
      <c r="D88" s="29"/>
      <c r="E88" s="29"/>
      <c r="F88" s="29"/>
      <c r="G88" s="10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</row>
    <row r="89">
      <c r="A89" s="19"/>
      <c r="B89" s="22"/>
      <c r="C89" s="29"/>
      <c r="D89" s="29"/>
      <c r="E89" s="29"/>
      <c r="F89" s="29"/>
      <c r="G89" s="10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</row>
    <row r="90">
      <c r="A90" s="19"/>
      <c r="B90" s="22"/>
      <c r="C90" s="29"/>
      <c r="D90" s="29"/>
      <c r="E90" s="29"/>
      <c r="F90" s="29"/>
      <c r="G90" s="10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</row>
    <row r="91">
      <c r="A91" s="19"/>
      <c r="B91" s="22"/>
      <c r="C91" s="29"/>
      <c r="D91" s="29"/>
      <c r="E91" s="29"/>
      <c r="F91" s="29"/>
      <c r="G91" s="10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</row>
    <row r="92">
      <c r="A92" s="19"/>
      <c r="B92" s="22"/>
      <c r="C92" s="29"/>
      <c r="D92" s="29"/>
      <c r="E92" s="29"/>
      <c r="F92" s="29"/>
      <c r="G92" s="10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</row>
    <row r="93">
      <c r="A93" s="19"/>
      <c r="B93" s="22"/>
      <c r="C93" s="29"/>
      <c r="D93" s="29"/>
      <c r="E93" s="29"/>
      <c r="F93" s="29"/>
      <c r="G93" s="10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</row>
    <row r="94">
      <c r="A94" s="19"/>
      <c r="B94" s="22"/>
      <c r="C94" s="29"/>
      <c r="D94" s="29"/>
      <c r="E94" s="29"/>
      <c r="F94" s="29"/>
      <c r="G94" s="10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</row>
    <row r="95">
      <c r="A95" s="19"/>
      <c r="B95" s="22"/>
      <c r="C95" s="29"/>
      <c r="D95" s="29"/>
      <c r="E95" s="29"/>
      <c r="F95" s="29"/>
      <c r="G95" s="10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</row>
    <row r="96">
      <c r="A96" s="19"/>
      <c r="B96" s="22"/>
      <c r="C96" s="29"/>
      <c r="D96" s="29"/>
      <c r="E96" s="29"/>
      <c r="F96" s="29"/>
      <c r="G96" s="10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</row>
    <row r="97">
      <c r="A97" s="19"/>
      <c r="B97" s="22"/>
      <c r="C97" s="29"/>
      <c r="D97" s="29"/>
      <c r="E97" s="29"/>
      <c r="F97" s="29"/>
      <c r="G97" s="10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</row>
    <row r="98">
      <c r="A98" s="25"/>
      <c r="B98" s="28"/>
      <c r="C98" s="30"/>
      <c r="D98" s="30"/>
      <c r="E98" s="30"/>
      <c r="F98" s="30"/>
      <c r="G98" s="10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</row>
    <row r="99">
      <c r="A99" s="25"/>
      <c r="B99" s="31"/>
      <c r="C99" s="30"/>
      <c r="D99" s="30"/>
      <c r="E99" s="30"/>
      <c r="F99" s="30"/>
      <c r="G99" s="10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</row>
    <row r="100">
      <c r="A100" s="25"/>
      <c r="B100" s="28"/>
      <c r="C100" s="30"/>
      <c r="D100" s="30"/>
      <c r="E100" s="30"/>
      <c r="F100" s="30"/>
      <c r="G100" s="10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</row>
    <row r="101">
      <c r="A101" s="25"/>
      <c r="B101" s="28"/>
      <c r="C101" s="30"/>
      <c r="D101" s="30"/>
      <c r="E101" s="30"/>
      <c r="F101" s="30"/>
      <c r="G101" s="10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</row>
    <row r="102">
      <c r="A102" s="25"/>
      <c r="B102" s="28"/>
      <c r="C102" s="30"/>
      <c r="D102" s="30"/>
      <c r="E102" s="30"/>
      <c r="F102" s="30"/>
      <c r="G102" s="10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</row>
    <row r="103">
      <c r="A103" s="25"/>
      <c r="B103" s="28"/>
      <c r="C103" s="30"/>
      <c r="D103" s="30"/>
      <c r="E103" s="30"/>
      <c r="F103" s="30"/>
      <c r="G103" s="10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</row>
    <row r="104">
      <c r="A104" s="25"/>
      <c r="B104" s="28"/>
      <c r="C104" s="30"/>
      <c r="D104" s="30"/>
      <c r="E104" s="30"/>
      <c r="F104" s="30"/>
      <c r="G104" s="10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</row>
    <row r="105">
      <c r="A105" s="25"/>
      <c r="B105" s="28"/>
      <c r="C105" s="30"/>
      <c r="D105" s="30"/>
      <c r="E105" s="30"/>
      <c r="F105" s="30"/>
      <c r="G105" s="10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</row>
    <row r="106">
      <c r="A106" s="25"/>
      <c r="B106" s="28"/>
      <c r="C106" s="30"/>
      <c r="D106" s="30"/>
      <c r="E106" s="30"/>
      <c r="F106" s="30"/>
      <c r="G106" s="10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</row>
    <row r="107">
      <c r="A107" s="25"/>
      <c r="B107" s="28"/>
      <c r="C107" s="30"/>
      <c r="D107" s="30"/>
      <c r="E107" s="30"/>
      <c r="F107" s="30"/>
      <c r="G107" s="10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</row>
    <row r="108">
      <c r="A108" s="19"/>
      <c r="B108" s="22"/>
      <c r="C108" s="32"/>
      <c r="D108" s="32"/>
      <c r="E108" s="32"/>
      <c r="F108" s="32"/>
      <c r="G108" s="10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</row>
    <row r="109">
      <c r="A109" s="19"/>
      <c r="B109" s="22"/>
      <c r="C109" s="32"/>
      <c r="D109" s="32"/>
      <c r="E109" s="32"/>
      <c r="F109" s="32"/>
      <c r="G109" s="10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</row>
    <row r="110">
      <c r="A110" s="19"/>
      <c r="B110" s="22"/>
      <c r="C110" s="32"/>
      <c r="D110" s="32"/>
      <c r="E110" s="32"/>
      <c r="F110" s="32"/>
      <c r="G110" s="10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</row>
    <row r="111">
      <c r="A111" s="19"/>
      <c r="B111" s="22"/>
      <c r="C111" s="32"/>
      <c r="D111" s="32"/>
      <c r="E111" s="32"/>
      <c r="F111" s="32"/>
      <c r="G111" s="10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</row>
    <row r="112">
      <c r="A112" s="19"/>
      <c r="B112" s="22"/>
      <c r="C112" s="32"/>
      <c r="D112" s="32"/>
      <c r="E112" s="32"/>
      <c r="F112" s="32"/>
      <c r="G112" s="10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</row>
    <row r="113">
      <c r="A113" s="19"/>
      <c r="B113" s="22"/>
      <c r="C113" s="32"/>
      <c r="D113" s="32"/>
      <c r="E113" s="32"/>
      <c r="F113" s="32"/>
      <c r="G113" s="10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</row>
    <row r="114">
      <c r="A114" s="19"/>
      <c r="B114" s="22"/>
      <c r="C114" s="32"/>
      <c r="D114" s="32"/>
      <c r="E114" s="32"/>
      <c r="F114" s="32"/>
      <c r="G114" s="10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</row>
    <row r="115">
      <c r="A115" s="19"/>
      <c r="B115" s="33"/>
      <c r="C115" s="32"/>
      <c r="D115" s="32"/>
      <c r="E115" s="32"/>
      <c r="F115" s="32"/>
      <c r="G115" s="10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</row>
    <row r="116">
      <c r="A116" s="19"/>
      <c r="B116" s="22"/>
      <c r="C116" s="32"/>
      <c r="D116" s="32"/>
      <c r="E116" s="32"/>
      <c r="F116" s="32"/>
      <c r="G116" s="10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</row>
    <row r="117">
      <c r="A117" s="19"/>
      <c r="B117" s="22"/>
      <c r="C117" s="32"/>
      <c r="D117" s="32"/>
      <c r="E117" s="32"/>
      <c r="F117" s="32"/>
      <c r="G117" s="10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</row>
    <row r="118">
      <c r="A118" s="19"/>
      <c r="B118" s="22"/>
      <c r="C118" s="32"/>
      <c r="D118" s="32"/>
      <c r="E118" s="32"/>
      <c r="F118" s="32"/>
      <c r="G118" s="10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</row>
    <row r="119">
      <c r="A119" s="19"/>
      <c r="B119" s="22"/>
      <c r="C119" s="32"/>
      <c r="D119" s="32"/>
      <c r="E119" s="32"/>
      <c r="F119" s="32"/>
      <c r="G119" s="10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</row>
    <row r="120">
      <c r="A120" s="19"/>
      <c r="B120" s="22"/>
      <c r="C120" s="32"/>
      <c r="D120" s="32"/>
      <c r="E120" s="32"/>
      <c r="F120" s="32"/>
      <c r="G120" s="10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</row>
    <row r="121">
      <c r="A121" s="19"/>
      <c r="B121" s="22"/>
      <c r="C121" s="32"/>
      <c r="D121" s="32"/>
      <c r="E121" s="32"/>
      <c r="F121" s="32"/>
      <c r="G121" s="10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</row>
    <row r="122">
      <c r="A122" s="19"/>
      <c r="B122" s="22"/>
      <c r="C122" s="32"/>
      <c r="D122" s="32"/>
      <c r="E122" s="32"/>
      <c r="F122" s="32"/>
      <c r="G122" s="10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</row>
    <row r="123">
      <c r="A123" s="19"/>
      <c r="B123" s="22"/>
      <c r="C123" s="32"/>
      <c r="D123" s="32"/>
      <c r="E123" s="32"/>
      <c r="F123" s="32"/>
      <c r="G123" s="10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</row>
    <row r="124">
      <c r="A124" s="19"/>
      <c r="B124" s="22"/>
      <c r="C124" s="32"/>
      <c r="D124" s="32"/>
      <c r="E124" s="32"/>
      <c r="F124" s="32"/>
      <c r="G124" s="10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</row>
    <row r="125">
      <c r="A125" s="19"/>
      <c r="B125" s="22"/>
      <c r="C125" s="32"/>
      <c r="D125" s="32"/>
      <c r="E125" s="32"/>
      <c r="F125" s="32"/>
      <c r="G125" s="10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</row>
    <row r="126">
      <c r="A126" s="19"/>
      <c r="B126" s="22"/>
      <c r="C126" s="32"/>
      <c r="D126" s="32"/>
      <c r="E126" s="32"/>
      <c r="F126" s="32"/>
      <c r="G126" s="10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</row>
    <row r="127">
      <c r="A127" s="19"/>
      <c r="B127" s="22"/>
      <c r="C127" s="32"/>
      <c r="D127" s="32"/>
      <c r="E127" s="32"/>
      <c r="F127" s="32"/>
      <c r="G127" s="10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</row>
    <row r="128">
      <c r="A128" s="19"/>
      <c r="B128" s="22"/>
      <c r="C128" s="32"/>
      <c r="D128" s="32"/>
      <c r="E128" s="32"/>
      <c r="F128" s="32"/>
      <c r="G128" s="10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</row>
    <row r="129">
      <c r="A129" s="19"/>
      <c r="B129" s="22"/>
      <c r="C129" s="32"/>
      <c r="D129" s="32"/>
      <c r="E129" s="32"/>
      <c r="F129" s="32"/>
      <c r="G129" s="10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</row>
    <row r="130">
      <c r="A130" s="19"/>
      <c r="B130" s="22"/>
      <c r="C130" s="32"/>
      <c r="D130" s="32"/>
      <c r="E130" s="32"/>
      <c r="F130" s="32"/>
      <c r="G130" s="10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</row>
    <row r="131">
      <c r="A131" s="19"/>
      <c r="B131" s="22"/>
      <c r="C131" s="32"/>
      <c r="D131" s="32"/>
      <c r="E131" s="32"/>
      <c r="F131" s="32"/>
      <c r="G131" s="10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</row>
    <row r="132">
      <c r="A132" s="19"/>
      <c r="B132" s="33"/>
      <c r="C132" s="32"/>
      <c r="D132" s="32"/>
      <c r="E132" s="32"/>
      <c r="F132" s="32"/>
      <c r="G132" s="10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</row>
    <row r="133">
      <c r="A133" s="19"/>
      <c r="B133" s="22"/>
      <c r="C133" s="32"/>
      <c r="D133" s="32"/>
      <c r="E133" s="32"/>
      <c r="F133" s="32"/>
      <c r="G133" s="10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</row>
    <row r="134">
      <c r="A134" s="19"/>
      <c r="B134" s="22"/>
      <c r="C134" s="32"/>
      <c r="D134" s="32"/>
      <c r="E134" s="32"/>
      <c r="F134" s="32"/>
      <c r="G134" s="10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</row>
    <row r="135">
      <c r="A135" s="19"/>
      <c r="B135" s="22"/>
      <c r="C135" s="32"/>
      <c r="D135" s="32"/>
      <c r="E135" s="32"/>
      <c r="F135" s="32"/>
      <c r="G135" s="10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</row>
    <row r="136">
      <c r="A136" s="19"/>
      <c r="B136" s="22"/>
      <c r="C136" s="32"/>
      <c r="D136" s="32"/>
      <c r="E136" s="32"/>
      <c r="F136" s="32"/>
      <c r="G136" s="10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</row>
    <row r="137">
      <c r="A137" s="19"/>
      <c r="B137" s="22"/>
      <c r="C137" s="32"/>
      <c r="D137" s="32"/>
      <c r="E137" s="32"/>
      <c r="F137" s="32"/>
      <c r="G137" s="10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</row>
    <row r="138">
      <c r="A138" s="19"/>
      <c r="B138" s="22"/>
      <c r="C138" s="32"/>
      <c r="D138" s="32"/>
      <c r="E138" s="32"/>
      <c r="F138" s="32"/>
      <c r="G138" s="10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</row>
    <row r="139">
      <c r="A139" s="19"/>
      <c r="B139" s="22"/>
      <c r="C139" s="32"/>
      <c r="D139" s="32"/>
      <c r="E139" s="32"/>
      <c r="F139" s="32"/>
      <c r="G139" s="10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</row>
    <row r="140">
      <c r="A140" s="19"/>
      <c r="B140" s="22"/>
      <c r="C140" s="32"/>
      <c r="D140" s="32"/>
      <c r="E140" s="32"/>
      <c r="F140" s="32"/>
      <c r="G140" s="10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</row>
    <row r="141">
      <c r="A141" s="19"/>
      <c r="B141" s="22"/>
      <c r="C141" s="32"/>
      <c r="D141" s="32"/>
      <c r="E141" s="32"/>
      <c r="F141" s="32"/>
      <c r="G141" s="10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</row>
    <row r="142">
      <c r="A142" s="19"/>
      <c r="B142" s="22"/>
      <c r="C142" s="32"/>
      <c r="D142" s="32"/>
      <c r="E142" s="32"/>
      <c r="F142" s="32"/>
      <c r="G142" s="10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</row>
    <row r="143">
      <c r="A143" s="19"/>
      <c r="B143" s="22"/>
      <c r="C143" s="32"/>
      <c r="D143" s="32"/>
      <c r="E143" s="32"/>
      <c r="F143" s="32"/>
      <c r="G143" s="10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</row>
    <row r="144">
      <c r="A144" s="19"/>
      <c r="B144" s="22"/>
      <c r="C144" s="32"/>
      <c r="D144" s="32"/>
      <c r="E144" s="32"/>
      <c r="F144" s="32"/>
      <c r="G144" s="10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</row>
    <row r="145">
      <c r="A145" s="19"/>
      <c r="B145" s="22"/>
      <c r="C145" s="32"/>
      <c r="D145" s="32"/>
      <c r="E145" s="32"/>
      <c r="F145" s="32"/>
      <c r="G145" s="10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</row>
    <row r="146">
      <c r="A146" s="19"/>
      <c r="B146" s="22"/>
      <c r="C146" s="32"/>
      <c r="D146" s="32"/>
      <c r="E146" s="32"/>
      <c r="F146" s="32"/>
      <c r="G146" s="10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</row>
    <row r="147">
      <c r="A147" s="19"/>
      <c r="B147" s="22"/>
      <c r="C147" s="32"/>
      <c r="D147" s="32"/>
      <c r="E147" s="32"/>
      <c r="F147" s="32"/>
      <c r="G147" s="10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</row>
    <row r="148">
      <c r="A148" s="19"/>
      <c r="B148" s="22"/>
      <c r="C148" s="32"/>
      <c r="D148" s="32"/>
      <c r="E148" s="32"/>
      <c r="F148" s="32"/>
      <c r="G148" s="10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</row>
    <row r="149">
      <c r="A149" s="19"/>
      <c r="B149" s="22"/>
      <c r="C149" s="32"/>
      <c r="D149" s="32"/>
      <c r="E149" s="32"/>
      <c r="F149" s="32"/>
      <c r="G149" s="10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</row>
    <row r="150">
      <c r="A150" s="19"/>
      <c r="B150" s="22"/>
      <c r="C150" s="32"/>
      <c r="D150" s="32"/>
      <c r="E150" s="32"/>
      <c r="F150" s="32"/>
      <c r="G150" s="10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</row>
    <row r="151">
      <c r="A151" s="19"/>
      <c r="B151" s="22"/>
      <c r="C151" s="32"/>
      <c r="D151" s="32"/>
      <c r="E151" s="32"/>
      <c r="F151" s="32"/>
      <c r="G151" s="10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</row>
    <row r="152">
      <c r="A152" s="19"/>
      <c r="B152" s="22"/>
      <c r="C152" s="32"/>
      <c r="D152" s="32"/>
      <c r="E152" s="32"/>
      <c r="F152" s="32"/>
      <c r="G152" s="10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</row>
    <row r="153">
      <c r="A153" s="19"/>
      <c r="B153" s="22"/>
      <c r="C153" s="32"/>
      <c r="D153" s="32"/>
      <c r="E153" s="32"/>
      <c r="F153" s="32"/>
      <c r="G153" s="10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</row>
    <row r="154">
      <c r="A154" s="19"/>
      <c r="B154" s="22"/>
      <c r="C154" s="32"/>
      <c r="D154" s="32"/>
      <c r="E154" s="32"/>
      <c r="F154" s="32"/>
      <c r="G154" s="10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</row>
    <row r="155">
      <c r="A155" s="19"/>
      <c r="B155" s="22"/>
      <c r="C155" s="32"/>
      <c r="D155" s="32"/>
      <c r="E155" s="32"/>
      <c r="F155" s="32"/>
      <c r="G155" s="10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</row>
    <row r="156">
      <c r="A156" s="19"/>
      <c r="B156" s="22"/>
      <c r="C156" s="32"/>
      <c r="D156" s="32"/>
      <c r="E156" s="32"/>
      <c r="F156" s="32"/>
      <c r="G156" s="10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</row>
    <row r="157">
      <c r="A157" s="19"/>
      <c r="B157" s="22"/>
      <c r="C157" s="32"/>
      <c r="D157" s="32"/>
      <c r="E157" s="32"/>
      <c r="F157" s="32"/>
      <c r="G157" s="10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</row>
    <row r="158">
      <c r="A158" s="19"/>
      <c r="B158" s="22"/>
      <c r="C158" s="32"/>
      <c r="D158" s="32"/>
      <c r="E158" s="32"/>
      <c r="F158" s="32"/>
      <c r="G158" s="10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</row>
    <row r="159">
      <c r="A159" s="19"/>
      <c r="B159" s="22"/>
      <c r="C159" s="32"/>
      <c r="D159" s="32"/>
      <c r="E159" s="32"/>
      <c r="F159" s="32"/>
      <c r="G159" s="10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</row>
    <row r="160">
      <c r="A160" s="19"/>
      <c r="B160" s="22"/>
      <c r="C160" s="32"/>
      <c r="D160" s="32"/>
      <c r="E160" s="32"/>
      <c r="F160" s="32"/>
      <c r="G160" s="10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</row>
    <row r="161">
      <c r="A161" s="19"/>
      <c r="B161" s="22"/>
      <c r="C161" s="32"/>
      <c r="D161" s="32"/>
      <c r="E161" s="32"/>
      <c r="F161" s="32"/>
      <c r="G161" s="10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</row>
    <row r="162">
      <c r="A162" s="19"/>
      <c r="B162" s="22"/>
      <c r="C162" s="32"/>
      <c r="D162" s="32"/>
      <c r="E162" s="32"/>
      <c r="F162" s="32"/>
      <c r="G162" s="10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</row>
    <row r="163">
      <c r="A163" s="19"/>
      <c r="B163" s="22"/>
      <c r="C163" s="32"/>
      <c r="D163" s="32"/>
      <c r="E163" s="32"/>
      <c r="F163" s="32"/>
      <c r="G163" s="10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</row>
    <row r="164">
      <c r="A164" s="19"/>
      <c r="B164" s="22"/>
      <c r="C164" s="32"/>
      <c r="D164" s="32"/>
      <c r="E164" s="32"/>
      <c r="F164" s="32"/>
      <c r="G164" s="10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</row>
    <row r="165">
      <c r="A165" s="19"/>
      <c r="B165" s="22"/>
      <c r="C165" s="32"/>
      <c r="D165" s="32"/>
      <c r="E165" s="32"/>
      <c r="F165" s="32"/>
      <c r="G165" s="10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</row>
    <row r="166">
      <c r="A166" s="19"/>
      <c r="B166" s="22"/>
      <c r="C166" s="32"/>
      <c r="D166" s="32"/>
      <c r="E166" s="32"/>
      <c r="F166" s="32"/>
      <c r="G166" s="10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</row>
    <row r="167">
      <c r="A167" s="19"/>
      <c r="B167" s="22"/>
      <c r="C167" s="32"/>
      <c r="D167" s="32"/>
      <c r="E167" s="32"/>
      <c r="F167" s="32"/>
      <c r="G167" s="10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</row>
    <row r="168">
      <c r="A168" s="19"/>
      <c r="B168" s="22"/>
      <c r="C168" s="32"/>
      <c r="D168" s="32"/>
      <c r="E168" s="32"/>
      <c r="F168" s="32"/>
      <c r="G168" s="10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</row>
    <row r="169">
      <c r="A169" s="19"/>
      <c r="B169" s="22"/>
      <c r="C169" s="32"/>
      <c r="D169" s="32"/>
      <c r="E169" s="32"/>
      <c r="F169" s="32"/>
      <c r="G169" s="10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</row>
    <row r="170">
      <c r="A170" s="19"/>
      <c r="B170" s="22"/>
      <c r="C170" s="32"/>
      <c r="D170" s="32"/>
      <c r="E170" s="32"/>
      <c r="F170" s="32"/>
      <c r="G170" s="10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</row>
    <row r="171">
      <c r="A171" s="19"/>
      <c r="B171" s="22"/>
      <c r="C171" s="32"/>
      <c r="D171" s="32"/>
      <c r="E171" s="32"/>
      <c r="F171" s="32"/>
      <c r="G171" s="10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</row>
    <row r="172">
      <c r="A172" s="19"/>
      <c r="B172" s="22"/>
      <c r="C172" s="32"/>
      <c r="D172" s="32"/>
      <c r="E172" s="32"/>
      <c r="F172" s="32"/>
      <c r="G172" s="10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</row>
    <row r="173">
      <c r="A173" s="19"/>
      <c r="B173" s="22"/>
      <c r="C173" s="32"/>
      <c r="D173" s="32"/>
      <c r="E173" s="32"/>
      <c r="F173" s="32"/>
      <c r="G173" s="10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</row>
    <row r="174">
      <c r="A174" s="19"/>
      <c r="B174" s="22"/>
      <c r="C174" s="32"/>
      <c r="D174" s="32"/>
      <c r="E174" s="32"/>
      <c r="F174" s="32"/>
      <c r="G174" s="10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</row>
    <row r="175">
      <c r="A175" s="19"/>
      <c r="B175" s="22"/>
      <c r="C175" s="32"/>
      <c r="D175" s="32"/>
      <c r="E175" s="32"/>
      <c r="F175" s="32"/>
      <c r="G175" s="10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</row>
    <row r="176">
      <c r="A176" s="19"/>
      <c r="B176" s="22"/>
      <c r="C176" s="32"/>
      <c r="D176" s="32"/>
      <c r="E176" s="32"/>
      <c r="F176" s="32"/>
      <c r="G176" s="10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</row>
    <row r="177">
      <c r="A177" s="19"/>
      <c r="B177" s="33"/>
      <c r="C177" s="32"/>
      <c r="D177" s="32"/>
      <c r="E177" s="32"/>
      <c r="F177" s="32"/>
      <c r="G177" s="10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</row>
    <row r="178">
      <c r="A178" s="19"/>
      <c r="B178" s="22"/>
      <c r="C178" s="32"/>
      <c r="D178" s="32"/>
      <c r="E178" s="32"/>
      <c r="F178" s="32"/>
      <c r="G178" s="10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</row>
    <row r="179">
      <c r="A179" s="19"/>
      <c r="B179" s="22"/>
      <c r="C179" s="32"/>
      <c r="D179" s="32"/>
      <c r="E179" s="32"/>
      <c r="F179" s="32"/>
      <c r="G179" s="10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</row>
    <row r="180">
      <c r="A180" s="19"/>
      <c r="B180" s="33"/>
      <c r="C180" s="32"/>
      <c r="D180" s="32"/>
      <c r="E180" s="32"/>
      <c r="F180" s="32"/>
      <c r="G180" s="10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</row>
    <row r="181">
      <c r="A181" s="19"/>
      <c r="B181" s="22"/>
      <c r="C181" s="32"/>
      <c r="D181" s="32"/>
      <c r="E181" s="32"/>
      <c r="F181" s="32"/>
      <c r="G181" s="10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</row>
    <row r="182">
      <c r="A182" s="19"/>
      <c r="B182" s="22"/>
      <c r="C182" s="32"/>
      <c r="D182" s="32"/>
      <c r="E182" s="32"/>
      <c r="F182" s="32"/>
      <c r="G182" s="10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</row>
    <row r="183">
      <c r="A183" s="19"/>
      <c r="B183" s="22"/>
      <c r="C183" s="32"/>
      <c r="D183" s="32"/>
      <c r="E183" s="32"/>
      <c r="F183" s="32"/>
      <c r="G183" s="10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</row>
    <row r="184">
      <c r="A184" s="19"/>
      <c r="B184" s="22"/>
      <c r="C184" s="32"/>
      <c r="D184" s="32"/>
      <c r="E184" s="32"/>
      <c r="F184" s="32"/>
      <c r="G184" s="10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</row>
    <row r="185">
      <c r="A185" s="19"/>
      <c r="B185" s="22"/>
      <c r="C185" s="32"/>
      <c r="D185" s="32"/>
      <c r="E185" s="32"/>
      <c r="F185" s="32"/>
      <c r="G185" s="10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</row>
    <row r="186">
      <c r="A186" s="19"/>
      <c r="B186" s="22"/>
      <c r="C186" s="32"/>
      <c r="D186" s="32"/>
      <c r="E186" s="32"/>
      <c r="F186" s="32"/>
      <c r="G186" s="10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</row>
    <row r="187">
      <c r="A187" s="19"/>
      <c r="B187" s="22"/>
      <c r="C187" s="32"/>
      <c r="D187" s="32"/>
      <c r="E187" s="32"/>
      <c r="F187" s="32"/>
      <c r="G187" s="10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</row>
    <row r="188">
      <c r="A188" s="34"/>
      <c r="B188" s="22"/>
      <c r="C188" s="32"/>
      <c r="D188" s="32"/>
      <c r="E188" s="32"/>
      <c r="F188" s="32"/>
      <c r="G188" s="10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</row>
    <row r="189">
      <c r="A189" s="34"/>
      <c r="B189" s="22"/>
      <c r="C189" s="32"/>
      <c r="D189" s="32"/>
      <c r="E189" s="32"/>
      <c r="F189" s="32"/>
      <c r="G189" s="10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</row>
    <row r="190">
      <c r="A190" s="34"/>
      <c r="B190" s="22"/>
      <c r="C190" s="32"/>
      <c r="D190" s="32"/>
      <c r="E190" s="32"/>
      <c r="F190" s="32"/>
      <c r="G190" s="10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</row>
    <row r="191">
      <c r="A191" s="34"/>
      <c r="B191" s="22"/>
      <c r="C191" s="32"/>
      <c r="D191" s="32"/>
      <c r="E191" s="32"/>
      <c r="F191" s="32"/>
      <c r="G191" s="10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</row>
    <row r="192">
      <c r="A192" s="34"/>
      <c r="B192" s="22"/>
      <c r="C192" s="32"/>
      <c r="D192" s="32"/>
      <c r="E192" s="32"/>
      <c r="F192" s="32"/>
      <c r="G192" s="10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</row>
    <row r="193">
      <c r="A193" s="34"/>
      <c r="B193" s="22"/>
      <c r="C193" s="32"/>
      <c r="D193" s="32"/>
      <c r="E193" s="32"/>
      <c r="F193" s="32"/>
      <c r="G193" s="10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</row>
    <row r="194">
      <c r="A194" s="34"/>
      <c r="B194" s="22"/>
      <c r="C194" s="32"/>
      <c r="D194" s="32"/>
      <c r="E194" s="32"/>
      <c r="F194" s="32"/>
      <c r="G194" s="10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</row>
    <row r="195">
      <c r="A195" s="35"/>
      <c r="B195" s="36"/>
      <c r="C195" s="37"/>
      <c r="D195" s="37"/>
      <c r="E195" s="37"/>
      <c r="F195" s="37"/>
      <c r="G195" s="10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</row>
    <row r="196">
      <c r="A196" s="38"/>
      <c r="B196" s="39"/>
      <c r="C196" s="40"/>
      <c r="D196" s="40"/>
      <c r="E196" s="40"/>
      <c r="F196" s="40"/>
      <c r="G196" s="10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</row>
    <row r="197">
      <c r="A197" s="38"/>
      <c r="B197" s="39"/>
      <c r="C197" s="40"/>
      <c r="D197" s="40"/>
      <c r="E197" s="40"/>
      <c r="F197" s="40"/>
      <c r="G197" s="10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</row>
    <row r="198">
      <c r="A198" s="38"/>
      <c r="B198" s="39"/>
      <c r="C198" s="40"/>
      <c r="D198" s="40"/>
      <c r="E198" s="40"/>
      <c r="F198" s="40"/>
      <c r="G198" s="10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</row>
    <row r="199">
      <c r="A199" s="38"/>
      <c r="B199" s="39"/>
      <c r="C199" s="40"/>
      <c r="D199" s="40"/>
      <c r="E199" s="40"/>
      <c r="F199" s="40"/>
      <c r="G199" s="10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</row>
    <row r="200">
      <c r="A200" s="38"/>
      <c r="B200" s="39"/>
      <c r="C200" s="40"/>
      <c r="D200" s="40"/>
      <c r="E200" s="40"/>
      <c r="F200" s="40"/>
      <c r="G200" s="10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</row>
    <row r="201">
      <c r="A201" s="38"/>
      <c r="B201" s="39"/>
      <c r="C201" s="40"/>
      <c r="D201" s="40"/>
      <c r="E201" s="40"/>
      <c r="F201" s="40"/>
      <c r="G201" s="10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</row>
    <row r="202">
      <c r="A202" s="38"/>
      <c r="B202" s="39"/>
      <c r="C202" s="40"/>
      <c r="D202" s="40"/>
      <c r="E202" s="40"/>
      <c r="F202" s="40"/>
      <c r="G202" s="10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</row>
    <row r="203">
      <c r="A203" s="38"/>
      <c r="B203" s="39"/>
      <c r="C203" s="40"/>
      <c r="D203" s="40"/>
      <c r="E203" s="40"/>
      <c r="F203" s="40"/>
      <c r="G203" s="10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</row>
    <row r="204">
      <c r="A204" s="38"/>
      <c r="B204" s="39"/>
      <c r="C204" s="40"/>
      <c r="D204" s="40"/>
      <c r="E204" s="40"/>
      <c r="F204" s="40"/>
      <c r="G204" s="10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</row>
    <row r="205">
      <c r="A205" s="38"/>
      <c r="B205" s="39"/>
      <c r="C205" s="40"/>
      <c r="D205" s="40"/>
      <c r="E205" s="40"/>
      <c r="F205" s="40"/>
      <c r="G205" s="10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</row>
    <row r="206">
      <c r="A206" s="38"/>
      <c r="B206" s="39"/>
      <c r="C206" s="40"/>
      <c r="D206" s="40"/>
      <c r="E206" s="40"/>
      <c r="F206" s="40"/>
      <c r="G206" s="10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</row>
    <row r="207">
      <c r="A207" s="38"/>
      <c r="B207" s="39"/>
      <c r="C207" s="40"/>
      <c r="D207" s="40"/>
      <c r="E207" s="40"/>
      <c r="F207" s="40"/>
      <c r="G207" s="10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</row>
    <row r="208">
      <c r="A208" s="38"/>
      <c r="B208" s="39"/>
      <c r="C208" s="40"/>
      <c r="D208" s="40"/>
      <c r="E208" s="40"/>
      <c r="F208" s="40"/>
      <c r="G208" s="10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</row>
    <row r="209">
      <c r="A209" s="38"/>
      <c r="B209" s="39"/>
      <c r="C209" s="40"/>
      <c r="D209" s="40"/>
      <c r="E209" s="40"/>
      <c r="F209" s="40"/>
      <c r="G209" s="10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</row>
    <row r="210">
      <c r="A210" s="38"/>
      <c r="B210" s="39"/>
      <c r="C210" s="40"/>
      <c r="D210" s="40"/>
      <c r="E210" s="40"/>
      <c r="F210" s="40"/>
      <c r="G210" s="10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</row>
    <row r="211">
      <c r="A211" s="38"/>
      <c r="B211" s="39"/>
      <c r="C211" s="40"/>
      <c r="D211" s="40"/>
      <c r="E211" s="40"/>
      <c r="F211" s="40"/>
      <c r="G211" s="10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</row>
    <row r="212">
      <c r="A212" s="38"/>
      <c r="B212" s="39"/>
      <c r="C212" s="40"/>
      <c r="D212" s="40"/>
      <c r="E212" s="40"/>
      <c r="F212" s="40"/>
      <c r="G212" s="10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</row>
    <row r="213">
      <c r="A213" s="38"/>
      <c r="B213" s="39"/>
      <c r="C213" s="40"/>
      <c r="D213" s="40"/>
      <c r="E213" s="40"/>
      <c r="F213" s="40"/>
      <c r="G213" s="10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</row>
    <row r="214">
      <c r="A214" s="38"/>
      <c r="B214" s="39"/>
      <c r="C214" s="40"/>
      <c r="D214" s="40"/>
      <c r="E214" s="40"/>
      <c r="F214" s="40"/>
      <c r="G214" s="10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</row>
    <row r="215">
      <c r="A215" s="38"/>
      <c r="B215" s="39"/>
      <c r="C215" s="40"/>
      <c r="D215" s="40"/>
      <c r="E215" s="40"/>
      <c r="F215" s="40"/>
      <c r="G215" s="10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</row>
    <row r="216">
      <c r="A216" s="38"/>
      <c r="B216" s="39"/>
      <c r="C216" s="40"/>
      <c r="D216" s="40"/>
      <c r="E216" s="40"/>
      <c r="F216" s="40"/>
      <c r="G216" s="10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</row>
    <row r="217">
      <c r="A217" s="38"/>
      <c r="B217" s="39"/>
      <c r="C217" s="40"/>
      <c r="D217" s="40"/>
      <c r="E217" s="40"/>
      <c r="F217" s="40"/>
      <c r="G217" s="10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</row>
    <row r="218">
      <c r="A218" s="38"/>
      <c r="B218" s="39"/>
      <c r="C218" s="40"/>
      <c r="D218" s="40"/>
      <c r="E218" s="40"/>
      <c r="F218" s="40"/>
      <c r="G218" s="10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</row>
    <row r="219">
      <c r="A219" s="38"/>
      <c r="B219" s="39"/>
      <c r="C219" s="40"/>
      <c r="D219" s="40"/>
      <c r="E219" s="40"/>
      <c r="F219" s="40"/>
      <c r="G219" s="10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</row>
    <row r="220">
      <c r="A220" s="38"/>
      <c r="B220" s="39"/>
      <c r="C220" s="40"/>
      <c r="D220" s="40"/>
      <c r="E220" s="40"/>
      <c r="F220" s="40"/>
      <c r="G220" s="10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</row>
    <row r="221">
      <c r="A221" s="38"/>
      <c r="B221" s="39"/>
      <c r="C221" s="40"/>
      <c r="D221" s="40"/>
      <c r="E221" s="40"/>
      <c r="F221" s="40"/>
      <c r="G221" s="10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</row>
    <row r="222">
      <c r="A222" s="38"/>
      <c r="B222" s="39"/>
      <c r="C222" s="40"/>
      <c r="D222" s="40"/>
      <c r="E222" s="40"/>
      <c r="F222" s="40"/>
      <c r="G222" s="10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</row>
    <row r="223">
      <c r="A223" s="38"/>
      <c r="B223" s="39"/>
      <c r="C223" s="40"/>
      <c r="D223" s="40"/>
      <c r="E223" s="40"/>
      <c r="F223" s="40"/>
      <c r="G223" s="10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</row>
    <row r="224">
      <c r="A224" s="38"/>
      <c r="B224" s="39"/>
      <c r="C224" s="40"/>
      <c r="D224" s="40"/>
      <c r="E224" s="40"/>
      <c r="F224" s="40"/>
      <c r="G224" s="10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</row>
    <row r="225">
      <c r="A225" s="38"/>
      <c r="B225" s="39"/>
      <c r="C225" s="40"/>
      <c r="D225" s="40"/>
      <c r="E225" s="40"/>
      <c r="F225" s="40"/>
      <c r="G225" s="10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</row>
    <row r="226">
      <c r="A226" s="38"/>
      <c r="B226" s="39"/>
      <c r="C226" s="40"/>
      <c r="D226" s="40"/>
      <c r="E226" s="40"/>
      <c r="F226" s="40"/>
      <c r="G226" s="10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</row>
    <row r="227">
      <c r="A227" s="38"/>
      <c r="B227" s="39"/>
      <c r="C227" s="40"/>
      <c r="D227" s="40"/>
      <c r="E227" s="40"/>
      <c r="F227" s="40"/>
      <c r="G227" s="10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</row>
    <row r="228">
      <c r="A228" s="38"/>
      <c r="B228" s="39"/>
      <c r="C228" s="40"/>
      <c r="D228" s="40"/>
      <c r="E228" s="40"/>
      <c r="F228" s="40"/>
      <c r="G228" s="10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</row>
    <row r="229">
      <c r="A229" s="38"/>
      <c r="B229" s="39"/>
      <c r="C229" s="40"/>
      <c r="D229" s="40"/>
      <c r="E229" s="40"/>
      <c r="F229" s="40"/>
      <c r="G229" s="10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</row>
    <row r="230">
      <c r="A230" s="38"/>
      <c r="B230" s="39"/>
      <c r="C230" s="40"/>
      <c r="D230" s="40"/>
      <c r="E230" s="40"/>
      <c r="F230" s="40"/>
      <c r="G230" s="10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</row>
    <row r="231">
      <c r="A231" s="38"/>
      <c r="B231" s="39"/>
      <c r="C231" s="40"/>
      <c r="D231" s="40"/>
      <c r="E231" s="40"/>
      <c r="F231" s="40"/>
      <c r="G231" s="10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</row>
    <row r="232">
      <c r="A232" s="38"/>
      <c r="B232" s="39"/>
      <c r="C232" s="40"/>
      <c r="D232" s="40"/>
      <c r="E232" s="40"/>
      <c r="F232" s="40"/>
      <c r="G232" s="10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</row>
    <row r="233">
      <c r="A233" s="38"/>
      <c r="B233" s="39"/>
      <c r="C233" s="40"/>
      <c r="D233" s="40"/>
      <c r="E233" s="40"/>
      <c r="F233" s="40"/>
      <c r="G233" s="10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</row>
    <row r="234">
      <c r="A234" s="38"/>
      <c r="B234" s="39"/>
      <c r="C234" s="40"/>
      <c r="D234" s="40"/>
      <c r="E234" s="40"/>
      <c r="F234" s="40"/>
      <c r="G234" s="10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</row>
    <row r="235">
      <c r="A235" s="38"/>
      <c r="B235" s="39"/>
      <c r="C235" s="40"/>
      <c r="D235" s="40"/>
      <c r="E235" s="40"/>
      <c r="F235" s="40"/>
      <c r="G235" s="10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</row>
    <row r="236">
      <c r="A236" s="38"/>
      <c r="B236" s="39"/>
      <c r="C236" s="40"/>
      <c r="D236" s="40"/>
      <c r="E236" s="40"/>
      <c r="F236" s="40"/>
      <c r="G236" s="10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</row>
    <row r="237">
      <c r="A237" s="38"/>
      <c r="B237" s="39"/>
      <c r="C237" s="40"/>
      <c r="D237" s="40"/>
      <c r="E237" s="40"/>
      <c r="F237" s="40"/>
      <c r="G237" s="10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</row>
    <row r="238">
      <c r="A238" s="38"/>
      <c r="B238" s="39"/>
      <c r="C238" s="40"/>
      <c r="D238" s="40"/>
      <c r="E238" s="40"/>
      <c r="F238" s="40"/>
      <c r="G238" s="10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</row>
    <row r="239">
      <c r="A239" s="38"/>
      <c r="B239" s="39"/>
      <c r="C239" s="40"/>
      <c r="D239" s="40"/>
      <c r="E239" s="40"/>
      <c r="F239" s="40"/>
      <c r="G239" s="10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</row>
    <row r="240">
      <c r="A240" s="38"/>
      <c r="B240" s="39"/>
      <c r="C240" s="40"/>
      <c r="D240" s="40"/>
      <c r="E240" s="40"/>
      <c r="F240" s="40"/>
      <c r="G240" s="10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</row>
    <row r="241">
      <c r="A241" s="38"/>
      <c r="B241" s="39"/>
      <c r="C241" s="40"/>
      <c r="D241" s="40"/>
      <c r="E241" s="40"/>
      <c r="F241" s="40"/>
      <c r="G241" s="10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</row>
    <row r="242">
      <c r="A242" s="38"/>
      <c r="B242" s="39"/>
      <c r="C242" s="40"/>
      <c r="D242" s="40"/>
      <c r="E242" s="40"/>
      <c r="F242" s="40"/>
      <c r="G242" s="10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</row>
    <row r="243">
      <c r="A243" s="38"/>
      <c r="B243" s="39"/>
      <c r="C243" s="40"/>
      <c r="D243" s="40"/>
      <c r="E243" s="40"/>
      <c r="F243" s="40"/>
      <c r="G243" s="10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</row>
    <row r="244">
      <c r="A244" s="38"/>
      <c r="B244" s="39"/>
      <c r="C244" s="40"/>
      <c r="D244" s="40"/>
      <c r="E244" s="40"/>
      <c r="F244" s="40"/>
      <c r="G244" s="10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</row>
    <row r="245">
      <c r="A245" s="38"/>
      <c r="B245" s="39"/>
      <c r="C245" s="40"/>
      <c r="D245" s="40"/>
      <c r="E245" s="40"/>
      <c r="F245" s="40"/>
      <c r="G245" s="10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</row>
    <row r="246">
      <c r="A246" s="38"/>
      <c r="B246" s="39"/>
      <c r="C246" s="40"/>
      <c r="D246" s="40"/>
      <c r="E246" s="40"/>
      <c r="F246" s="40"/>
      <c r="G246" s="10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</row>
    <row r="247">
      <c r="A247" s="38"/>
      <c r="B247" s="39"/>
      <c r="C247" s="40"/>
      <c r="D247" s="40"/>
      <c r="E247" s="40"/>
      <c r="F247" s="40"/>
      <c r="G247" s="10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</row>
    <row r="248">
      <c r="A248" s="38"/>
      <c r="B248" s="39"/>
      <c r="C248" s="40"/>
      <c r="D248" s="40"/>
      <c r="E248" s="40"/>
      <c r="F248" s="40"/>
      <c r="G248" s="10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</row>
    <row r="249">
      <c r="A249" s="38"/>
      <c r="B249" s="39"/>
      <c r="C249" s="40"/>
      <c r="D249" s="40"/>
      <c r="E249" s="40"/>
      <c r="F249" s="40"/>
      <c r="G249" s="10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</row>
    <row r="250">
      <c r="A250" s="38"/>
      <c r="B250" s="39"/>
      <c r="C250" s="40"/>
      <c r="D250" s="40"/>
      <c r="E250" s="40"/>
      <c r="F250" s="40"/>
      <c r="G250" s="10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</row>
    <row r="251">
      <c r="A251" s="38"/>
      <c r="B251" s="39"/>
      <c r="C251" s="40"/>
      <c r="D251" s="40"/>
      <c r="E251" s="40"/>
      <c r="F251" s="40"/>
      <c r="G251" s="10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</row>
    <row r="252">
      <c r="A252" s="38"/>
      <c r="B252" s="39"/>
      <c r="C252" s="40"/>
      <c r="D252" s="40"/>
      <c r="E252" s="40"/>
      <c r="F252" s="40"/>
      <c r="G252" s="10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</row>
    <row r="253">
      <c r="A253" s="38"/>
      <c r="B253" s="39"/>
      <c r="C253" s="40"/>
      <c r="D253" s="40"/>
      <c r="E253" s="40"/>
      <c r="F253" s="40"/>
      <c r="G253" s="10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</row>
    <row r="254">
      <c r="A254" s="38"/>
      <c r="B254" s="39"/>
      <c r="C254" s="40"/>
      <c r="D254" s="40"/>
      <c r="E254" s="40"/>
      <c r="F254" s="40"/>
      <c r="G254" s="10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</row>
    <row r="255">
      <c r="A255" s="38"/>
      <c r="B255" s="39"/>
      <c r="C255" s="40"/>
      <c r="D255" s="40"/>
      <c r="E255" s="40"/>
      <c r="F255" s="40"/>
      <c r="G255" s="10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</row>
    <row r="256">
      <c r="A256" s="38"/>
      <c r="B256" s="39"/>
      <c r="C256" s="40"/>
      <c r="D256" s="40"/>
      <c r="E256" s="40"/>
      <c r="F256" s="40"/>
      <c r="G256" s="10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</row>
    <row r="257">
      <c r="A257" s="38"/>
      <c r="B257" s="39"/>
      <c r="C257" s="40"/>
      <c r="D257" s="40"/>
      <c r="E257" s="40"/>
      <c r="F257" s="40"/>
      <c r="G257" s="10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</row>
    <row r="258">
      <c r="A258" s="38"/>
      <c r="B258" s="39"/>
      <c r="C258" s="40"/>
      <c r="D258" s="40"/>
      <c r="E258" s="40"/>
      <c r="F258" s="40"/>
      <c r="G258" s="10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</row>
    <row r="259">
      <c r="A259" s="38"/>
      <c r="B259" s="39"/>
      <c r="C259" s="40"/>
      <c r="D259" s="40"/>
      <c r="E259" s="40"/>
      <c r="F259" s="40"/>
      <c r="G259" s="10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</row>
    <row r="260">
      <c r="A260" s="38"/>
      <c r="B260" s="39"/>
      <c r="C260" s="40"/>
      <c r="D260" s="40"/>
      <c r="E260" s="40"/>
      <c r="F260" s="40"/>
      <c r="G260" s="10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</row>
    <row r="261">
      <c r="A261" s="38"/>
      <c r="B261" s="39"/>
      <c r="C261" s="40"/>
      <c r="D261" s="40"/>
      <c r="E261" s="40"/>
      <c r="F261" s="40"/>
      <c r="G261" s="10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</row>
    <row r="262">
      <c r="A262" s="38"/>
      <c r="B262" s="39"/>
      <c r="C262" s="40"/>
      <c r="D262" s="40"/>
      <c r="E262" s="40"/>
      <c r="F262" s="40"/>
      <c r="G262" s="10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</row>
    <row r="263">
      <c r="A263" s="38"/>
      <c r="B263" s="39"/>
      <c r="C263" s="40"/>
      <c r="D263" s="40"/>
      <c r="E263" s="40"/>
      <c r="F263" s="40"/>
      <c r="G263" s="10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</row>
    <row r="264">
      <c r="A264" s="38"/>
      <c r="B264" s="39"/>
      <c r="C264" s="40"/>
      <c r="D264" s="40"/>
      <c r="E264" s="40"/>
      <c r="F264" s="40"/>
      <c r="G264" s="10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</row>
    <row r="265">
      <c r="A265" s="38"/>
      <c r="B265" s="39"/>
      <c r="C265" s="40"/>
      <c r="D265" s="40"/>
      <c r="E265" s="40"/>
      <c r="F265" s="40"/>
      <c r="G265" s="10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</row>
    <row r="266">
      <c r="A266" s="38"/>
      <c r="B266" s="39"/>
      <c r="C266" s="40"/>
      <c r="D266" s="40"/>
      <c r="E266" s="40"/>
      <c r="F266" s="40"/>
      <c r="G266" s="10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</row>
    <row r="267">
      <c r="A267" s="38"/>
      <c r="B267" s="39"/>
      <c r="C267" s="40"/>
      <c r="D267" s="40"/>
      <c r="E267" s="40"/>
      <c r="F267" s="40"/>
      <c r="G267" s="10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</row>
    <row r="268">
      <c r="A268" s="38"/>
      <c r="B268" s="39"/>
      <c r="C268" s="40"/>
      <c r="D268" s="40"/>
      <c r="E268" s="40"/>
      <c r="F268" s="40"/>
      <c r="G268" s="10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</row>
    <row r="269">
      <c r="A269" s="38"/>
      <c r="B269" s="39"/>
      <c r="C269" s="40"/>
      <c r="D269" s="40"/>
      <c r="E269" s="40"/>
      <c r="F269" s="40"/>
      <c r="G269" s="10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</row>
    <row r="270">
      <c r="A270" s="38"/>
      <c r="B270" s="39"/>
      <c r="C270" s="40"/>
      <c r="D270" s="40"/>
      <c r="E270" s="40"/>
      <c r="F270" s="40"/>
      <c r="G270" s="10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</row>
    <row r="271">
      <c r="A271" s="38"/>
      <c r="B271" s="39"/>
      <c r="C271" s="40"/>
      <c r="D271" s="40"/>
      <c r="E271" s="40"/>
      <c r="F271" s="40"/>
      <c r="G271" s="10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</row>
    <row r="272">
      <c r="A272" s="38"/>
      <c r="B272" s="39"/>
      <c r="C272" s="40"/>
      <c r="D272" s="40"/>
      <c r="E272" s="40"/>
      <c r="F272" s="40"/>
      <c r="G272" s="10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</row>
    <row r="273">
      <c r="A273" s="38"/>
      <c r="B273" s="39"/>
      <c r="C273" s="40"/>
      <c r="D273" s="40"/>
      <c r="E273" s="40"/>
      <c r="F273" s="40"/>
      <c r="G273" s="10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</row>
    <row r="274">
      <c r="A274" s="38"/>
      <c r="B274" s="39"/>
      <c r="C274" s="40"/>
      <c r="D274" s="40"/>
      <c r="E274" s="40"/>
      <c r="F274" s="40"/>
      <c r="G274" s="10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</row>
    <row r="275">
      <c r="A275" s="38"/>
      <c r="B275" s="39"/>
      <c r="C275" s="40"/>
      <c r="D275" s="40"/>
      <c r="E275" s="40"/>
      <c r="F275" s="40"/>
      <c r="G275" s="10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</row>
    <row r="276">
      <c r="A276" s="38"/>
      <c r="B276" s="39"/>
      <c r="C276" s="40"/>
      <c r="D276" s="40"/>
      <c r="E276" s="40"/>
      <c r="F276" s="40"/>
      <c r="G276" s="10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</row>
    <row r="277">
      <c r="A277" s="38"/>
      <c r="B277" s="39"/>
      <c r="C277" s="40"/>
      <c r="D277" s="40"/>
      <c r="E277" s="40"/>
      <c r="F277" s="40"/>
      <c r="G277" s="10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</row>
    <row r="278">
      <c r="A278" s="38"/>
      <c r="B278" s="39"/>
      <c r="C278" s="40"/>
      <c r="D278" s="40"/>
      <c r="E278" s="40"/>
      <c r="F278" s="40"/>
      <c r="G278" s="10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</row>
    <row r="279">
      <c r="A279" s="38"/>
      <c r="B279" s="39"/>
      <c r="C279" s="40"/>
      <c r="D279" s="40"/>
      <c r="E279" s="40"/>
      <c r="F279" s="40"/>
      <c r="G279" s="10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</row>
    <row r="280">
      <c r="A280" s="38"/>
      <c r="B280" s="39"/>
      <c r="C280" s="40"/>
      <c r="D280" s="40"/>
      <c r="E280" s="40"/>
      <c r="F280" s="40"/>
      <c r="G280" s="10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</row>
    <row r="281">
      <c r="A281" s="38"/>
      <c r="B281" s="39"/>
      <c r="C281" s="40"/>
      <c r="D281" s="40"/>
      <c r="E281" s="40"/>
      <c r="F281" s="40"/>
      <c r="G281" s="10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</row>
    <row r="282">
      <c r="A282" s="38"/>
      <c r="B282" s="39"/>
      <c r="C282" s="40"/>
      <c r="D282" s="40"/>
      <c r="E282" s="40"/>
      <c r="F282" s="40"/>
      <c r="G282" s="10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</row>
    <row r="283">
      <c r="A283" s="38"/>
      <c r="B283" s="39"/>
      <c r="C283" s="40"/>
      <c r="D283" s="40"/>
      <c r="E283" s="40"/>
      <c r="F283" s="40"/>
      <c r="G283" s="10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</row>
    <row r="284">
      <c r="A284" s="38"/>
      <c r="B284" s="39"/>
      <c r="C284" s="40"/>
      <c r="D284" s="40"/>
      <c r="E284" s="40"/>
      <c r="F284" s="40"/>
      <c r="G284" s="10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</row>
    <row r="285">
      <c r="A285" s="38"/>
      <c r="B285" s="39"/>
      <c r="C285" s="40"/>
      <c r="D285" s="40"/>
      <c r="E285" s="40"/>
      <c r="F285" s="40"/>
      <c r="G285" s="10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</row>
    <row r="286">
      <c r="A286" s="38"/>
      <c r="B286" s="39"/>
      <c r="C286" s="40"/>
      <c r="D286" s="40"/>
      <c r="E286" s="40"/>
      <c r="F286" s="40"/>
      <c r="G286" s="10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</row>
    <row r="287">
      <c r="A287" s="38"/>
      <c r="B287" s="39"/>
      <c r="C287" s="40"/>
      <c r="D287" s="40"/>
      <c r="E287" s="40"/>
      <c r="F287" s="40"/>
      <c r="G287" s="10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</row>
    <row r="288">
      <c r="A288" s="38"/>
      <c r="B288" s="39"/>
      <c r="C288" s="40"/>
      <c r="D288" s="40"/>
      <c r="E288" s="40"/>
      <c r="F288" s="40"/>
      <c r="G288" s="10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</row>
    <row r="289">
      <c r="A289" s="38"/>
      <c r="B289" s="39"/>
      <c r="C289" s="40"/>
      <c r="D289" s="40"/>
      <c r="E289" s="40"/>
      <c r="F289" s="40"/>
      <c r="G289" s="10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</row>
    <row r="290">
      <c r="A290" s="38"/>
      <c r="B290" s="39"/>
      <c r="C290" s="40"/>
      <c r="D290" s="40"/>
      <c r="E290" s="40"/>
      <c r="F290" s="40"/>
      <c r="G290" s="10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</row>
    <row r="291">
      <c r="A291" s="38"/>
      <c r="B291" s="39"/>
      <c r="C291" s="40"/>
      <c r="D291" s="40"/>
      <c r="E291" s="40"/>
      <c r="F291" s="40"/>
      <c r="G291" s="10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</row>
    <row r="292">
      <c r="A292" s="38"/>
      <c r="B292" s="39"/>
      <c r="C292" s="40"/>
      <c r="D292" s="40"/>
      <c r="E292" s="40"/>
      <c r="F292" s="40"/>
      <c r="G292" s="10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</row>
    <row r="293">
      <c r="A293" s="38"/>
      <c r="B293" s="39"/>
      <c r="C293" s="40"/>
      <c r="D293" s="40"/>
      <c r="E293" s="40"/>
      <c r="F293" s="40"/>
      <c r="G293" s="10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</row>
    <row r="294">
      <c r="A294" s="38"/>
      <c r="B294" s="39"/>
      <c r="C294" s="40"/>
      <c r="D294" s="40"/>
      <c r="E294" s="40"/>
      <c r="F294" s="40"/>
      <c r="G294" s="10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</row>
    <row r="295">
      <c r="A295" s="38"/>
      <c r="B295" s="39"/>
      <c r="C295" s="40"/>
      <c r="D295" s="40"/>
      <c r="E295" s="40"/>
      <c r="F295" s="40"/>
      <c r="G295" s="10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</row>
    <row r="296">
      <c r="A296" s="38"/>
      <c r="B296" s="39"/>
      <c r="C296" s="40"/>
      <c r="D296" s="40"/>
      <c r="E296" s="40"/>
      <c r="F296" s="40"/>
      <c r="G296" s="10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</row>
    <row r="297">
      <c r="A297" s="38"/>
      <c r="B297" s="39"/>
      <c r="C297" s="40"/>
      <c r="D297" s="40"/>
      <c r="E297" s="40"/>
      <c r="F297" s="40"/>
      <c r="G297" s="10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</row>
    <row r="298">
      <c r="A298" s="38"/>
      <c r="B298" s="39"/>
      <c r="C298" s="40"/>
      <c r="D298" s="40"/>
      <c r="E298" s="40"/>
      <c r="F298" s="40"/>
      <c r="G298" s="10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</row>
    <row r="299">
      <c r="A299" s="38"/>
      <c r="B299" s="39"/>
      <c r="C299" s="40"/>
      <c r="D299" s="40"/>
      <c r="E299" s="40"/>
      <c r="F299" s="40"/>
      <c r="G299" s="10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</row>
    <row r="300">
      <c r="A300" s="38"/>
      <c r="B300" s="39"/>
      <c r="C300" s="40"/>
      <c r="D300" s="40"/>
      <c r="E300" s="40"/>
      <c r="F300" s="40"/>
      <c r="G300" s="10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</row>
    <row r="301">
      <c r="A301" s="38"/>
      <c r="B301" s="39"/>
      <c r="C301" s="40"/>
      <c r="D301" s="40"/>
      <c r="E301" s="40"/>
      <c r="F301" s="40"/>
      <c r="G301" s="10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</row>
    <row r="302">
      <c r="A302" s="38"/>
      <c r="B302" s="39"/>
      <c r="C302" s="40"/>
      <c r="D302" s="40"/>
      <c r="E302" s="40"/>
      <c r="F302" s="40"/>
      <c r="G302" s="10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</row>
    <row r="303">
      <c r="A303" s="38"/>
      <c r="B303" s="39"/>
      <c r="C303" s="40"/>
      <c r="D303" s="40"/>
      <c r="E303" s="40"/>
      <c r="F303" s="40"/>
      <c r="G303" s="10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</row>
    <row r="304">
      <c r="A304" s="38"/>
      <c r="B304" s="39"/>
      <c r="C304" s="40"/>
      <c r="D304" s="40"/>
      <c r="E304" s="40"/>
      <c r="F304" s="40"/>
      <c r="G304" s="10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</row>
    <row r="305">
      <c r="A305" s="38"/>
      <c r="B305" s="39"/>
      <c r="C305" s="40"/>
      <c r="D305" s="40"/>
      <c r="E305" s="40"/>
      <c r="F305" s="40"/>
      <c r="G305" s="10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</row>
    <row r="306">
      <c r="A306" s="38"/>
      <c r="B306" s="39"/>
      <c r="C306" s="40"/>
      <c r="D306" s="40"/>
      <c r="E306" s="40"/>
      <c r="F306" s="40"/>
      <c r="G306" s="10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</row>
    <row r="307">
      <c r="A307" s="38"/>
      <c r="B307" s="39"/>
      <c r="C307" s="40"/>
      <c r="D307" s="40"/>
      <c r="E307" s="40"/>
      <c r="F307" s="40"/>
      <c r="G307" s="10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</row>
    <row r="308">
      <c r="A308" s="38"/>
      <c r="B308" s="39"/>
      <c r="C308" s="40"/>
      <c r="D308" s="40"/>
      <c r="E308" s="40"/>
      <c r="F308" s="40"/>
      <c r="G308" s="10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</row>
    <row r="309">
      <c r="A309" s="38"/>
      <c r="B309" s="39"/>
      <c r="C309" s="40"/>
      <c r="D309" s="40"/>
      <c r="E309" s="40"/>
      <c r="F309" s="40"/>
      <c r="G309" s="10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</row>
    <row r="310">
      <c r="A310" s="38"/>
      <c r="B310" s="39"/>
      <c r="C310" s="40"/>
      <c r="D310" s="40"/>
      <c r="E310" s="40"/>
      <c r="F310" s="40"/>
      <c r="G310" s="10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</row>
    <row r="311">
      <c r="A311" s="41"/>
      <c r="B311" s="41"/>
      <c r="C311" s="42"/>
      <c r="D311" s="42"/>
      <c r="E311" s="42"/>
      <c r="F311" s="42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</row>
    <row r="312">
      <c r="A312" s="43"/>
      <c r="B312" s="43"/>
      <c r="C312" s="44"/>
      <c r="D312" s="44"/>
      <c r="E312" s="44"/>
      <c r="F312" s="44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</row>
    <row r="313">
      <c r="A313" s="43"/>
      <c r="B313" s="43"/>
      <c r="C313" s="44"/>
      <c r="D313" s="44"/>
      <c r="E313" s="44"/>
      <c r="F313" s="44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</row>
    <row r="314">
      <c r="A314" s="43"/>
      <c r="B314" s="43"/>
      <c r="C314" s="44"/>
      <c r="D314" s="44"/>
      <c r="E314" s="44"/>
      <c r="F314" s="44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</row>
    <row r="315">
      <c r="A315" s="43"/>
      <c r="B315" s="43"/>
      <c r="C315" s="44"/>
      <c r="D315" s="44"/>
      <c r="E315" s="44"/>
      <c r="F315" s="44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</row>
    <row r="316">
      <c r="A316" s="43"/>
      <c r="B316" s="43"/>
      <c r="C316" s="44"/>
      <c r="D316" s="44"/>
      <c r="E316" s="44"/>
      <c r="F316" s="44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</row>
    <row r="317">
      <c r="A317" s="43"/>
      <c r="B317" s="43"/>
      <c r="C317" s="44"/>
      <c r="D317" s="44"/>
      <c r="E317" s="44"/>
      <c r="F317" s="44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</row>
    <row r="318">
      <c r="A318" s="43"/>
      <c r="B318" s="43"/>
      <c r="C318" s="44"/>
      <c r="D318" s="44"/>
      <c r="E318" s="44"/>
      <c r="F318" s="44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</row>
    <row r="319">
      <c r="A319" s="43"/>
      <c r="B319" s="43"/>
      <c r="C319" s="44"/>
      <c r="D319" s="44"/>
      <c r="E319" s="44"/>
      <c r="F319" s="44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</row>
    <row r="320">
      <c r="A320" s="43"/>
      <c r="B320" s="43"/>
      <c r="C320" s="44"/>
      <c r="D320" s="44"/>
      <c r="E320" s="44"/>
      <c r="F320" s="44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</row>
    <row r="321">
      <c r="A321" s="43"/>
      <c r="B321" s="43"/>
      <c r="C321" s="44"/>
      <c r="D321" s="44"/>
      <c r="E321" s="44"/>
      <c r="F321" s="44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</row>
    <row r="322">
      <c r="A322" s="43"/>
      <c r="B322" s="43"/>
      <c r="C322" s="44"/>
      <c r="D322" s="44"/>
      <c r="E322" s="44"/>
      <c r="F322" s="44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</row>
    <row r="323">
      <c r="A323" s="43"/>
      <c r="B323" s="43"/>
      <c r="C323" s="44"/>
      <c r="D323" s="44"/>
      <c r="E323" s="44"/>
      <c r="F323" s="44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</row>
    <row r="324">
      <c r="A324" s="43"/>
      <c r="B324" s="43"/>
      <c r="C324" s="44"/>
      <c r="D324" s="44"/>
      <c r="E324" s="44"/>
      <c r="F324" s="44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</row>
    <row r="325">
      <c r="A325" s="43"/>
      <c r="B325" s="43"/>
      <c r="C325" s="44"/>
      <c r="D325" s="44"/>
      <c r="E325" s="44"/>
      <c r="F325" s="44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</row>
    <row r="326">
      <c r="A326" s="43"/>
      <c r="B326" s="43"/>
      <c r="C326" s="44"/>
      <c r="D326" s="44"/>
      <c r="E326" s="44"/>
      <c r="F326" s="44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</row>
    <row r="327">
      <c r="A327" s="43"/>
      <c r="B327" s="43"/>
      <c r="C327" s="44"/>
      <c r="D327" s="44"/>
      <c r="E327" s="44"/>
      <c r="F327" s="44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</row>
    <row r="328">
      <c r="A328" s="43"/>
      <c r="B328" s="43"/>
      <c r="C328" s="44"/>
      <c r="D328" s="44"/>
      <c r="E328" s="44"/>
      <c r="F328" s="44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</row>
    <row r="329">
      <c r="A329" s="43"/>
      <c r="B329" s="43"/>
      <c r="C329" s="44"/>
      <c r="D329" s="44"/>
      <c r="E329" s="44"/>
      <c r="F329" s="44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</row>
    <row r="330">
      <c r="A330" s="43"/>
      <c r="B330" s="43"/>
      <c r="C330" s="44"/>
      <c r="D330" s="44"/>
      <c r="E330" s="44"/>
      <c r="F330" s="44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</row>
    <row r="331">
      <c r="A331" s="43"/>
      <c r="B331" s="43"/>
      <c r="C331" s="44"/>
      <c r="D331" s="44"/>
      <c r="E331" s="44"/>
      <c r="F331" s="44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</row>
    <row r="332">
      <c r="A332" s="43"/>
      <c r="B332" s="43"/>
      <c r="C332" s="44"/>
      <c r="D332" s="44"/>
      <c r="E332" s="44"/>
      <c r="F332" s="44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</row>
    <row r="333">
      <c r="A333" s="43"/>
      <c r="B333" s="43"/>
      <c r="C333" s="44"/>
      <c r="D333" s="44"/>
      <c r="E333" s="44"/>
      <c r="F333" s="44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</row>
    <row r="334">
      <c r="A334" s="43"/>
      <c r="B334" s="43"/>
      <c r="C334" s="44"/>
      <c r="D334" s="44"/>
      <c r="E334" s="44"/>
      <c r="F334" s="44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</row>
    <row r="335">
      <c r="A335" s="43"/>
      <c r="B335" s="43"/>
      <c r="C335" s="44"/>
      <c r="D335" s="44"/>
      <c r="E335" s="44"/>
      <c r="F335" s="44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</row>
    <row r="336">
      <c r="A336" s="43"/>
      <c r="B336" s="43"/>
      <c r="C336" s="44"/>
      <c r="D336" s="44"/>
      <c r="E336" s="44"/>
      <c r="F336" s="44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</row>
    <row r="337">
      <c r="A337" s="43"/>
      <c r="B337" s="43"/>
      <c r="C337" s="44"/>
      <c r="D337" s="44"/>
      <c r="E337" s="44"/>
      <c r="F337" s="44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</row>
    <row r="338">
      <c r="A338" s="43"/>
      <c r="B338" s="43"/>
      <c r="C338" s="44"/>
      <c r="D338" s="44"/>
      <c r="E338" s="44"/>
      <c r="F338" s="44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</row>
    <row r="339">
      <c r="A339" s="43"/>
      <c r="B339" s="43"/>
      <c r="C339" s="44"/>
      <c r="D339" s="44"/>
      <c r="E339" s="44"/>
      <c r="F339" s="44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</row>
    <row r="340">
      <c r="A340" s="43"/>
      <c r="B340" s="43"/>
      <c r="C340" s="44"/>
      <c r="D340" s="44"/>
      <c r="E340" s="44"/>
      <c r="F340" s="44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</row>
    <row r="341">
      <c r="A341" s="43"/>
      <c r="B341" s="43"/>
      <c r="C341" s="44"/>
      <c r="D341" s="44"/>
      <c r="E341" s="44"/>
      <c r="F341" s="44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</row>
    <row r="342">
      <c r="A342" s="43"/>
      <c r="B342" s="43"/>
      <c r="C342" s="44"/>
      <c r="D342" s="44"/>
      <c r="E342" s="44"/>
      <c r="F342" s="44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</row>
    <row r="343">
      <c r="A343" s="43"/>
      <c r="B343" s="43"/>
      <c r="C343" s="44"/>
      <c r="D343" s="44"/>
      <c r="E343" s="44"/>
      <c r="F343" s="44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</row>
    <row r="344">
      <c r="A344" s="43"/>
      <c r="B344" s="43"/>
      <c r="C344" s="44"/>
      <c r="D344" s="44"/>
      <c r="E344" s="44"/>
      <c r="F344" s="44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</row>
    <row r="345">
      <c r="A345" s="43"/>
      <c r="B345" s="43"/>
      <c r="C345" s="44"/>
      <c r="D345" s="44"/>
      <c r="E345" s="44"/>
      <c r="F345" s="44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</row>
    <row r="346">
      <c r="A346" s="43"/>
      <c r="B346" s="43"/>
      <c r="C346" s="44"/>
      <c r="D346" s="44"/>
      <c r="E346" s="44"/>
      <c r="F346" s="44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</row>
    <row r="347">
      <c r="A347" s="43"/>
      <c r="B347" s="43"/>
      <c r="C347" s="44"/>
      <c r="D347" s="44"/>
      <c r="E347" s="44"/>
      <c r="F347" s="44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</row>
    <row r="348">
      <c r="A348" s="43"/>
      <c r="B348" s="43"/>
      <c r="C348" s="44"/>
      <c r="D348" s="44"/>
      <c r="E348" s="44"/>
      <c r="F348" s="44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</row>
    <row r="349">
      <c r="A349" s="43"/>
      <c r="B349" s="43"/>
      <c r="C349" s="44"/>
      <c r="D349" s="44"/>
      <c r="E349" s="44"/>
      <c r="F349" s="44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</row>
    <row r="350">
      <c r="A350" s="43"/>
      <c r="B350" s="43"/>
      <c r="C350" s="44"/>
      <c r="D350" s="44"/>
      <c r="E350" s="44"/>
      <c r="F350" s="44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</row>
    <row r="351">
      <c r="A351" s="43"/>
      <c r="B351" s="43"/>
      <c r="C351" s="44"/>
      <c r="D351" s="44"/>
      <c r="E351" s="44"/>
      <c r="F351" s="44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</row>
    <row r="352">
      <c r="A352" s="43"/>
      <c r="B352" s="43"/>
      <c r="C352" s="44"/>
      <c r="D352" s="44"/>
      <c r="E352" s="44"/>
      <c r="F352" s="44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</row>
    <row r="353">
      <c r="A353" s="43"/>
      <c r="B353" s="43"/>
      <c r="C353" s="44"/>
      <c r="D353" s="44"/>
      <c r="E353" s="44"/>
      <c r="F353" s="44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</row>
    <row r="354">
      <c r="A354" s="43"/>
      <c r="B354" s="43"/>
      <c r="C354" s="44"/>
      <c r="D354" s="44"/>
      <c r="E354" s="44"/>
      <c r="F354" s="44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</row>
    <row r="355">
      <c r="A355" s="43"/>
      <c r="B355" s="43"/>
      <c r="C355" s="44"/>
      <c r="D355" s="44"/>
      <c r="E355" s="44"/>
      <c r="F355" s="44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</row>
    <row r="356">
      <c r="A356" s="43"/>
      <c r="B356" s="43"/>
      <c r="C356" s="44"/>
      <c r="D356" s="44"/>
      <c r="E356" s="44"/>
      <c r="F356" s="44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</row>
    <row r="357">
      <c r="A357" s="43"/>
      <c r="B357" s="43"/>
      <c r="C357" s="44"/>
      <c r="D357" s="44"/>
      <c r="E357" s="44"/>
      <c r="F357" s="44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</row>
    <row r="358">
      <c r="A358" s="43"/>
      <c r="B358" s="43"/>
      <c r="C358" s="44"/>
      <c r="D358" s="44"/>
      <c r="E358" s="44"/>
      <c r="F358" s="44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</row>
    <row r="359">
      <c r="A359" s="43"/>
      <c r="B359" s="43"/>
      <c r="C359" s="44"/>
      <c r="D359" s="44"/>
      <c r="E359" s="44"/>
      <c r="F359" s="44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</row>
    <row r="360">
      <c r="A360" s="43"/>
      <c r="B360" s="43"/>
      <c r="C360" s="44"/>
      <c r="D360" s="44"/>
      <c r="E360" s="44"/>
      <c r="F360" s="44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</row>
    <row r="361">
      <c r="A361" s="43"/>
      <c r="B361" s="43"/>
      <c r="C361" s="44"/>
      <c r="D361" s="44"/>
      <c r="E361" s="44"/>
      <c r="F361" s="44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</row>
    <row r="362">
      <c r="A362" s="43"/>
      <c r="B362" s="43"/>
      <c r="C362" s="44"/>
      <c r="D362" s="44"/>
      <c r="E362" s="44"/>
      <c r="F362" s="44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</row>
    <row r="363">
      <c r="A363" s="43"/>
      <c r="B363" s="43"/>
      <c r="C363" s="44"/>
      <c r="D363" s="44"/>
      <c r="E363" s="44"/>
      <c r="F363" s="44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</row>
    <row r="364">
      <c r="A364" s="43"/>
      <c r="B364" s="43"/>
      <c r="C364" s="44"/>
      <c r="D364" s="44"/>
      <c r="E364" s="44"/>
      <c r="F364" s="44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</row>
    <row r="365">
      <c r="A365" s="43"/>
      <c r="B365" s="43"/>
      <c r="C365" s="44"/>
      <c r="D365" s="44"/>
      <c r="E365" s="44"/>
      <c r="F365" s="44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</row>
    <row r="366">
      <c r="A366" s="43"/>
      <c r="B366" s="43"/>
      <c r="C366" s="44"/>
      <c r="D366" s="44"/>
      <c r="E366" s="44"/>
      <c r="F366" s="44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</row>
    <row r="367">
      <c r="A367" s="43"/>
      <c r="B367" s="43"/>
      <c r="C367" s="44"/>
      <c r="D367" s="44"/>
      <c r="E367" s="44"/>
      <c r="F367" s="44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</row>
    <row r="368">
      <c r="A368" s="43"/>
      <c r="B368" s="43"/>
      <c r="C368" s="44"/>
      <c r="D368" s="44"/>
      <c r="E368" s="44"/>
      <c r="F368" s="44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</row>
    <row r="369">
      <c r="A369" s="43"/>
      <c r="B369" s="43"/>
      <c r="C369" s="44"/>
      <c r="D369" s="44"/>
      <c r="E369" s="44"/>
      <c r="F369" s="44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</row>
    <row r="370">
      <c r="A370" s="43"/>
      <c r="B370" s="43"/>
      <c r="C370" s="44"/>
      <c r="D370" s="44"/>
      <c r="E370" s="44"/>
      <c r="F370" s="44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</row>
    <row r="371">
      <c r="A371" s="43"/>
      <c r="B371" s="43"/>
      <c r="C371" s="44"/>
      <c r="D371" s="44"/>
      <c r="E371" s="44"/>
      <c r="F371" s="44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</row>
    <row r="372">
      <c r="A372" s="43"/>
      <c r="B372" s="43"/>
      <c r="C372" s="44"/>
      <c r="D372" s="44"/>
      <c r="E372" s="44"/>
      <c r="F372" s="44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</row>
    <row r="373">
      <c r="A373" s="43"/>
      <c r="B373" s="43"/>
      <c r="C373" s="44"/>
      <c r="D373" s="44"/>
      <c r="E373" s="44"/>
      <c r="F373" s="44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</row>
    <row r="374">
      <c r="A374" s="43"/>
      <c r="B374" s="43"/>
      <c r="C374" s="44"/>
      <c r="D374" s="44"/>
      <c r="E374" s="44"/>
      <c r="F374" s="44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</row>
    <row r="375">
      <c r="A375" s="43"/>
      <c r="B375" s="43"/>
      <c r="C375" s="44"/>
      <c r="D375" s="44"/>
      <c r="E375" s="44"/>
      <c r="F375" s="44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</row>
    <row r="376">
      <c r="A376" s="43"/>
      <c r="B376" s="43"/>
      <c r="C376" s="44"/>
      <c r="D376" s="44"/>
      <c r="E376" s="44"/>
      <c r="F376" s="44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</row>
    <row r="377">
      <c r="A377" s="43"/>
      <c r="B377" s="43"/>
      <c r="C377" s="44"/>
      <c r="D377" s="44"/>
      <c r="E377" s="44"/>
      <c r="F377" s="44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</row>
    <row r="378">
      <c r="A378" s="43"/>
      <c r="B378" s="43"/>
      <c r="C378" s="44"/>
      <c r="D378" s="44"/>
      <c r="E378" s="44"/>
      <c r="F378" s="44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</row>
    <row r="379">
      <c r="A379" s="43"/>
      <c r="B379" s="43"/>
      <c r="C379" s="44"/>
      <c r="D379" s="44"/>
      <c r="E379" s="44"/>
      <c r="F379" s="44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</row>
    <row r="380">
      <c r="A380" s="43"/>
      <c r="B380" s="43"/>
      <c r="C380" s="44"/>
      <c r="D380" s="44"/>
      <c r="E380" s="44"/>
      <c r="F380" s="44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</row>
    <row r="381">
      <c r="A381" s="43"/>
      <c r="B381" s="43"/>
      <c r="C381" s="44"/>
      <c r="D381" s="44"/>
      <c r="E381" s="44"/>
      <c r="F381" s="44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</row>
    <row r="382">
      <c r="A382" s="43"/>
      <c r="B382" s="43"/>
      <c r="C382" s="44"/>
      <c r="D382" s="44"/>
      <c r="E382" s="44"/>
      <c r="F382" s="44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</row>
    <row r="383">
      <c r="A383" s="43"/>
      <c r="B383" s="43"/>
      <c r="C383" s="44"/>
      <c r="D383" s="44"/>
      <c r="E383" s="44"/>
      <c r="F383" s="44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</row>
    <row r="384">
      <c r="A384" s="43"/>
      <c r="B384" s="43"/>
      <c r="C384" s="44"/>
      <c r="D384" s="44"/>
      <c r="E384" s="44"/>
      <c r="F384" s="44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</row>
    <row r="385">
      <c r="A385" s="43"/>
      <c r="B385" s="43"/>
      <c r="C385" s="44"/>
      <c r="D385" s="44"/>
      <c r="E385" s="44"/>
      <c r="F385" s="44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</row>
    <row r="386">
      <c r="A386" s="43"/>
      <c r="B386" s="43"/>
      <c r="C386" s="44"/>
      <c r="D386" s="44"/>
      <c r="E386" s="44"/>
      <c r="F386" s="44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</row>
    <row r="387">
      <c r="A387" s="43"/>
      <c r="B387" s="43"/>
      <c r="C387" s="44"/>
      <c r="D387" s="44"/>
      <c r="E387" s="44"/>
      <c r="F387" s="44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</row>
    <row r="388">
      <c r="A388" s="43"/>
      <c r="B388" s="43"/>
      <c r="C388" s="44"/>
      <c r="D388" s="44"/>
      <c r="E388" s="44"/>
      <c r="F388" s="44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</row>
    <row r="389">
      <c r="A389" s="43"/>
      <c r="B389" s="43"/>
      <c r="C389" s="44"/>
      <c r="D389" s="44"/>
      <c r="E389" s="44"/>
      <c r="F389" s="44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</row>
    <row r="390">
      <c r="A390" s="43"/>
      <c r="B390" s="43"/>
      <c r="C390" s="44"/>
      <c r="D390" s="44"/>
      <c r="E390" s="44"/>
      <c r="F390" s="44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</row>
    <row r="391">
      <c r="A391" s="43"/>
      <c r="B391" s="43"/>
      <c r="C391" s="44"/>
      <c r="D391" s="44"/>
      <c r="E391" s="44"/>
      <c r="F391" s="44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</row>
    <row r="392">
      <c r="A392" s="43"/>
      <c r="B392" s="43"/>
      <c r="C392" s="44"/>
      <c r="D392" s="44"/>
      <c r="E392" s="44"/>
      <c r="F392" s="44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</row>
    <row r="393">
      <c r="A393" s="43"/>
      <c r="B393" s="43"/>
      <c r="C393" s="44"/>
      <c r="D393" s="44"/>
      <c r="E393" s="44"/>
      <c r="F393" s="44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</row>
    <row r="394">
      <c r="A394" s="43"/>
      <c r="B394" s="43"/>
      <c r="C394" s="44"/>
      <c r="D394" s="44"/>
      <c r="E394" s="44"/>
      <c r="F394" s="44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</row>
    <row r="395">
      <c r="A395" s="43"/>
      <c r="B395" s="43"/>
      <c r="C395" s="44"/>
      <c r="D395" s="44"/>
      <c r="E395" s="44"/>
      <c r="F395" s="44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</row>
    <row r="396">
      <c r="A396" s="43"/>
      <c r="B396" s="43"/>
      <c r="C396" s="44"/>
      <c r="D396" s="44"/>
      <c r="E396" s="44"/>
      <c r="F396" s="44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>
      <c r="A397" s="43"/>
      <c r="B397" s="43"/>
      <c r="C397" s="44"/>
      <c r="D397" s="44"/>
      <c r="E397" s="44"/>
      <c r="F397" s="44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>
      <c r="A398" s="43"/>
      <c r="B398" s="43"/>
      <c r="C398" s="44"/>
      <c r="D398" s="44"/>
      <c r="E398" s="44"/>
      <c r="F398" s="44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>
      <c r="A399" s="43"/>
      <c r="B399" s="43"/>
      <c r="C399" s="44"/>
      <c r="D399" s="44"/>
      <c r="E399" s="44"/>
      <c r="F399" s="44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>
      <c r="A400" s="43"/>
      <c r="B400" s="43"/>
      <c r="C400" s="44"/>
      <c r="D400" s="44"/>
      <c r="E400" s="44"/>
      <c r="F400" s="44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>
      <c r="A401" s="43"/>
      <c r="B401" s="43"/>
      <c r="C401" s="44"/>
      <c r="D401" s="44"/>
      <c r="E401" s="44"/>
      <c r="F401" s="44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>
      <c r="A402" s="43"/>
      <c r="B402" s="43"/>
      <c r="C402" s="44"/>
      <c r="D402" s="44"/>
      <c r="E402" s="44"/>
      <c r="F402" s="44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>
      <c r="A403" s="43"/>
      <c r="B403" s="43"/>
      <c r="C403" s="44"/>
      <c r="D403" s="44"/>
      <c r="E403" s="44"/>
      <c r="F403" s="44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>
      <c r="A404" s="43"/>
      <c r="B404" s="43"/>
      <c r="C404" s="44"/>
      <c r="D404" s="44"/>
      <c r="E404" s="44"/>
      <c r="F404" s="44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>
      <c r="A405" s="43"/>
      <c r="B405" s="43"/>
      <c r="C405" s="44"/>
      <c r="D405" s="44"/>
      <c r="E405" s="44"/>
      <c r="F405" s="44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>
      <c r="A406" s="43"/>
      <c r="B406" s="43"/>
      <c r="C406" s="44"/>
      <c r="D406" s="44"/>
      <c r="E406" s="44"/>
      <c r="F406" s="44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>
      <c r="A407" s="43"/>
      <c r="B407" s="43"/>
      <c r="C407" s="44"/>
      <c r="D407" s="44"/>
      <c r="E407" s="44"/>
      <c r="F407" s="44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>
      <c r="A408" s="43"/>
      <c r="B408" s="43"/>
      <c r="C408" s="44"/>
      <c r="D408" s="44"/>
      <c r="E408" s="44"/>
      <c r="F408" s="44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>
      <c r="A409" s="43"/>
      <c r="B409" s="43"/>
      <c r="C409" s="44"/>
      <c r="D409" s="44"/>
      <c r="E409" s="44"/>
      <c r="F409" s="44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>
      <c r="A410" s="43"/>
      <c r="B410" s="43"/>
      <c r="C410" s="44"/>
      <c r="D410" s="44"/>
      <c r="E410" s="44"/>
      <c r="F410" s="44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>
      <c r="A411" s="43"/>
      <c r="B411" s="43"/>
      <c r="C411" s="44"/>
      <c r="D411" s="44"/>
      <c r="E411" s="44"/>
      <c r="F411" s="44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>
      <c r="A412" s="43"/>
      <c r="B412" s="43"/>
      <c r="C412" s="44"/>
      <c r="D412" s="44"/>
      <c r="E412" s="44"/>
      <c r="F412" s="44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>
      <c r="A413" s="43"/>
      <c r="B413" s="43"/>
      <c r="C413" s="44"/>
      <c r="D413" s="44"/>
      <c r="E413" s="44"/>
      <c r="F413" s="44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>
      <c r="A414" s="43"/>
      <c r="B414" s="43"/>
      <c r="C414" s="44"/>
      <c r="D414" s="44"/>
      <c r="E414" s="44"/>
      <c r="F414" s="44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>
      <c r="A415" s="43"/>
      <c r="B415" s="43"/>
      <c r="C415" s="44"/>
      <c r="D415" s="44"/>
      <c r="E415" s="44"/>
      <c r="F415" s="44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>
      <c r="A416" s="43"/>
      <c r="B416" s="43"/>
      <c r="C416" s="44"/>
      <c r="D416" s="44"/>
      <c r="E416" s="44"/>
      <c r="F416" s="44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>
      <c r="A417" s="43"/>
      <c r="B417" s="43"/>
      <c r="C417" s="44"/>
      <c r="D417" s="44"/>
      <c r="E417" s="44"/>
      <c r="F417" s="44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>
      <c r="A418" s="43"/>
      <c r="B418" s="43"/>
      <c r="C418" s="44"/>
      <c r="D418" s="44"/>
      <c r="E418" s="44"/>
      <c r="F418" s="44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>
      <c r="A419" s="43"/>
      <c r="B419" s="43"/>
      <c r="C419" s="44"/>
      <c r="D419" s="44"/>
      <c r="E419" s="44"/>
      <c r="F419" s="44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>
      <c r="A420" s="43"/>
      <c r="B420" s="43"/>
      <c r="C420" s="44"/>
      <c r="D420" s="44"/>
      <c r="E420" s="44"/>
      <c r="F420" s="44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>
      <c r="A421" s="43"/>
      <c r="B421" s="43"/>
      <c r="C421" s="44"/>
      <c r="D421" s="44"/>
      <c r="E421" s="44"/>
      <c r="F421" s="44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>
      <c r="A422" s="43"/>
      <c r="B422" s="43"/>
      <c r="C422" s="44"/>
      <c r="D422" s="44"/>
      <c r="E422" s="44"/>
      <c r="F422" s="44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>
      <c r="A423" s="43"/>
      <c r="B423" s="43"/>
      <c r="C423" s="44"/>
      <c r="D423" s="44"/>
      <c r="E423" s="44"/>
      <c r="F423" s="44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>
      <c r="A424" s="43"/>
      <c r="B424" s="43"/>
      <c r="C424" s="44"/>
      <c r="D424" s="44"/>
      <c r="E424" s="44"/>
      <c r="F424" s="44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>
      <c r="A425" s="43"/>
      <c r="B425" s="43"/>
      <c r="C425" s="44"/>
      <c r="D425" s="44"/>
      <c r="E425" s="44"/>
      <c r="F425" s="44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>
      <c r="A426" s="43"/>
      <c r="B426" s="43"/>
      <c r="C426" s="44"/>
      <c r="D426" s="44"/>
      <c r="E426" s="44"/>
      <c r="F426" s="44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>
      <c r="A427" s="43"/>
      <c r="B427" s="43"/>
      <c r="C427" s="44"/>
      <c r="D427" s="44"/>
      <c r="E427" s="44"/>
      <c r="F427" s="44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>
      <c r="A428" s="43"/>
      <c r="B428" s="43"/>
      <c r="C428" s="44"/>
      <c r="D428" s="44"/>
      <c r="E428" s="44"/>
      <c r="F428" s="44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>
      <c r="A429" s="43"/>
      <c r="B429" s="43"/>
      <c r="C429" s="44"/>
      <c r="D429" s="44"/>
      <c r="E429" s="44"/>
      <c r="F429" s="44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>
      <c r="A430" s="43"/>
      <c r="B430" s="43"/>
      <c r="C430" s="44"/>
      <c r="D430" s="44"/>
      <c r="E430" s="44"/>
      <c r="F430" s="44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>
      <c r="A431" s="43"/>
      <c r="B431" s="43"/>
      <c r="C431" s="44"/>
      <c r="D431" s="44"/>
      <c r="E431" s="44"/>
      <c r="F431" s="44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>
      <c r="A432" s="43"/>
      <c r="B432" s="43"/>
      <c r="C432" s="44"/>
      <c r="D432" s="44"/>
      <c r="E432" s="44"/>
      <c r="F432" s="44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>
      <c r="A433" s="43"/>
      <c r="B433" s="43"/>
      <c r="C433" s="44"/>
      <c r="D433" s="44"/>
      <c r="E433" s="44"/>
      <c r="F433" s="44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>
      <c r="A434" s="43"/>
      <c r="B434" s="43"/>
      <c r="C434" s="44"/>
      <c r="D434" s="44"/>
      <c r="E434" s="44"/>
      <c r="F434" s="44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>
      <c r="A435" s="43"/>
      <c r="B435" s="43"/>
      <c r="C435" s="44"/>
      <c r="D435" s="44"/>
      <c r="E435" s="44"/>
      <c r="F435" s="44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>
      <c r="A436" s="43"/>
      <c r="B436" s="43"/>
      <c r="C436" s="44"/>
      <c r="D436" s="44"/>
      <c r="E436" s="44"/>
      <c r="F436" s="44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>
      <c r="A437" s="43"/>
      <c r="B437" s="43"/>
      <c r="C437" s="44"/>
      <c r="D437" s="44"/>
      <c r="E437" s="44"/>
      <c r="F437" s="44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>
      <c r="A438" s="43"/>
      <c r="B438" s="43"/>
      <c r="C438" s="44"/>
      <c r="D438" s="44"/>
      <c r="E438" s="44"/>
      <c r="F438" s="44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>
      <c r="A439" s="43"/>
      <c r="B439" s="43"/>
      <c r="C439" s="44"/>
      <c r="D439" s="44"/>
      <c r="E439" s="44"/>
      <c r="F439" s="44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>
      <c r="A440" s="43"/>
      <c r="B440" s="43"/>
      <c r="C440" s="44"/>
      <c r="D440" s="44"/>
      <c r="E440" s="44"/>
      <c r="F440" s="44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>
      <c r="A441" s="43"/>
      <c r="B441" s="43"/>
      <c r="C441" s="44"/>
      <c r="D441" s="44"/>
      <c r="E441" s="44"/>
      <c r="F441" s="44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>
      <c r="A442" s="43"/>
      <c r="B442" s="43"/>
      <c r="C442" s="44"/>
      <c r="D442" s="44"/>
      <c r="E442" s="44"/>
      <c r="F442" s="44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>
      <c r="A443" s="43"/>
      <c r="B443" s="43"/>
      <c r="C443" s="44"/>
      <c r="D443" s="44"/>
      <c r="E443" s="44"/>
      <c r="F443" s="44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>
      <c r="A444" s="43"/>
      <c r="B444" s="43"/>
      <c r="C444" s="44"/>
      <c r="D444" s="44"/>
      <c r="E444" s="44"/>
      <c r="F444" s="44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>
      <c r="A445" s="43"/>
      <c r="B445" s="43"/>
      <c r="C445" s="44"/>
      <c r="D445" s="44"/>
      <c r="E445" s="44"/>
      <c r="F445" s="44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>
      <c r="A446" s="43"/>
      <c r="B446" s="43"/>
      <c r="C446" s="44"/>
      <c r="D446" s="44"/>
      <c r="E446" s="44"/>
      <c r="F446" s="44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>
      <c r="A447" s="43"/>
      <c r="B447" s="43"/>
      <c r="C447" s="44"/>
      <c r="D447" s="44"/>
      <c r="E447" s="44"/>
      <c r="F447" s="44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>
      <c r="A448" s="43"/>
      <c r="B448" s="43"/>
      <c r="C448" s="44"/>
      <c r="D448" s="44"/>
      <c r="E448" s="44"/>
      <c r="F448" s="44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>
      <c r="A449" s="43"/>
      <c r="B449" s="43"/>
      <c r="C449" s="44"/>
      <c r="D449" s="44"/>
      <c r="E449" s="44"/>
      <c r="F449" s="44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>
      <c r="A450" s="43"/>
      <c r="B450" s="43"/>
      <c r="C450" s="44"/>
      <c r="D450" s="44"/>
      <c r="E450" s="44"/>
      <c r="F450" s="44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>
      <c r="A451" s="43"/>
      <c r="B451" s="43"/>
      <c r="C451" s="44"/>
      <c r="D451" s="44"/>
      <c r="E451" s="44"/>
      <c r="F451" s="44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>
      <c r="A452" s="43"/>
      <c r="B452" s="43"/>
      <c r="C452" s="44"/>
      <c r="D452" s="44"/>
      <c r="E452" s="44"/>
      <c r="F452" s="44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>
      <c r="A453" s="43"/>
      <c r="B453" s="43"/>
      <c r="C453" s="44"/>
      <c r="D453" s="44"/>
      <c r="E453" s="44"/>
      <c r="F453" s="44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>
      <c r="A454" s="43"/>
      <c r="B454" s="43"/>
      <c r="C454" s="44"/>
      <c r="D454" s="44"/>
      <c r="E454" s="44"/>
      <c r="F454" s="44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>
      <c r="A455" s="43"/>
      <c r="B455" s="43"/>
      <c r="C455" s="44"/>
      <c r="D455" s="44"/>
      <c r="E455" s="44"/>
      <c r="F455" s="44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>
      <c r="A456" s="43"/>
      <c r="B456" s="43"/>
      <c r="C456" s="44"/>
      <c r="D456" s="44"/>
      <c r="E456" s="44"/>
      <c r="F456" s="44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>
      <c r="A457" s="43"/>
      <c r="B457" s="43"/>
      <c r="C457" s="44"/>
      <c r="D457" s="44"/>
      <c r="E457" s="44"/>
      <c r="F457" s="44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>
      <c r="A458" s="43"/>
      <c r="B458" s="43"/>
      <c r="C458" s="44"/>
      <c r="D458" s="44"/>
      <c r="E458" s="44"/>
      <c r="F458" s="44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>
      <c r="A459" s="43"/>
      <c r="B459" s="43"/>
      <c r="C459" s="44"/>
      <c r="D459" s="44"/>
      <c r="E459" s="44"/>
      <c r="F459" s="44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>
      <c r="A460" s="43"/>
      <c r="B460" s="43"/>
      <c r="C460" s="44"/>
      <c r="D460" s="44"/>
      <c r="E460" s="44"/>
      <c r="F460" s="44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>
      <c r="A461" s="43"/>
      <c r="B461" s="43"/>
      <c r="C461" s="44"/>
      <c r="D461" s="44"/>
      <c r="E461" s="44"/>
      <c r="F461" s="44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>
      <c r="A462" s="43"/>
      <c r="B462" s="43"/>
      <c r="C462" s="44"/>
      <c r="D462" s="44"/>
      <c r="E462" s="44"/>
      <c r="F462" s="44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>
      <c r="A463" s="43"/>
      <c r="B463" s="43"/>
      <c r="C463" s="44"/>
      <c r="D463" s="44"/>
      <c r="E463" s="44"/>
      <c r="F463" s="44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>
      <c r="A464" s="43"/>
      <c r="B464" s="43"/>
      <c r="C464" s="44"/>
      <c r="D464" s="44"/>
      <c r="E464" s="44"/>
      <c r="F464" s="44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>
      <c r="A465" s="43"/>
      <c r="B465" s="43"/>
      <c r="C465" s="44"/>
      <c r="D465" s="44"/>
      <c r="E465" s="44"/>
      <c r="F465" s="44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>
      <c r="A466" s="43"/>
      <c r="B466" s="43"/>
      <c r="C466" s="44"/>
      <c r="D466" s="44"/>
      <c r="E466" s="44"/>
      <c r="F466" s="44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>
      <c r="A467" s="43"/>
      <c r="B467" s="43"/>
      <c r="C467" s="44"/>
      <c r="D467" s="44"/>
      <c r="E467" s="44"/>
      <c r="F467" s="44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>
      <c r="A468" s="43"/>
      <c r="B468" s="43"/>
      <c r="C468" s="44"/>
      <c r="D468" s="44"/>
      <c r="E468" s="44"/>
      <c r="F468" s="44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>
      <c r="A469" s="43"/>
      <c r="B469" s="43"/>
      <c r="C469" s="44"/>
      <c r="D469" s="44"/>
      <c r="E469" s="44"/>
      <c r="F469" s="44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>
      <c r="A470" s="43"/>
      <c r="B470" s="43"/>
      <c r="C470" s="44"/>
      <c r="D470" s="44"/>
      <c r="E470" s="44"/>
      <c r="F470" s="44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>
      <c r="A471" s="43"/>
      <c r="B471" s="43"/>
      <c r="C471" s="44"/>
      <c r="D471" s="44"/>
      <c r="E471" s="44"/>
      <c r="F471" s="44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>
      <c r="A472" s="43"/>
      <c r="B472" s="43"/>
      <c r="C472" s="44"/>
      <c r="D472" s="44"/>
      <c r="E472" s="44"/>
      <c r="F472" s="44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>
      <c r="A473" s="43"/>
      <c r="B473" s="43"/>
      <c r="C473" s="44"/>
      <c r="D473" s="44"/>
      <c r="E473" s="44"/>
      <c r="F473" s="44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>
      <c r="A474" s="43"/>
      <c r="B474" s="43"/>
      <c r="C474" s="44"/>
      <c r="D474" s="44"/>
      <c r="E474" s="44"/>
      <c r="F474" s="44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>
      <c r="A475" s="43"/>
      <c r="B475" s="43"/>
      <c r="C475" s="44"/>
      <c r="D475" s="44"/>
      <c r="E475" s="44"/>
      <c r="F475" s="44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>
      <c r="A476" s="43"/>
      <c r="B476" s="43"/>
      <c r="C476" s="44"/>
      <c r="D476" s="44"/>
      <c r="E476" s="44"/>
      <c r="F476" s="44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>
      <c r="A477" s="43"/>
      <c r="B477" s="43"/>
      <c r="C477" s="44"/>
      <c r="D477" s="44"/>
      <c r="E477" s="44"/>
      <c r="F477" s="44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>
      <c r="A478" s="43"/>
      <c r="B478" s="43"/>
      <c r="C478" s="44"/>
      <c r="D478" s="44"/>
      <c r="E478" s="44"/>
      <c r="F478" s="44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>
      <c r="A479" s="43"/>
      <c r="B479" s="43"/>
      <c r="C479" s="44"/>
      <c r="D479" s="44"/>
      <c r="E479" s="44"/>
      <c r="F479" s="44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>
      <c r="A480" s="43"/>
      <c r="B480" s="43"/>
      <c r="C480" s="44"/>
      <c r="D480" s="44"/>
      <c r="E480" s="44"/>
      <c r="F480" s="44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>
      <c r="A481" s="43"/>
      <c r="B481" s="43"/>
      <c r="C481" s="44"/>
      <c r="D481" s="44"/>
      <c r="E481" s="44"/>
      <c r="F481" s="44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>
      <c r="A482" s="43"/>
      <c r="B482" s="43"/>
      <c r="C482" s="44"/>
      <c r="D482" s="44"/>
      <c r="E482" s="44"/>
      <c r="F482" s="44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>
      <c r="A483" s="43"/>
      <c r="B483" s="43"/>
      <c r="C483" s="44"/>
      <c r="D483" s="44"/>
      <c r="E483" s="44"/>
      <c r="F483" s="44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>
      <c r="A484" s="43"/>
      <c r="B484" s="43"/>
      <c r="C484" s="44"/>
      <c r="D484" s="44"/>
      <c r="E484" s="44"/>
      <c r="F484" s="44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>
      <c r="A485" s="43"/>
      <c r="B485" s="43"/>
      <c r="C485" s="44"/>
      <c r="D485" s="44"/>
      <c r="E485" s="44"/>
      <c r="F485" s="44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>
      <c r="A486" s="43"/>
      <c r="B486" s="43"/>
      <c r="C486" s="44"/>
      <c r="D486" s="44"/>
      <c r="E486" s="44"/>
      <c r="F486" s="44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>
      <c r="A487" s="43"/>
      <c r="B487" s="43"/>
      <c r="C487" s="44"/>
      <c r="D487" s="44"/>
      <c r="E487" s="44"/>
      <c r="F487" s="44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>
      <c r="A488" s="43"/>
      <c r="B488" s="43"/>
      <c r="C488" s="44"/>
      <c r="D488" s="44"/>
      <c r="E488" s="44"/>
      <c r="F488" s="44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>
      <c r="A489" s="43"/>
      <c r="B489" s="43"/>
      <c r="C489" s="44"/>
      <c r="D489" s="44"/>
      <c r="E489" s="44"/>
      <c r="F489" s="44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>
      <c r="A490" s="43"/>
      <c r="B490" s="43"/>
      <c r="C490" s="44"/>
      <c r="D490" s="44"/>
      <c r="E490" s="44"/>
      <c r="F490" s="44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>
      <c r="A491" s="43"/>
      <c r="B491" s="43"/>
      <c r="C491" s="44"/>
      <c r="D491" s="44"/>
      <c r="E491" s="44"/>
      <c r="F491" s="44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>
      <c r="A492" s="43"/>
      <c r="B492" s="43"/>
      <c r="C492" s="44"/>
      <c r="D492" s="44"/>
      <c r="E492" s="44"/>
      <c r="F492" s="44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>
      <c r="A493" s="43"/>
      <c r="B493" s="43"/>
      <c r="C493" s="44"/>
      <c r="D493" s="44"/>
      <c r="E493" s="44"/>
      <c r="F493" s="44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>
      <c r="A494" s="43"/>
      <c r="B494" s="43"/>
      <c r="C494" s="44"/>
      <c r="D494" s="44"/>
      <c r="E494" s="44"/>
      <c r="F494" s="44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>
      <c r="A495" s="43"/>
      <c r="B495" s="43"/>
      <c r="C495" s="44"/>
      <c r="D495" s="44"/>
      <c r="E495" s="44"/>
      <c r="F495" s="44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>
      <c r="A496" s="43"/>
      <c r="B496" s="43"/>
      <c r="C496" s="44"/>
      <c r="D496" s="44"/>
      <c r="E496" s="44"/>
      <c r="F496" s="44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>
      <c r="A497" s="43"/>
      <c r="B497" s="43"/>
      <c r="C497" s="44"/>
      <c r="D497" s="44"/>
      <c r="E497" s="44"/>
      <c r="F497" s="44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>
      <c r="A498" s="43"/>
      <c r="B498" s="43"/>
      <c r="C498" s="44"/>
      <c r="D498" s="44"/>
      <c r="E498" s="44"/>
      <c r="F498" s="44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>
      <c r="A499" s="43"/>
      <c r="B499" s="43"/>
      <c r="C499" s="44"/>
      <c r="D499" s="44"/>
      <c r="E499" s="44"/>
      <c r="F499" s="44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>
      <c r="A500" s="43"/>
      <c r="B500" s="43"/>
      <c r="C500" s="44"/>
      <c r="D500" s="44"/>
      <c r="E500" s="44"/>
      <c r="F500" s="44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>
      <c r="A501" s="43"/>
      <c r="B501" s="43"/>
      <c r="C501" s="44"/>
      <c r="D501" s="44"/>
      <c r="E501" s="44"/>
      <c r="F501" s="44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>
      <c r="A502" s="43"/>
      <c r="B502" s="43"/>
      <c r="C502" s="44"/>
      <c r="D502" s="44"/>
      <c r="E502" s="44"/>
      <c r="F502" s="44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>
      <c r="A503" s="43"/>
      <c r="B503" s="43"/>
      <c r="C503" s="44"/>
      <c r="D503" s="44"/>
      <c r="E503" s="44"/>
      <c r="F503" s="44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>
      <c r="A504" s="43"/>
      <c r="B504" s="43"/>
      <c r="C504" s="44"/>
      <c r="D504" s="44"/>
      <c r="E504" s="44"/>
      <c r="F504" s="44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>
      <c r="A505" s="43"/>
      <c r="B505" s="43"/>
      <c r="C505" s="44"/>
      <c r="D505" s="44"/>
      <c r="E505" s="44"/>
      <c r="F505" s="44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>
      <c r="A506" s="43"/>
      <c r="B506" s="43"/>
      <c r="C506" s="44"/>
      <c r="D506" s="44"/>
      <c r="E506" s="44"/>
      <c r="F506" s="44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>
      <c r="A507" s="43"/>
      <c r="B507" s="43"/>
      <c r="C507" s="44"/>
      <c r="D507" s="44"/>
      <c r="E507" s="44"/>
      <c r="F507" s="44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>
      <c r="A508" s="43"/>
      <c r="B508" s="43"/>
      <c r="C508" s="44"/>
      <c r="D508" s="44"/>
      <c r="E508" s="44"/>
      <c r="F508" s="44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>
      <c r="A509" s="43"/>
      <c r="B509" s="43"/>
      <c r="C509" s="44"/>
      <c r="D509" s="44"/>
      <c r="E509" s="44"/>
      <c r="F509" s="44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>
      <c r="A510" s="43"/>
      <c r="B510" s="43"/>
      <c r="C510" s="44"/>
      <c r="D510" s="44"/>
      <c r="E510" s="44"/>
      <c r="F510" s="44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>
      <c r="A511" s="43"/>
      <c r="B511" s="43"/>
      <c r="C511" s="44"/>
      <c r="D511" s="44"/>
      <c r="E511" s="44"/>
      <c r="F511" s="44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>
      <c r="A512" s="43"/>
      <c r="B512" s="43"/>
      <c r="C512" s="44"/>
      <c r="D512" s="44"/>
      <c r="E512" s="44"/>
      <c r="F512" s="44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>
      <c r="A513" s="43"/>
      <c r="B513" s="43"/>
      <c r="C513" s="44"/>
      <c r="D513" s="44"/>
      <c r="E513" s="44"/>
      <c r="F513" s="44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>
      <c r="A514" s="43"/>
      <c r="B514" s="43"/>
      <c r="C514" s="44"/>
      <c r="D514" s="44"/>
      <c r="E514" s="44"/>
      <c r="F514" s="44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>
      <c r="A515" s="43"/>
      <c r="B515" s="43"/>
      <c r="C515" s="44"/>
      <c r="D515" s="44"/>
      <c r="E515" s="44"/>
      <c r="F515" s="44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>
      <c r="A516" s="43"/>
      <c r="B516" s="43"/>
      <c r="C516" s="44"/>
      <c r="D516" s="44"/>
      <c r="E516" s="44"/>
      <c r="F516" s="44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>
      <c r="A517" s="43"/>
      <c r="B517" s="43"/>
      <c r="C517" s="44"/>
      <c r="D517" s="44"/>
      <c r="E517" s="44"/>
      <c r="F517" s="44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>
      <c r="A518" s="43"/>
      <c r="B518" s="43"/>
      <c r="C518" s="44"/>
      <c r="D518" s="44"/>
      <c r="E518" s="44"/>
      <c r="F518" s="44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>
      <c r="A519" s="43"/>
      <c r="B519" s="43"/>
      <c r="C519" s="44"/>
      <c r="D519" s="44"/>
      <c r="E519" s="44"/>
      <c r="F519" s="44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>
      <c r="A520" s="43"/>
      <c r="B520" s="43"/>
      <c r="C520" s="44"/>
      <c r="D520" s="44"/>
      <c r="E520" s="44"/>
      <c r="F520" s="44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>
      <c r="A521" s="43"/>
      <c r="B521" s="43"/>
      <c r="C521" s="44"/>
      <c r="D521" s="44"/>
      <c r="E521" s="44"/>
      <c r="F521" s="44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>
      <c r="A522" s="43"/>
      <c r="B522" s="43"/>
      <c r="C522" s="44"/>
      <c r="D522" s="44"/>
      <c r="E522" s="44"/>
      <c r="F522" s="44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>
      <c r="A523" s="43"/>
      <c r="B523" s="43"/>
      <c r="C523" s="44"/>
      <c r="D523" s="44"/>
      <c r="E523" s="44"/>
      <c r="F523" s="44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>
      <c r="A524" s="43"/>
      <c r="B524" s="43"/>
      <c r="C524" s="44"/>
      <c r="D524" s="44"/>
      <c r="E524" s="44"/>
      <c r="F524" s="44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>
      <c r="A525" s="43"/>
      <c r="B525" s="43"/>
      <c r="C525" s="44"/>
      <c r="D525" s="44"/>
      <c r="E525" s="44"/>
      <c r="F525" s="44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>
      <c r="A526" s="43"/>
      <c r="B526" s="43"/>
      <c r="C526" s="44"/>
      <c r="D526" s="44"/>
      <c r="E526" s="44"/>
      <c r="F526" s="44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>
      <c r="A527" s="43"/>
      <c r="B527" s="43"/>
      <c r="C527" s="44"/>
      <c r="D527" s="44"/>
      <c r="E527" s="44"/>
      <c r="F527" s="44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>
      <c r="A528" s="43"/>
      <c r="B528" s="43"/>
      <c r="C528" s="44"/>
      <c r="D528" s="44"/>
      <c r="E528" s="44"/>
      <c r="F528" s="44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>
      <c r="A529" s="43"/>
      <c r="B529" s="43"/>
      <c r="C529" s="44"/>
      <c r="D529" s="44"/>
      <c r="E529" s="44"/>
      <c r="F529" s="44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>
      <c r="A530" s="43"/>
      <c r="B530" s="43"/>
      <c r="C530" s="44"/>
      <c r="D530" s="44"/>
      <c r="E530" s="44"/>
      <c r="F530" s="44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>
      <c r="A531" s="43"/>
      <c r="B531" s="43"/>
      <c r="C531" s="44"/>
      <c r="D531" s="44"/>
      <c r="E531" s="44"/>
      <c r="F531" s="44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>
      <c r="A532" s="43"/>
      <c r="B532" s="43"/>
      <c r="C532" s="44"/>
      <c r="D532" s="44"/>
      <c r="E532" s="44"/>
      <c r="F532" s="44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>
      <c r="A533" s="43"/>
      <c r="B533" s="43"/>
      <c r="C533" s="44"/>
      <c r="D533" s="44"/>
      <c r="E533" s="44"/>
      <c r="F533" s="44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>
      <c r="A534" s="43"/>
      <c r="B534" s="43"/>
      <c r="C534" s="44"/>
      <c r="D534" s="44"/>
      <c r="E534" s="44"/>
      <c r="F534" s="44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>
      <c r="A535" s="43"/>
      <c r="B535" s="43"/>
      <c r="C535" s="44"/>
      <c r="D535" s="44"/>
      <c r="E535" s="44"/>
      <c r="F535" s="44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>
      <c r="A536" s="43"/>
      <c r="B536" s="43"/>
      <c r="C536" s="44"/>
      <c r="D536" s="44"/>
      <c r="E536" s="44"/>
      <c r="F536" s="44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>
      <c r="A537" s="43"/>
      <c r="B537" s="43"/>
      <c r="C537" s="44"/>
      <c r="D537" s="44"/>
      <c r="E537" s="44"/>
      <c r="F537" s="44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>
      <c r="A538" s="43"/>
      <c r="B538" s="43"/>
      <c r="C538" s="44"/>
      <c r="D538" s="44"/>
      <c r="E538" s="44"/>
      <c r="F538" s="44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>
      <c r="A539" s="43"/>
      <c r="B539" s="43"/>
      <c r="C539" s="44"/>
      <c r="D539" s="44"/>
      <c r="E539" s="44"/>
      <c r="F539" s="44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>
      <c r="A540" s="43"/>
      <c r="B540" s="43"/>
      <c r="C540" s="44"/>
      <c r="D540" s="44"/>
      <c r="E540" s="44"/>
      <c r="F540" s="44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>
      <c r="A541" s="43"/>
      <c r="B541" s="43"/>
      <c r="C541" s="44"/>
      <c r="D541" s="44"/>
      <c r="E541" s="44"/>
      <c r="F541" s="44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>
      <c r="A542" s="43"/>
      <c r="B542" s="43"/>
      <c r="C542" s="44"/>
      <c r="D542" s="44"/>
      <c r="E542" s="44"/>
      <c r="F542" s="44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>
      <c r="A543" s="43"/>
      <c r="B543" s="43"/>
      <c r="C543" s="44"/>
      <c r="D543" s="44"/>
      <c r="E543" s="44"/>
      <c r="F543" s="44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>
      <c r="A544" s="43"/>
      <c r="B544" s="43"/>
      <c r="C544" s="44"/>
      <c r="D544" s="44"/>
      <c r="E544" s="44"/>
      <c r="F544" s="44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>
      <c r="A545" s="43"/>
      <c r="B545" s="43"/>
      <c r="C545" s="44"/>
      <c r="D545" s="44"/>
      <c r="E545" s="44"/>
      <c r="F545" s="44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>
      <c r="A546" s="43"/>
      <c r="B546" s="43"/>
      <c r="C546" s="44"/>
      <c r="D546" s="44"/>
      <c r="E546" s="44"/>
      <c r="F546" s="44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>
      <c r="A547" s="43"/>
      <c r="B547" s="43"/>
      <c r="C547" s="44"/>
      <c r="D547" s="44"/>
      <c r="E547" s="44"/>
      <c r="F547" s="44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>
      <c r="A548" s="43"/>
      <c r="B548" s="43"/>
      <c r="C548" s="44"/>
      <c r="D548" s="44"/>
      <c r="E548" s="44"/>
      <c r="F548" s="44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>
      <c r="A549" s="43"/>
      <c r="B549" s="43"/>
      <c r="C549" s="44"/>
      <c r="D549" s="44"/>
      <c r="E549" s="44"/>
      <c r="F549" s="44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>
      <c r="A550" s="43"/>
      <c r="B550" s="43"/>
      <c r="C550" s="44"/>
      <c r="D550" s="44"/>
      <c r="E550" s="44"/>
      <c r="F550" s="44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>
      <c r="A551" s="43"/>
      <c r="B551" s="43"/>
      <c r="C551" s="44"/>
      <c r="D551" s="44"/>
      <c r="E551" s="44"/>
      <c r="F551" s="44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>
      <c r="A552" s="43"/>
      <c r="B552" s="43"/>
      <c r="C552" s="44"/>
      <c r="D552" s="44"/>
      <c r="E552" s="44"/>
      <c r="F552" s="44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>
      <c r="A553" s="43"/>
      <c r="B553" s="43"/>
      <c r="C553" s="44"/>
      <c r="D553" s="44"/>
      <c r="E553" s="44"/>
      <c r="F553" s="44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>
      <c r="A554" s="43"/>
      <c r="B554" s="43"/>
      <c r="C554" s="44"/>
      <c r="D554" s="44"/>
      <c r="E554" s="44"/>
      <c r="F554" s="44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>
      <c r="A555" s="43"/>
      <c r="B555" s="43"/>
      <c r="C555" s="44"/>
      <c r="D555" s="44"/>
      <c r="E555" s="44"/>
      <c r="F555" s="44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>
      <c r="A556" s="43"/>
      <c r="B556" s="43"/>
      <c r="C556" s="44"/>
      <c r="D556" s="44"/>
      <c r="E556" s="44"/>
      <c r="F556" s="44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>
      <c r="A557" s="43"/>
      <c r="B557" s="43"/>
      <c r="C557" s="44"/>
      <c r="D557" s="44"/>
      <c r="E557" s="44"/>
      <c r="F557" s="44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>
      <c r="A558" s="43"/>
      <c r="B558" s="43"/>
      <c r="C558" s="44"/>
      <c r="D558" s="44"/>
      <c r="E558" s="44"/>
      <c r="F558" s="44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>
      <c r="A559" s="43"/>
      <c r="B559" s="43"/>
      <c r="C559" s="44"/>
      <c r="D559" s="44"/>
      <c r="E559" s="44"/>
      <c r="F559" s="44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>
      <c r="A560" s="43"/>
      <c r="B560" s="43"/>
      <c r="C560" s="44"/>
      <c r="D560" s="44"/>
      <c r="E560" s="44"/>
      <c r="F560" s="44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>
      <c r="A561" s="43"/>
      <c r="B561" s="43"/>
      <c r="C561" s="44"/>
      <c r="D561" s="44"/>
      <c r="E561" s="44"/>
      <c r="F561" s="44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>
      <c r="A562" s="43"/>
      <c r="B562" s="43"/>
      <c r="C562" s="44"/>
      <c r="D562" s="44"/>
      <c r="E562" s="44"/>
      <c r="F562" s="44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>
      <c r="A563" s="43"/>
      <c r="B563" s="43"/>
      <c r="C563" s="44"/>
      <c r="D563" s="44"/>
      <c r="E563" s="44"/>
      <c r="F563" s="44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>
      <c r="A564" s="43"/>
      <c r="B564" s="43"/>
      <c r="C564" s="44"/>
      <c r="D564" s="44"/>
      <c r="E564" s="44"/>
      <c r="F564" s="44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>
      <c r="A565" s="43"/>
      <c r="B565" s="43"/>
      <c r="C565" s="44"/>
      <c r="D565" s="44"/>
      <c r="E565" s="44"/>
      <c r="F565" s="44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>
      <c r="A566" s="43"/>
      <c r="B566" s="43"/>
      <c r="C566" s="44"/>
      <c r="D566" s="44"/>
      <c r="E566" s="44"/>
      <c r="F566" s="44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>
      <c r="A567" s="43"/>
      <c r="B567" s="43"/>
      <c r="C567" s="44"/>
      <c r="D567" s="44"/>
      <c r="E567" s="44"/>
      <c r="F567" s="44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>
      <c r="A568" s="43"/>
      <c r="B568" s="43"/>
      <c r="C568" s="44"/>
      <c r="D568" s="44"/>
      <c r="E568" s="44"/>
      <c r="F568" s="44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>
      <c r="A569" s="43"/>
      <c r="B569" s="43"/>
      <c r="C569" s="44"/>
      <c r="D569" s="44"/>
      <c r="E569" s="44"/>
      <c r="F569" s="44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>
      <c r="A570" s="43"/>
      <c r="B570" s="43"/>
      <c r="C570" s="44"/>
      <c r="D570" s="44"/>
      <c r="E570" s="44"/>
      <c r="F570" s="44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>
      <c r="A571" s="43"/>
      <c r="B571" s="43"/>
      <c r="C571" s="44"/>
      <c r="D571" s="44"/>
      <c r="E571" s="44"/>
      <c r="F571" s="44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>
      <c r="A572" s="43"/>
      <c r="B572" s="43"/>
      <c r="C572" s="44"/>
      <c r="D572" s="44"/>
      <c r="E572" s="44"/>
      <c r="F572" s="44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>
      <c r="A573" s="43"/>
      <c r="B573" s="43"/>
      <c r="C573" s="44"/>
      <c r="D573" s="44"/>
      <c r="E573" s="44"/>
      <c r="F573" s="44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>
      <c r="A574" s="43"/>
      <c r="B574" s="43"/>
      <c r="C574" s="44"/>
      <c r="D574" s="44"/>
      <c r="E574" s="44"/>
      <c r="F574" s="44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>
      <c r="A575" s="43"/>
      <c r="B575" s="43"/>
      <c r="C575" s="44"/>
      <c r="D575" s="44"/>
      <c r="E575" s="44"/>
      <c r="F575" s="44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>
      <c r="A576" s="43"/>
      <c r="B576" s="43"/>
      <c r="C576" s="44"/>
      <c r="D576" s="44"/>
      <c r="E576" s="44"/>
      <c r="F576" s="44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>
      <c r="A577" s="43"/>
      <c r="B577" s="43"/>
      <c r="C577" s="44"/>
      <c r="D577" s="44"/>
      <c r="E577" s="44"/>
      <c r="F577" s="44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>
      <c r="A578" s="43"/>
      <c r="B578" s="43"/>
      <c r="C578" s="44"/>
      <c r="D578" s="44"/>
      <c r="E578" s="44"/>
      <c r="F578" s="44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>
      <c r="A579" s="43"/>
      <c r="B579" s="43"/>
      <c r="C579" s="44"/>
      <c r="D579" s="44"/>
      <c r="E579" s="44"/>
      <c r="F579" s="44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>
      <c r="A580" s="43"/>
      <c r="B580" s="43"/>
      <c r="C580" s="44"/>
      <c r="D580" s="44"/>
      <c r="E580" s="44"/>
      <c r="F580" s="44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>
      <c r="A581" s="43"/>
      <c r="B581" s="43"/>
      <c r="C581" s="44"/>
      <c r="D581" s="44"/>
      <c r="E581" s="44"/>
      <c r="F581" s="44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>
      <c r="A582" s="43"/>
      <c r="B582" s="43"/>
      <c r="C582" s="44"/>
      <c r="D582" s="44"/>
      <c r="E582" s="44"/>
      <c r="F582" s="44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>
      <c r="A583" s="43"/>
      <c r="B583" s="43"/>
      <c r="C583" s="44"/>
      <c r="D583" s="44"/>
      <c r="E583" s="44"/>
      <c r="F583" s="44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>
      <c r="A584" s="43"/>
      <c r="B584" s="43"/>
      <c r="C584" s="44"/>
      <c r="D584" s="44"/>
      <c r="E584" s="44"/>
      <c r="F584" s="44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>
      <c r="A585" s="43"/>
      <c r="B585" s="43"/>
      <c r="C585" s="44"/>
      <c r="D585" s="44"/>
      <c r="E585" s="44"/>
      <c r="F585" s="44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>
      <c r="A586" s="43"/>
      <c r="B586" s="43"/>
      <c r="C586" s="44"/>
      <c r="D586" s="44"/>
      <c r="E586" s="44"/>
      <c r="F586" s="44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>
      <c r="A587" s="43"/>
      <c r="B587" s="43"/>
      <c r="C587" s="44"/>
      <c r="D587" s="44"/>
      <c r="E587" s="44"/>
      <c r="F587" s="44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>
      <c r="A588" s="43"/>
      <c r="B588" s="43"/>
      <c r="C588" s="44"/>
      <c r="D588" s="44"/>
      <c r="E588" s="44"/>
      <c r="F588" s="44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>
      <c r="A589" s="43"/>
      <c r="B589" s="43"/>
      <c r="C589" s="44"/>
      <c r="D589" s="44"/>
      <c r="E589" s="44"/>
      <c r="F589" s="44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>
      <c r="A590" s="43"/>
      <c r="B590" s="43"/>
      <c r="C590" s="44"/>
      <c r="D590" s="44"/>
      <c r="E590" s="44"/>
      <c r="F590" s="44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>
      <c r="A591" s="43"/>
      <c r="B591" s="43"/>
      <c r="C591" s="44"/>
      <c r="D591" s="44"/>
      <c r="E591" s="44"/>
      <c r="F591" s="44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>
      <c r="A592" s="43"/>
      <c r="B592" s="43"/>
      <c r="C592" s="44"/>
      <c r="D592" s="44"/>
      <c r="E592" s="44"/>
      <c r="F592" s="44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>
      <c r="A593" s="43"/>
      <c r="B593" s="43"/>
      <c r="C593" s="44"/>
      <c r="D593" s="44"/>
      <c r="E593" s="44"/>
      <c r="F593" s="44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>
      <c r="A594" s="43"/>
      <c r="B594" s="43"/>
      <c r="C594" s="44"/>
      <c r="D594" s="44"/>
      <c r="E594" s="44"/>
      <c r="F594" s="44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>
      <c r="A595" s="43"/>
      <c r="B595" s="43"/>
      <c r="C595" s="44"/>
      <c r="D595" s="44"/>
      <c r="E595" s="44"/>
      <c r="F595" s="44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>
      <c r="A596" s="43"/>
      <c r="B596" s="43"/>
      <c r="C596" s="44"/>
      <c r="D596" s="44"/>
      <c r="E596" s="44"/>
      <c r="F596" s="44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>
      <c r="A597" s="43"/>
      <c r="B597" s="43"/>
      <c r="C597" s="44"/>
      <c r="D597" s="44"/>
      <c r="E597" s="44"/>
      <c r="F597" s="44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>
      <c r="A598" s="43"/>
      <c r="B598" s="43"/>
      <c r="C598" s="44"/>
      <c r="D598" s="44"/>
      <c r="E598" s="44"/>
      <c r="F598" s="44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>
      <c r="A599" s="43"/>
      <c r="B599" s="43"/>
      <c r="C599" s="44"/>
      <c r="D599" s="44"/>
      <c r="E599" s="44"/>
      <c r="F599" s="44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>
      <c r="A600" s="43"/>
      <c r="B600" s="43"/>
      <c r="C600" s="44"/>
      <c r="D600" s="44"/>
      <c r="E600" s="44"/>
      <c r="F600" s="44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>
      <c r="A601" s="43"/>
      <c r="B601" s="43"/>
      <c r="C601" s="44"/>
      <c r="D601" s="44"/>
      <c r="E601" s="44"/>
      <c r="F601" s="44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>
      <c r="A602" s="43"/>
      <c r="B602" s="43"/>
      <c r="C602" s="44"/>
      <c r="D602" s="44"/>
      <c r="E602" s="44"/>
      <c r="F602" s="44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>
      <c r="A603" s="43"/>
      <c r="B603" s="43"/>
      <c r="C603" s="44"/>
      <c r="D603" s="44"/>
      <c r="E603" s="44"/>
      <c r="F603" s="44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>
      <c r="A604" s="43"/>
      <c r="B604" s="43"/>
      <c r="C604" s="44"/>
      <c r="D604" s="44"/>
      <c r="E604" s="44"/>
      <c r="F604" s="44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>
      <c r="A605" s="43"/>
      <c r="B605" s="43"/>
      <c r="C605" s="44"/>
      <c r="D605" s="44"/>
      <c r="E605" s="44"/>
      <c r="F605" s="44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>
      <c r="A606" s="43"/>
      <c r="B606" s="43"/>
      <c r="C606" s="44"/>
      <c r="D606" s="44"/>
      <c r="E606" s="44"/>
      <c r="F606" s="44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>
      <c r="A607" s="43"/>
      <c r="B607" s="43"/>
      <c r="C607" s="44"/>
      <c r="D607" s="44"/>
      <c r="E607" s="44"/>
      <c r="F607" s="44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>
      <c r="A608" s="43"/>
      <c r="B608" s="43"/>
      <c r="C608" s="44"/>
      <c r="D608" s="44"/>
      <c r="E608" s="44"/>
      <c r="F608" s="44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>
      <c r="A609" s="43"/>
      <c r="B609" s="43"/>
      <c r="C609" s="44"/>
      <c r="D609" s="44"/>
      <c r="E609" s="44"/>
      <c r="F609" s="44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>
      <c r="A610" s="43"/>
      <c r="B610" s="43"/>
      <c r="C610" s="44"/>
      <c r="D610" s="44"/>
      <c r="E610" s="44"/>
      <c r="F610" s="44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>
      <c r="A611" s="43"/>
      <c r="B611" s="43"/>
      <c r="C611" s="44"/>
      <c r="D611" s="44"/>
      <c r="E611" s="44"/>
      <c r="F611" s="44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>
      <c r="A612" s="43"/>
      <c r="B612" s="43"/>
      <c r="C612" s="44"/>
      <c r="D612" s="44"/>
      <c r="E612" s="44"/>
      <c r="F612" s="44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>
      <c r="A613" s="43"/>
      <c r="B613" s="43"/>
      <c r="C613" s="44"/>
      <c r="D613" s="44"/>
      <c r="E613" s="44"/>
      <c r="F613" s="44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>
      <c r="A614" s="43"/>
      <c r="B614" s="43"/>
      <c r="C614" s="44"/>
      <c r="D614" s="44"/>
      <c r="E614" s="44"/>
      <c r="F614" s="44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>
      <c r="A615" s="43"/>
      <c r="B615" s="43"/>
      <c r="C615" s="44"/>
      <c r="D615" s="44"/>
      <c r="E615" s="44"/>
      <c r="F615" s="44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>
      <c r="A616" s="43"/>
      <c r="B616" s="43"/>
      <c r="C616" s="44"/>
      <c r="D616" s="44"/>
      <c r="E616" s="44"/>
      <c r="F616" s="44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>
      <c r="A617" s="43"/>
      <c r="B617" s="43"/>
      <c r="C617" s="44"/>
      <c r="D617" s="44"/>
      <c r="E617" s="44"/>
      <c r="F617" s="44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>
      <c r="A618" s="43"/>
      <c r="B618" s="43"/>
      <c r="C618" s="44"/>
      <c r="D618" s="44"/>
      <c r="E618" s="44"/>
      <c r="F618" s="44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>
      <c r="A619" s="43"/>
      <c r="B619" s="43"/>
      <c r="C619" s="44"/>
      <c r="D619" s="44"/>
      <c r="E619" s="44"/>
      <c r="F619" s="44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>
      <c r="A620" s="43"/>
      <c r="B620" s="43"/>
      <c r="C620" s="44"/>
      <c r="D620" s="44"/>
      <c r="E620" s="44"/>
      <c r="F620" s="44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>
      <c r="A621" s="43"/>
      <c r="B621" s="43"/>
      <c r="C621" s="44"/>
      <c r="D621" s="44"/>
      <c r="E621" s="44"/>
      <c r="F621" s="44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>
      <c r="A622" s="43"/>
      <c r="B622" s="43"/>
      <c r="C622" s="44"/>
      <c r="D622" s="44"/>
      <c r="E622" s="44"/>
      <c r="F622" s="44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>
      <c r="A623" s="43"/>
      <c r="B623" s="43"/>
      <c r="C623" s="44"/>
      <c r="D623" s="44"/>
      <c r="E623" s="44"/>
      <c r="F623" s="44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>
      <c r="A624" s="43"/>
      <c r="B624" s="43"/>
      <c r="C624" s="44"/>
      <c r="D624" s="44"/>
      <c r="E624" s="44"/>
      <c r="F624" s="44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>
      <c r="A625" s="43"/>
      <c r="B625" s="43"/>
      <c r="C625" s="44"/>
      <c r="D625" s="44"/>
      <c r="E625" s="44"/>
      <c r="F625" s="44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>
      <c r="A626" s="43"/>
      <c r="B626" s="43"/>
      <c r="C626" s="44"/>
      <c r="D626" s="44"/>
      <c r="E626" s="44"/>
      <c r="F626" s="44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>
      <c r="A627" s="43"/>
      <c r="B627" s="43"/>
      <c r="C627" s="44"/>
      <c r="D627" s="44"/>
      <c r="E627" s="44"/>
      <c r="F627" s="44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>
      <c r="A628" s="43"/>
      <c r="B628" s="43"/>
      <c r="C628" s="44"/>
      <c r="D628" s="44"/>
      <c r="E628" s="44"/>
      <c r="F628" s="44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>
      <c r="A629" s="43"/>
      <c r="B629" s="43"/>
      <c r="C629" s="44"/>
      <c r="D629" s="44"/>
      <c r="E629" s="44"/>
      <c r="F629" s="44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>
      <c r="A630" s="43"/>
      <c r="B630" s="43"/>
      <c r="C630" s="44"/>
      <c r="D630" s="44"/>
      <c r="E630" s="44"/>
      <c r="F630" s="44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>
      <c r="A631" s="43"/>
      <c r="B631" s="43"/>
      <c r="C631" s="44"/>
      <c r="D631" s="44"/>
      <c r="E631" s="44"/>
      <c r="F631" s="44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>
      <c r="A632" s="43"/>
      <c r="B632" s="43"/>
      <c r="C632" s="44"/>
      <c r="D632" s="44"/>
      <c r="E632" s="44"/>
      <c r="F632" s="44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>
      <c r="A633" s="43"/>
      <c r="B633" s="43"/>
      <c r="C633" s="44"/>
      <c r="D633" s="44"/>
      <c r="E633" s="44"/>
      <c r="F633" s="44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>
      <c r="A634" s="43"/>
      <c r="B634" s="43"/>
      <c r="C634" s="44"/>
      <c r="D634" s="44"/>
      <c r="E634" s="44"/>
      <c r="F634" s="44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>
      <c r="A635" s="43"/>
      <c r="B635" s="43"/>
      <c r="C635" s="44"/>
      <c r="D635" s="44"/>
      <c r="E635" s="44"/>
      <c r="F635" s="44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>
      <c r="A636" s="43"/>
      <c r="B636" s="43"/>
      <c r="C636" s="44"/>
      <c r="D636" s="44"/>
      <c r="E636" s="44"/>
      <c r="F636" s="44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>
      <c r="A637" s="43"/>
      <c r="B637" s="43"/>
      <c r="C637" s="44"/>
      <c r="D637" s="44"/>
      <c r="E637" s="44"/>
      <c r="F637" s="44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>
      <c r="A638" s="43"/>
      <c r="B638" s="43"/>
      <c r="C638" s="44"/>
      <c r="D638" s="44"/>
      <c r="E638" s="44"/>
      <c r="F638" s="44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>
      <c r="A639" s="43"/>
      <c r="B639" s="43"/>
      <c r="C639" s="44"/>
      <c r="D639" s="44"/>
      <c r="E639" s="44"/>
      <c r="F639" s="44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>
      <c r="A640" s="43"/>
      <c r="B640" s="43"/>
      <c r="C640" s="44"/>
      <c r="D640" s="44"/>
      <c r="E640" s="44"/>
      <c r="F640" s="44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>
      <c r="A641" s="43"/>
      <c r="B641" s="43"/>
      <c r="C641" s="44"/>
      <c r="D641" s="44"/>
      <c r="E641" s="44"/>
      <c r="F641" s="44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>
      <c r="A642" s="43"/>
      <c r="B642" s="43"/>
      <c r="C642" s="44"/>
      <c r="D642" s="44"/>
      <c r="E642" s="44"/>
      <c r="F642" s="44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>
      <c r="A643" s="43"/>
      <c r="B643" s="43"/>
      <c r="C643" s="44"/>
      <c r="D643" s="44"/>
      <c r="E643" s="44"/>
      <c r="F643" s="44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>
      <c r="A644" s="43"/>
      <c r="B644" s="43"/>
      <c r="C644" s="44"/>
      <c r="D644" s="44"/>
      <c r="E644" s="44"/>
      <c r="F644" s="44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>
      <c r="A645" s="43"/>
      <c r="B645" s="43"/>
      <c r="C645" s="44"/>
      <c r="D645" s="44"/>
      <c r="E645" s="44"/>
      <c r="F645" s="44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>
      <c r="A646" s="43"/>
      <c r="B646" s="43"/>
      <c r="C646" s="44"/>
      <c r="D646" s="44"/>
      <c r="E646" s="44"/>
      <c r="F646" s="44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>
      <c r="A647" s="43"/>
      <c r="B647" s="43"/>
      <c r="C647" s="44"/>
      <c r="D647" s="44"/>
      <c r="E647" s="44"/>
      <c r="F647" s="44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>
      <c r="A648" s="43"/>
      <c r="B648" s="43"/>
      <c r="C648" s="44"/>
      <c r="D648" s="44"/>
      <c r="E648" s="44"/>
      <c r="F648" s="44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>
      <c r="A649" s="43"/>
      <c r="B649" s="43"/>
      <c r="C649" s="44"/>
      <c r="D649" s="44"/>
      <c r="E649" s="44"/>
      <c r="F649" s="44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>
      <c r="A650" s="43"/>
      <c r="B650" s="43"/>
      <c r="C650" s="44"/>
      <c r="D650" s="44"/>
      <c r="E650" s="44"/>
      <c r="F650" s="44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>
      <c r="A651" s="43"/>
      <c r="B651" s="43"/>
      <c r="C651" s="44"/>
      <c r="D651" s="44"/>
      <c r="E651" s="44"/>
      <c r="F651" s="44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>
      <c r="A652" s="43"/>
      <c r="B652" s="43"/>
      <c r="C652" s="44"/>
      <c r="D652" s="44"/>
      <c r="E652" s="44"/>
      <c r="F652" s="44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>
      <c r="A653" s="43"/>
      <c r="B653" s="43"/>
      <c r="C653" s="44"/>
      <c r="D653" s="44"/>
      <c r="E653" s="44"/>
      <c r="F653" s="44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>
      <c r="A654" s="43"/>
      <c r="B654" s="43"/>
      <c r="C654" s="44"/>
      <c r="D654" s="44"/>
      <c r="E654" s="44"/>
      <c r="F654" s="44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>
      <c r="A655" s="43"/>
      <c r="B655" s="43"/>
      <c r="C655" s="44"/>
      <c r="D655" s="44"/>
      <c r="E655" s="44"/>
      <c r="F655" s="44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>
      <c r="A656" s="43"/>
      <c r="B656" s="43"/>
      <c r="C656" s="44"/>
      <c r="D656" s="44"/>
      <c r="E656" s="44"/>
      <c r="F656" s="44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>
      <c r="A657" s="43"/>
      <c r="B657" s="43"/>
      <c r="C657" s="44"/>
      <c r="D657" s="44"/>
      <c r="E657" s="44"/>
      <c r="F657" s="44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>
      <c r="A658" s="43"/>
      <c r="B658" s="43"/>
      <c r="C658" s="44"/>
      <c r="D658" s="44"/>
      <c r="E658" s="44"/>
      <c r="F658" s="44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>
      <c r="A659" s="43"/>
      <c r="B659" s="43"/>
      <c r="C659" s="44"/>
      <c r="D659" s="44"/>
      <c r="E659" s="44"/>
      <c r="F659" s="44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>
      <c r="A660" s="43"/>
      <c r="B660" s="43"/>
      <c r="C660" s="44"/>
      <c r="D660" s="44"/>
      <c r="E660" s="44"/>
      <c r="F660" s="44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>
      <c r="A661" s="43"/>
      <c r="B661" s="43"/>
      <c r="C661" s="44"/>
      <c r="D661" s="44"/>
      <c r="E661" s="44"/>
      <c r="F661" s="44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>
      <c r="A662" s="43"/>
      <c r="B662" s="43"/>
      <c r="C662" s="44"/>
      <c r="D662" s="44"/>
      <c r="E662" s="44"/>
      <c r="F662" s="44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>
      <c r="A663" s="43"/>
      <c r="B663" s="43"/>
      <c r="C663" s="44"/>
      <c r="D663" s="44"/>
      <c r="E663" s="44"/>
      <c r="F663" s="44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>
      <c r="A664" s="43"/>
      <c r="B664" s="43"/>
      <c r="C664" s="44"/>
      <c r="D664" s="44"/>
      <c r="E664" s="44"/>
      <c r="F664" s="44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>
      <c r="A665" s="43"/>
      <c r="B665" s="43"/>
      <c r="C665" s="44"/>
      <c r="D665" s="44"/>
      <c r="E665" s="44"/>
      <c r="F665" s="44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>
      <c r="A666" s="43"/>
      <c r="B666" s="43"/>
      <c r="C666" s="44"/>
      <c r="D666" s="44"/>
      <c r="E666" s="44"/>
      <c r="F666" s="44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>
      <c r="A667" s="43"/>
      <c r="B667" s="43"/>
      <c r="C667" s="44"/>
      <c r="D667" s="44"/>
      <c r="E667" s="44"/>
      <c r="F667" s="44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>
      <c r="A668" s="43"/>
      <c r="B668" s="43"/>
      <c r="C668" s="44"/>
      <c r="D668" s="44"/>
      <c r="E668" s="44"/>
      <c r="F668" s="44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>
      <c r="A669" s="43"/>
      <c r="B669" s="43"/>
      <c r="C669" s="44"/>
      <c r="D669" s="44"/>
      <c r="E669" s="44"/>
      <c r="F669" s="44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>
      <c r="A670" s="43"/>
      <c r="B670" s="43"/>
      <c r="C670" s="44"/>
      <c r="D670" s="44"/>
      <c r="E670" s="44"/>
      <c r="F670" s="44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>
      <c r="A671" s="43"/>
      <c r="B671" s="43"/>
      <c r="C671" s="44"/>
      <c r="D671" s="44"/>
      <c r="E671" s="44"/>
      <c r="F671" s="44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>
      <c r="A672" s="43"/>
      <c r="B672" s="43"/>
      <c r="C672" s="44"/>
      <c r="D672" s="44"/>
      <c r="E672" s="44"/>
      <c r="F672" s="44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>
      <c r="A673" s="43"/>
      <c r="B673" s="43"/>
      <c r="C673" s="44"/>
      <c r="D673" s="44"/>
      <c r="E673" s="44"/>
      <c r="F673" s="44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>
      <c r="A674" s="43"/>
      <c r="B674" s="43"/>
      <c r="C674" s="44"/>
      <c r="D674" s="44"/>
      <c r="E674" s="44"/>
      <c r="F674" s="44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>
      <c r="A675" s="43"/>
      <c r="B675" s="43"/>
      <c r="C675" s="44"/>
      <c r="D675" s="44"/>
      <c r="E675" s="44"/>
      <c r="F675" s="44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>
      <c r="A676" s="43"/>
      <c r="B676" s="43"/>
      <c r="C676" s="44"/>
      <c r="D676" s="44"/>
      <c r="E676" s="44"/>
      <c r="F676" s="44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>
      <c r="A677" s="43"/>
      <c r="B677" s="43"/>
      <c r="C677" s="44"/>
      <c r="D677" s="44"/>
      <c r="E677" s="44"/>
      <c r="F677" s="44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>
      <c r="A678" s="43"/>
      <c r="B678" s="43"/>
      <c r="C678" s="44"/>
      <c r="D678" s="44"/>
      <c r="E678" s="44"/>
      <c r="F678" s="44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>
      <c r="A679" s="43"/>
      <c r="B679" s="43"/>
      <c r="C679" s="44"/>
      <c r="D679" s="44"/>
      <c r="E679" s="44"/>
      <c r="F679" s="44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>
      <c r="A680" s="43"/>
      <c r="B680" s="43"/>
      <c r="C680" s="44"/>
      <c r="D680" s="44"/>
      <c r="E680" s="44"/>
      <c r="F680" s="44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>
      <c r="A681" s="43"/>
      <c r="B681" s="43"/>
      <c r="C681" s="44"/>
      <c r="D681" s="44"/>
      <c r="E681" s="44"/>
      <c r="F681" s="44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>
      <c r="A682" s="43"/>
      <c r="B682" s="43"/>
      <c r="C682" s="44"/>
      <c r="D682" s="44"/>
      <c r="E682" s="44"/>
      <c r="F682" s="44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>
      <c r="A683" s="43"/>
      <c r="B683" s="43"/>
      <c r="C683" s="44"/>
      <c r="D683" s="44"/>
      <c r="E683" s="44"/>
      <c r="F683" s="44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>
      <c r="A684" s="43"/>
      <c r="B684" s="43"/>
      <c r="C684" s="44"/>
      <c r="D684" s="44"/>
      <c r="E684" s="44"/>
      <c r="F684" s="44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>
      <c r="A685" s="43"/>
      <c r="B685" s="43"/>
      <c r="C685" s="44"/>
      <c r="D685" s="44"/>
      <c r="E685" s="44"/>
      <c r="F685" s="44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>
      <c r="A686" s="43"/>
      <c r="B686" s="43"/>
      <c r="C686" s="44"/>
      <c r="D686" s="44"/>
      <c r="E686" s="44"/>
      <c r="F686" s="44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>
      <c r="A687" s="43"/>
      <c r="B687" s="43"/>
      <c r="C687" s="44"/>
      <c r="D687" s="44"/>
      <c r="E687" s="44"/>
      <c r="F687" s="44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>
      <c r="A688" s="43"/>
      <c r="B688" s="43"/>
      <c r="C688" s="44"/>
      <c r="D688" s="44"/>
      <c r="E688" s="44"/>
      <c r="F688" s="44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>
      <c r="A689" s="43"/>
      <c r="B689" s="43"/>
      <c r="C689" s="44"/>
      <c r="D689" s="44"/>
      <c r="E689" s="44"/>
      <c r="F689" s="44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>
      <c r="A690" s="43"/>
      <c r="B690" s="43"/>
      <c r="C690" s="44"/>
      <c r="D690" s="44"/>
      <c r="E690" s="44"/>
      <c r="F690" s="44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>
      <c r="A691" s="43"/>
      <c r="B691" s="43"/>
      <c r="C691" s="44"/>
      <c r="D691" s="44"/>
      <c r="E691" s="44"/>
      <c r="F691" s="44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>
      <c r="A692" s="43"/>
      <c r="B692" s="43"/>
      <c r="C692" s="44"/>
      <c r="D692" s="44"/>
      <c r="E692" s="44"/>
      <c r="F692" s="44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>
      <c r="A693" s="43"/>
      <c r="B693" s="43"/>
      <c r="C693" s="44"/>
      <c r="D693" s="44"/>
      <c r="E693" s="44"/>
      <c r="F693" s="44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>
      <c r="A694" s="43"/>
      <c r="B694" s="43"/>
      <c r="C694" s="44"/>
      <c r="D694" s="44"/>
      <c r="E694" s="44"/>
      <c r="F694" s="44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>
      <c r="A695" s="43"/>
      <c r="B695" s="43"/>
      <c r="C695" s="44"/>
      <c r="D695" s="44"/>
      <c r="E695" s="44"/>
      <c r="F695" s="44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>
      <c r="A696" s="43"/>
      <c r="B696" s="43"/>
      <c r="C696" s="44"/>
      <c r="D696" s="44"/>
      <c r="E696" s="44"/>
      <c r="F696" s="44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>
      <c r="A697" s="43"/>
      <c r="B697" s="43"/>
      <c r="C697" s="44"/>
      <c r="D697" s="44"/>
      <c r="E697" s="44"/>
      <c r="F697" s="44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>
      <c r="A698" s="43"/>
      <c r="B698" s="43"/>
      <c r="C698" s="44"/>
      <c r="D698" s="44"/>
      <c r="E698" s="44"/>
      <c r="F698" s="44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>
      <c r="A699" s="43"/>
      <c r="B699" s="43"/>
      <c r="C699" s="44"/>
      <c r="D699" s="44"/>
      <c r="E699" s="44"/>
      <c r="F699" s="44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>
      <c r="A700" s="43"/>
      <c r="B700" s="43"/>
      <c r="C700" s="44"/>
      <c r="D700" s="44"/>
      <c r="E700" s="44"/>
      <c r="F700" s="44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>
      <c r="A701" s="43"/>
      <c r="B701" s="43"/>
      <c r="C701" s="44"/>
      <c r="D701" s="44"/>
      <c r="E701" s="44"/>
      <c r="F701" s="44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>
      <c r="A702" s="43"/>
      <c r="B702" s="43"/>
      <c r="C702" s="44"/>
      <c r="D702" s="44"/>
      <c r="E702" s="44"/>
      <c r="F702" s="44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>
      <c r="A703" s="43"/>
      <c r="B703" s="43"/>
      <c r="C703" s="44"/>
      <c r="D703" s="44"/>
      <c r="E703" s="44"/>
      <c r="F703" s="44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>
      <c r="A704" s="43"/>
      <c r="B704" s="43"/>
      <c r="C704" s="44"/>
      <c r="D704" s="44"/>
      <c r="E704" s="44"/>
      <c r="F704" s="44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>
      <c r="A705" s="43"/>
      <c r="B705" s="43"/>
      <c r="C705" s="44"/>
      <c r="D705" s="44"/>
      <c r="E705" s="44"/>
      <c r="F705" s="44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>
      <c r="A706" s="43"/>
      <c r="B706" s="43"/>
      <c r="C706" s="44"/>
      <c r="D706" s="44"/>
      <c r="E706" s="44"/>
      <c r="F706" s="44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>
      <c r="A707" s="43"/>
      <c r="B707" s="43"/>
      <c r="C707" s="44"/>
      <c r="D707" s="44"/>
      <c r="E707" s="44"/>
      <c r="F707" s="44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>
      <c r="A708" s="43"/>
      <c r="B708" s="43"/>
      <c r="C708" s="44"/>
      <c r="D708" s="44"/>
      <c r="E708" s="44"/>
      <c r="F708" s="44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>
      <c r="A709" s="43"/>
      <c r="B709" s="43"/>
      <c r="C709" s="44"/>
      <c r="D709" s="44"/>
      <c r="E709" s="44"/>
      <c r="F709" s="44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>
      <c r="A710" s="43"/>
      <c r="B710" s="43"/>
      <c r="C710" s="44"/>
      <c r="D710" s="44"/>
      <c r="E710" s="44"/>
      <c r="F710" s="44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>
      <c r="A711" s="43"/>
      <c r="B711" s="43"/>
      <c r="C711" s="44"/>
      <c r="D711" s="44"/>
      <c r="E711" s="44"/>
      <c r="F711" s="44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>
      <c r="A712" s="43"/>
      <c r="B712" s="43"/>
      <c r="C712" s="44"/>
      <c r="D712" s="44"/>
      <c r="E712" s="44"/>
      <c r="F712" s="44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>
      <c r="A713" s="43"/>
      <c r="B713" s="43"/>
      <c r="C713" s="44"/>
      <c r="D713" s="44"/>
      <c r="E713" s="44"/>
      <c r="F713" s="44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>
      <c r="A714" s="43"/>
      <c r="B714" s="43"/>
      <c r="C714" s="44"/>
      <c r="D714" s="44"/>
      <c r="E714" s="44"/>
      <c r="F714" s="44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>
      <c r="A715" s="43"/>
      <c r="B715" s="43"/>
      <c r="C715" s="44"/>
      <c r="D715" s="44"/>
      <c r="E715" s="44"/>
      <c r="F715" s="44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>
      <c r="A716" s="43"/>
      <c r="B716" s="43"/>
      <c r="C716" s="44"/>
      <c r="D716" s="44"/>
      <c r="E716" s="44"/>
      <c r="F716" s="44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>
      <c r="A717" s="43"/>
      <c r="B717" s="43"/>
      <c r="C717" s="44"/>
      <c r="D717" s="44"/>
      <c r="E717" s="44"/>
      <c r="F717" s="44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>
      <c r="A718" s="43"/>
      <c r="B718" s="43"/>
      <c r="C718" s="44"/>
      <c r="D718" s="44"/>
      <c r="E718" s="44"/>
      <c r="F718" s="44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>
      <c r="A719" s="43"/>
      <c r="B719" s="43"/>
      <c r="C719" s="44"/>
      <c r="D719" s="44"/>
      <c r="E719" s="44"/>
      <c r="F719" s="44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>
      <c r="A720" s="43"/>
      <c r="B720" s="43"/>
      <c r="C720" s="44"/>
      <c r="D720" s="44"/>
      <c r="E720" s="44"/>
      <c r="F720" s="44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>
      <c r="A721" s="43"/>
      <c r="B721" s="43"/>
      <c r="C721" s="44"/>
      <c r="D721" s="44"/>
      <c r="E721" s="44"/>
      <c r="F721" s="44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>
      <c r="A722" s="43"/>
      <c r="B722" s="43"/>
      <c r="C722" s="44"/>
      <c r="D722" s="44"/>
      <c r="E722" s="44"/>
      <c r="F722" s="44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>
      <c r="A723" s="43"/>
      <c r="B723" s="43"/>
      <c r="C723" s="44"/>
      <c r="D723" s="44"/>
      <c r="E723" s="44"/>
      <c r="F723" s="44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>
      <c r="A724" s="43"/>
      <c r="B724" s="43"/>
      <c r="C724" s="44"/>
      <c r="D724" s="44"/>
      <c r="E724" s="44"/>
      <c r="F724" s="44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>
      <c r="A725" s="43"/>
      <c r="B725" s="43"/>
      <c r="C725" s="44"/>
      <c r="D725" s="44"/>
      <c r="E725" s="44"/>
      <c r="F725" s="44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>
      <c r="A726" s="43"/>
      <c r="B726" s="43"/>
      <c r="C726" s="44"/>
      <c r="D726" s="44"/>
      <c r="E726" s="44"/>
      <c r="F726" s="44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>
      <c r="A727" s="43"/>
      <c r="B727" s="43"/>
      <c r="C727" s="44"/>
      <c r="D727" s="44"/>
      <c r="E727" s="44"/>
      <c r="F727" s="44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>
      <c r="A728" s="43"/>
      <c r="B728" s="43"/>
      <c r="C728" s="44"/>
      <c r="D728" s="44"/>
      <c r="E728" s="44"/>
      <c r="F728" s="44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>
      <c r="A729" s="43"/>
      <c r="B729" s="43"/>
      <c r="C729" s="44"/>
      <c r="D729" s="44"/>
      <c r="E729" s="44"/>
      <c r="F729" s="44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>
      <c r="A730" s="43"/>
      <c r="B730" s="43"/>
      <c r="C730" s="44"/>
      <c r="D730" s="44"/>
      <c r="E730" s="44"/>
      <c r="F730" s="44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>
      <c r="A731" s="43"/>
      <c r="B731" s="43"/>
      <c r="C731" s="44"/>
      <c r="D731" s="44"/>
      <c r="E731" s="44"/>
      <c r="F731" s="44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>
      <c r="A732" s="43"/>
      <c r="B732" s="43"/>
      <c r="C732" s="44"/>
      <c r="D732" s="44"/>
      <c r="E732" s="44"/>
      <c r="F732" s="44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>
      <c r="A733" s="43"/>
      <c r="B733" s="43"/>
      <c r="C733" s="44"/>
      <c r="D733" s="44"/>
      <c r="E733" s="44"/>
      <c r="F733" s="44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>
      <c r="A734" s="43"/>
      <c r="B734" s="43"/>
      <c r="C734" s="44"/>
      <c r="D734" s="44"/>
      <c r="E734" s="44"/>
      <c r="F734" s="44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>
      <c r="A735" s="43"/>
      <c r="B735" s="43"/>
      <c r="C735" s="44"/>
      <c r="D735" s="44"/>
      <c r="E735" s="44"/>
      <c r="F735" s="44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>
      <c r="A736" s="43"/>
      <c r="B736" s="43"/>
      <c r="C736" s="44"/>
      <c r="D736" s="44"/>
      <c r="E736" s="44"/>
      <c r="F736" s="44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>
      <c r="A737" s="43"/>
      <c r="B737" s="43"/>
      <c r="C737" s="44"/>
      <c r="D737" s="44"/>
      <c r="E737" s="44"/>
      <c r="F737" s="44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>
      <c r="A738" s="43"/>
      <c r="B738" s="43"/>
      <c r="C738" s="44"/>
      <c r="D738" s="44"/>
      <c r="E738" s="44"/>
      <c r="F738" s="44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>
      <c r="A739" s="43"/>
      <c r="B739" s="43"/>
      <c r="C739" s="44"/>
      <c r="D739" s="44"/>
      <c r="E739" s="44"/>
      <c r="F739" s="44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>
      <c r="A740" s="43"/>
      <c r="B740" s="43"/>
      <c r="C740" s="44"/>
      <c r="D740" s="44"/>
      <c r="E740" s="44"/>
      <c r="F740" s="44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>
      <c r="A741" s="43"/>
      <c r="B741" s="43"/>
      <c r="C741" s="44"/>
      <c r="D741" s="44"/>
      <c r="E741" s="44"/>
      <c r="F741" s="44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>
      <c r="A742" s="43"/>
      <c r="B742" s="43"/>
      <c r="C742" s="44"/>
      <c r="D742" s="44"/>
      <c r="E742" s="44"/>
      <c r="F742" s="44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>
      <c r="A743" s="43"/>
      <c r="B743" s="43"/>
      <c r="C743" s="44"/>
      <c r="D743" s="44"/>
      <c r="E743" s="44"/>
      <c r="F743" s="44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>
      <c r="A744" s="43"/>
      <c r="B744" s="43"/>
      <c r="C744" s="44"/>
      <c r="D744" s="44"/>
      <c r="E744" s="44"/>
      <c r="F744" s="44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>
      <c r="A745" s="43"/>
      <c r="B745" s="43"/>
      <c r="C745" s="44"/>
      <c r="D745" s="44"/>
      <c r="E745" s="44"/>
      <c r="F745" s="44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>
      <c r="A746" s="43"/>
      <c r="B746" s="43"/>
      <c r="C746" s="44"/>
      <c r="D746" s="44"/>
      <c r="E746" s="44"/>
      <c r="F746" s="44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>
      <c r="A747" s="43"/>
      <c r="B747" s="43"/>
      <c r="C747" s="44"/>
      <c r="D747" s="44"/>
      <c r="E747" s="44"/>
      <c r="F747" s="44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>
      <c r="A748" s="43"/>
      <c r="B748" s="43"/>
      <c r="C748" s="44"/>
      <c r="D748" s="44"/>
      <c r="E748" s="44"/>
      <c r="F748" s="44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>
      <c r="A749" s="43"/>
      <c r="B749" s="43"/>
      <c r="C749" s="44"/>
      <c r="D749" s="44"/>
      <c r="E749" s="44"/>
      <c r="F749" s="44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>
      <c r="A750" s="43"/>
      <c r="B750" s="43"/>
      <c r="C750" s="44"/>
      <c r="D750" s="44"/>
      <c r="E750" s="44"/>
      <c r="F750" s="44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>
      <c r="A751" s="43"/>
      <c r="B751" s="43"/>
      <c r="C751" s="44"/>
      <c r="D751" s="44"/>
      <c r="E751" s="44"/>
      <c r="F751" s="44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>
      <c r="A752" s="43"/>
      <c r="B752" s="43"/>
      <c r="C752" s="44"/>
      <c r="D752" s="44"/>
      <c r="E752" s="44"/>
      <c r="F752" s="44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>
      <c r="A753" s="43"/>
      <c r="B753" s="43"/>
      <c r="C753" s="44"/>
      <c r="D753" s="44"/>
      <c r="E753" s="44"/>
      <c r="F753" s="44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>
      <c r="A754" s="43"/>
      <c r="B754" s="43"/>
      <c r="C754" s="44"/>
      <c r="D754" s="44"/>
      <c r="E754" s="44"/>
      <c r="F754" s="44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>
      <c r="A755" s="43"/>
      <c r="B755" s="43"/>
      <c r="C755" s="44"/>
      <c r="D755" s="44"/>
      <c r="E755" s="44"/>
      <c r="F755" s="44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>
      <c r="A756" s="43"/>
      <c r="B756" s="43"/>
      <c r="C756" s="44"/>
      <c r="D756" s="44"/>
      <c r="E756" s="44"/>
      <c r="F756" s="44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>
      <c r="A757" s="43"/>
      <c r="B757" s="43"/>
      <c r="C757" s="44"/>
      <c r="D757" s="44"/>
      <c r="E757" s="44"/>
      <c r="F757" s="44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>
      <c r="A758" s="43"/>
      <c r="B758" s="43"/>
      <c r="C758" s="44"/>
      <c r="D758" s="44"/>
      <c r="E758" s="44"/>
      <c r="F758" s="44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>
      <c r="A759" s="43"/>
      <c r="B759" s="43"/>
      <c r="C759" s="44"/>
      <c r="D759" s="44"/>
      <c r="E759" s="44"/>
      <c r="F759" s="44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>
      <c r="A760" s="43"/>
      <c r="B760" s="43"/>
      <c r="C760" s="44"/>
      <c r="D760" s="44"/>
      <c r="E760" s="44"/>
      <c r="F760" s="44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>
      <c r="A761" s="43"/>
      <c r="B761" s="43"/>
      <c r="C761" s="44"/>
      <c r="D761" s="44"/>
      <c r="E761" s="44"/>
      <c r="F761" s="44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>
      <c r="A762" s="43"/>
      <c r="B762" s="43"/>
      <c r="C762" s="44"/>
      <c r="D762" s="44"/>
      <c r="E762" s="44"/>
      <c r="F762" s="44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>
      <c r="A763" s="43"/>
      <c r="B763" s="43"/>
      <c r="C763" s="44"/>
      <c r="D763" s="44"/>
      <c r="E763" s="44"/>
      <c r="F763" s="44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>
      <c r="A764" s="43"/>
      <c r="B764" s="43"/>
      <c r="C764" s="44"/>
      <c r="D764" s="44"/>
      <c r="E764" s="44"/>
      <c r="F764" s="44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>
      <c r="A765" s="43"/>
      <c r="B765" s="43"/>
      <c r="C765" s="44"/>
      <c r="D765" s="44"/>
      <c r="E765" s="44"/>
      <c r="F765" s="44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>
      <c r="A766" s="43"/>
      <c r="B766" s="43"/>
      <c r="C766" s="44"/>
      <c r="D766" s="44"/>
      <c r="E766" s="44"/>
      <c r="F766" s="44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>
      <c r="A767" s="43"/>
      <c r="B767" s="43"/>
      <c r="C767" s="44"/>
      <c r="D767" s="44"/>
      <c r="E767" s="44"/>
      <c r="F767" s="44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>
      <c r="A768" s="43"/>
      <c r="B768" s="43"/>
      <c r="C768" s="44"/>
      <c r="D768" s="44"/>
      <c r="E768" s="44"/>
      <c r="F768" s="44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>
      <c r="A769" s="43"/>
      <c r="B769" s="43"/>
      <c r="C769" s="44"/>
      <c r="D769" s="44"/>
      <c r="E769" s="44"/>
      <c r="F769" s="44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>
      <c r="A770" s="43"/>
      <c r="B770" s="43"/>
      <c r="C770" s="44"/>
      <c r="D770" s="44"/>
      <c r="E770" s="44"/>
      <c r="F770" s="44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>
      <c r="A771" s="43"/>
      <c r="B771" s="43"/>
      <c r="C771" s="44"/>
      <c r="D771" s="44"/>
      <c r="E771" s="44"/>
      <c r="F771" s="44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>
      <c r="A772" s="43"/>
      <c r="B772" s="43"/>
      <c r="C772" s="44"/>
      <c r="D772" s="44"/>
      <c r="E772" s="44"/>
      <c r="F772" s="44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>
      <c r="A773" s="43"/>
      <c r="B773" s="43"/>
      <c r="C773" s="44"/>
      <c r="D773" s="44"/>
      <c r="E773" s="44"/>
      <c r="F773" s="44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>
      <c r="A774" s="43"/>
      <c r="B774" s="43"/>
      <c r="C774" s="44"/>
      <c r="D774" s="44"/>
      <c r="E774" s="44"/>
      <c r="F774" s="44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>
      <c r="A775" s="43"/>
      <c r="B775" s="43"/>
      <c r="C775" s="44"/>
      <c r="D775" s="44"/>
      <c r="E775" s="44"/>
      <c r="F775" s="44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>
      <c r="A776" s="43"/>
      <c r="B776" s="43"/>
      <c r="C776" s="44"/>
      <c r="D776" s="44"/>
      <c r="E776" s="44"/>
      <c r="F776" s="44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>
      <c r="A777" s="43"/>
      <c r="B777" s="43"/>
      <c r="C777" s="44"/>
      <c r="D777" s="44"/>
      <c r="E777" s="44"/>
      <c r="F777" s="44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>
      <c r="A778" s="43"/>
      <c r="B778" s="43"/>
      <c r="C778" s="44"/>
      <c r="D778" s="44"/>
      <c r="E778" s="44"/>
      <c r="F778" s="44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>
      <c r="A779" s="43"/>
      <c r="B779" s="43"/>
      <c r="C779" s="44"/>
      <c r="D779" s="44"/>
      <c r="E779" s="44"/>
      <c r="F779" s="44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>
      <c r="A780" s="43"/>
      <c r="B780" s="43"/>
      <c r="C780" s="44"/>
      <c r="D780" s="44"/>
      <c r="E780" s="44"/>
      <c r="F780" s="44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>
      <c r="A781" s="43"/>
      <c r="B781" s="43"/>
      <c r="C781" s="44"/>
      <c r="D781" s="44"/>
      <c r="E781" s="44"/>
      <c r="F781" s="44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>
      <c r="A782" s="43"/>
      <c r="B782" s="43"/>
      <c r="C782" s="44"/>
      <c r="D782" s="44"/>
      <c r="E782" s="44"/>
      <c r="F782" s="44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>
      <c r="A783" s="43"/>
      <c r="B783" s="43"/>
      <c r="C783" s="44"/>
      <c r="D783" s="44"/>
      <c r="E783" s="44"/>
      <c r="F783" s="44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>
      <c r="A784" s="43"/>
      <c r="B784" s="43"/>
      <c r="C784" s="44"/>
      <c r="D784" s="44"/>
      <c r="E784" s="44"/>
      <c r="F784" s="44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>
      <c r="A785" s="43"/>
      <c r="B785" s="43"/>
      <c r="C785" s="44"/>
      <c r="D785" s="44"/>
      <c r="E785" s="44"/>
      <c r="F785" s="44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>
      <c r="A786" s="43"/>
      <c r="B786" s="43"/>
      <c r="C786" s="44"/>
      <c r="D786" s="44"/>
      <c r="E786" s="44"/>
      <c r="F786" s="44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>
      <c r="A787" s="43"/>
      <c r="B787" s="43"/>
      <c r="C787" s="44"/>
      <c r="D787" s="44"/>
      <c r="E787" s="44"/>
      <c r="F787" s="44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>
      <c r="A788" s="43"/>
      <c r="B788" s="43"/>
      <c r="C788" s="44"/>
      <c r="D788" s="44"/>
      <c r="E788" s="44"/>
      <c r="F788" s="44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>
      <c r="A789" s="43"/>
      <c r="B789" s="43"/>
      <c r="C789" s="44"/>
      <c r="D789" s="44"/>
      <c r="E789" s="44"/>
      <c r="F789" s="44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>
      <c r="A790" s="43"/>
      <c r="B790" s="43"/>
      <c r="C790" s="44"/>
      <c r="D790" s="44"/>
      <c r="E790" s="44"/>
      <c r="F790" s="44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>
      <c r="A791" s="43"/>
      <c r="B791" s="43"/>
      <c r="C791" s="44"/>
      <c r="D791" s="44"/>
      <c r="E791" s="44"/>
      <c r="F791" s="44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>
      <c r="A792" s="43"/>
      <c r="B792" s="43"/>
      <c r="C792" s="44"/>
      <c r="D792" s="44"/>
      <c r="E792" s="44"/>
      <c r="F792" s="44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>
      <c r="A793" s="43"/>
      <c r="B793" s="43"/>
      <c r="C793" s="44"/>
      <c r="D793" s="44"/>
      <c r="E793" s="44"/>
      <c r="F793" s="44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>
      <c r="A794" s="43"/>
      <c r="B794" s="43"/>
      <c r="C794" s="44"/>
      <c r="D794" s="44"/>
      <c r="E794" s="44"/>
      <c r="F794" s="44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>
      <c r="A795" s="43"/>
      <c r="B795" s="43"/>
      <c r="C795" s="44"/>
      <c r="D795" s="44"/>
      <c r="E795" s="44"/>
      <c r="F795" s="44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>
      <c r="A796" s="43"/>
      <c r="B796" s="43"/>
      <c r="C796" s="44"/>
      <c r="D796" s="44"/>
      <c r="E796" s="44"/>
      <c r="F796" s="44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>
      <c r="A797" s="43"/>
      <c r="B797" s="43"/>
      <c r="C797" s="44"/>
      <c r="D797" s="44"/>
      <c r="E797" s="44"/>
      <c r="F797" s="44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>
      <c r="A798" s="43"/>
      <c r="B798" s="43"/>
      <c r="C798" s="44"/>
      <c r="D798" s="44"/>
      <c r="E798" s="44"/>
      <c r="F798" s="44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>
      <c r="A799" s="43"/>
      <c r="B799" s="43"/>
      <c r="C799" s="44"/>
      <c r="D799" s="44"/>
      <c r="E799" s="44"/>
      <c r="F799" s="44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>
      <c r="A800" s="43"/>
      <c r="B800" s="43"/>
      <c r="C800" s="44"/>
      <c r="D800" s="44"/>
      <c r="E800" s="44"/>
      <c r="F800" s="44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>
      <c r="A801" s="43"/>
      <c r="B801" s="43"/>
      <c r="C801" s="44"/>
      <c r="D801" s="44"/>
      <c r="E801" s="44"/>
      <c r="F801" s="44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>
      <c r="A802" s="43"/>
      <c r="B802" s="43"/>
      <c r="C802" s="44"/>
      <c r="D802" s="44"/>
      <c r="E802" s="44"/>
      <c r="F802" s="44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>
      <c r="A803" s="43"/>
      <c r="B803" s="43"/>
      <c r="C803" s="44"/>
      <c r="D803" s="44"/>
      <c r="E803" s="44"/>
      <c r="F803" s="44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>
      <c r="A804" s="43"/>
      <c r="B804" s="43"/>
      <c r="C804" s="44"/>
      <c r="D804" s="44"/>
      <c r="E804" s="44"/>
      <c r="F804" s="44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>
      <c r="A805" s="43"/>
      <c r="B805" s="43"/>
      <c r="C805" s="44"/>
      <c r="D805" s="44"/>
      <c r="E805" s="44"/>
      <c r="F805" s="44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>
      <c r="A806" s="43"/>
      <c r="B806" s="43"/>
      <c r="C806" s="44"/>
      <c r="D806" s="44"/>
      <c r="E806" s="44"/>
      <c r="F806" s="44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>
      <c r="A807" s="43"/>
      <c r="B807" s="43"/>
      <c r="C807" s="44"/>
      <c r="D807" s="44"/>
      <c r="E807" s="44"/>
      <c r="F807" s="44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>
      <c r="A808" s="43"/>
      <c r="B808" s="43"/>
      <c r="C808" s="44"/>
      <c r="D808" s="44"/>
      <c r="E808" s="44"/>
      <c r="F808" s="44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>
      <c r="A809" s="43"/>
      <c r="B809" s="43"/>
      <c r="C809" s="44"/>
      <c r="D809" s="44"/>
      <c r="E809" s="44"/>
      <c r="F809" s="44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>
      <c r="A810" s="43"/>
      <c r="B810" s="43"/>
      <c r="C810" s="44"/>
      <c r="D810" s="44"/>
      <c r="E810" s="44"/>
      <c r="F810" s="44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>
      <c r="A811" s="43"/>
      <c r="B811" s="43"/>
      <c r="C811" s="44"/>
      <c r="D811" s="44"/>
      <c r="E811" s="44"/>
      <c r="F811" s="44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>
      <c r="A812" s="43"/>
      <c r="B812" s="43"/>
      <c r="C812" s="44"/>
      <c r="D812" s="44"/>
      <c r="E812" s="44"/>
      <c r="F812" s="44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>
      <c r="A813" s="43"/>
      <c r="B813" s="43"/>
      <c r="C813" s="44"/>
      <c r="D813" s="44"/>
      <c r="E813" s="44"/>
      <c r="F813" s="44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>
      <c r="A814" s="43"/>
      <c r="B814" s="43"/>
      <c r="C814" s="44"/>
      <c r="D814" s="44"/>
      <c r="E814" s="44"/>
      <c r="F814" s="44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>
      <c r="A815" s="43"/>
      <c r="B815" s="43"/>
      <c r="C815" s="44"/>
      <c r="D815" s="44"/>
      <c r="E815" s="44"/>
      <c r="F815" s="44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>
      <c r="A816" s="43"/>
      <c r="B816" s="43"/>
      <c r="C816" s="44"/>
      <c r="D816" s="44"/>
      <c r="E816" s="44"/>
      <c r="F816" s="44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>
      <c r="A817" s="43"/>
      <c r="B817" s="43"/>
      <c r="C817" s="44"/>
      <c r="D817" s="44"/>
      <c r="E817" s="44"/>
      <c r="F817" s="44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>
      <c r="A818" s="43"/>
      <c r="B818" s="43"/>
      <c r="C818" s="44"/>
      <c r="D818" s="44"/>
      <c r="E818" s="44"/>
      <c r="F818" s="44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>
      <c r="A819" s="43"/>
      <c r="B819" s="43"/>
      <c r="C819" s="44"/>
      <c r="D819" s="44"/>
      <c r="E819" s="44"/>
      <c r="F819" s="44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>
      <c r="A820" s="43"/>
      <c r="B820" s="43"/>
      <c r="C820" s="44"/>
      <c r="D820" s="44"/>
      <c r="E820" s="44"/>
      <c r="F820" s="44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>
      <c r="A821" s="43"/>
      <c r="B821" s="43"/>
      <c r="C821" s="44"/>
      <c r="D821" s="44"/>
      <c r="E821" s="44"/>
      <c r="F821" s="44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>
      <c r="A822" s="43"/>
      <c r="B822" s="43"/>
      <c r="C822" s="44"/>
      <c r="D822" s="44"/>
      <c r="E822" s="44"/>
      <c r="F822" s="44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>
      <c r="A823" s="43"/>
      <c r="B823" s="43"/>
      <c r="C823" s="44"/>
      <c r="D823" s="44"/>
      <c r="E823" s="44"/>
      <c r="F823" s="44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>
      <c r="A824" s="43"/>
      <c r="B824" s="43"/>
      <c r="C824" s="44"/>
      <c r="D824" s="44"/>
      <c r="E824" s="44"/>
      <c r="F824" s="44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>
      <c r="A825" s="43"/>
      <c r="B825" s="43"/>
      <c r="C825" s="44"/>
      <c r="D825" s="44"/>
      <c r="E825" s="44"/>
      <c r="F825" s="44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>
      <c r="A826" s="43"/>
      <c r="B826" s="43"/>
      <c r="C826" s="44"/>
      <c r="D826" s="44"/>
      <c r="E826" s="44"/>
      <c r="F826" s="44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>
      <c r="A827" s="43"/>
      <c r="B827" s="43"/>
      <c r="C827" s="44"/>
      <c r="D827" s="44"/>
      <c r="E827" s="44"/>
      <c r="F827" s="44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>
      <c r="A828" s="43"/>
      <c r="B828" s="43"/>
      <c r="C828" s="44"/>
      <c r="D828" s="44"/>
      <c r="E828" s="44"/>
      <c r="F828" s="44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>
      <c r="A829" s="43"/>
      <c r="B829" s="43"/>
      <c r="C829" s="44"/>
      <c r="D829" s="44"/>
      <c r="E829" s="44"/>
      <c r="F829" s="44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>
      <c r="A830" s="43"/>
      <c r="B830" s="43"/>
      <c r="C830" s="44"/>
      <c r="D830" s="44"/>
      <c r="E830" s="44"/>
      <c r="F830" s="44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>
      <c r="A831" s="43"/>
      <c r="B831" s="43"/>
      <c r="C831" s="44"/>
      <c r="D831" s="44"/>
      <c r="E831" s="44"/>
      <c r="F831" s="44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>
      <c r="A832" s="43"/>
      <c r="B832" s="43"/>
      <c r="C832" s="44"/>
      <c r="D832" s="44"/>
      <c r="E832" s="44"/>
      <c r="F832" s="44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>
      <c r="A833" s="43"/>
      <c r="B833" s="43"/>
      <c r="C833" s="44"/>
      <c r="D833" s="44"/>
      <c r="E833" s="44"/>
      <c r="F833" s="44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>
      <c r="A834" s="43"/>
      <c r="B834" s="43"/>
      <c r="C834" s="44"/>
      <c r="D834" s="44"/>
      <c r="E834" s="44"/>
      <c r="F834" s="44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>
      <c r="A835" s="43"/>
      <c r="B835" s="43"/>
      <c r="C835" s="44"/>
      <c r="D835" s="44"/>
      <c r="E835" s="44"/>
      <c r="F835" s="44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>
      <c r="A836" s="43"/>
      <c r="B836" s="43"/>
      <c r="C836" s="44"/>
      <c r="D836" s="44"/>
      <c r="E836" s="44"/>
      <c r="F836" s="44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>
      <c r="A837" s="43"/>
      <c r="B837" s="43"/>
      <c r="C837" s="44"/>
      <c r="D837" s="44"/>
      <c r="E837" s="44"/>
      <c r="F837" s="44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>
      <c r="A838" s="43"/>
      <c r="B838" s="43"/>
      <c r="C838" s="44"/>
      <c r="D838" s="44"/>
      <c r="E838" s="44"/>
      <c r="F838" s="44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>
      <c r="A839" s="43"/>
      <c r="B839" s="43"/>
      <c r="C839" s="44"/>
      <c r="D839" s="44"/>
      <c r="E839" s="44"/>
      <c r="F839" s="44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>
      <c r="A840" s="43"/>
      <c r="B840" s="43"/>
      <c r="C840" s="44"/>
      <c r="D840" s="44"/>
      <c r="E840" s="44"/>
      <c r="F840" s="44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>
      <c r="A841" s="43"/>
      <c r="B841" s="43"/>
      <c r="C841" s="44"/>
      <c r="D841" s="44"/>
      <c r="E841" s="44"/>
      <c r="F841" s="44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>
      <c r="A842" s="43"/>
      <c r="B842" s="43"/>
      <c r="C842" s="44"/>
      <c r="D842" s="44"/>
      <c r="E842" s="44"/>
      <c r="F842" s="44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>
      <c r="A843" s="43"/>
      <c r="B843" s="43"/>
      <c r="C843" s="44"/>
      <c r="D843" s="44"/>
      <c r="E843" s="44"/>
      <c r="F843" s="44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>
      <c r="A844" s="43"/>
      <c r="B844" s="43"/>
      <c r="C844" s="44"/>
      <c r="D844" s="44"/>
      <c r="E844" s="44"/>
      <c r="F844" s="44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>
      <c r="A845" s="43"/>
      <c r="B845" s="43"/>
      <c r="C845" s="44"/>
      <c r="D845" s="44"/>
      <c r="E845" s="44"/>
      <c r="F845" s="44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>
      <c r="A846" s="43"/>
      <c r="B846" s="43"/>
      <c r="C846" s="44"/>
      <c r="D846" s="44"/>
      <c r="E846" s="44"/>
      <c r="F846" s="44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>
      <c r="A847" s="43"/>
      <c r="B847" s="43"/>
      <c r="C847" s="44"/>
      <c r="D847" s="44"/>
      <c r="E847" s="44"/>
      <c r="F847" s="44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>
      <c r="A848" s="43"/>
      <c r="B848" s="43"/>
      <c r="C848" s="44"/>
      <c r="D848" s="44"/>
      <c r="E848" s="44"/>
      <c r="F848" s="44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>
      <c r="A849" s="43"/>
      <c r="B849" s="43"/>
      <c r="C849" s="44"/>
      <c r="D849" s="44"/>
      <c r="E849" s="44"/>
      <c r="F849" s="44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>
      <c r="A850" s="43"/>
      <c r="B850" s="43"/>
      <c r="C850" s="44"/>
      <c r="D850" s="44"/>
      <c r="E850" s="44"/>
      <c r="F850" s="44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>
      <c r="A851" s="43"/>
      <c r="B851" s="43"/>
      <c r="C851" s="44"/>
      <c r="D851" s="44"/>
      <c r="E851" s="44"/>
      <c r="F851" s="44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>
      <c r="A852" s="43"/>
      <c r="B852" s="43"/>
      <c r="C852" s="44"/>
      <c r="D852" s="44"/>
      <c r="E852" s="44"/>
      <c r="F852" s="44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>
      <c r="A853" s="43"/>
      <c r="B853" s="43"/>
      <c r="C853" s="44"/>
      <c r="D853" s="44"/>
      <c r="E853" s="44"/>
      <c r="F853" s="44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>
      <c r="A854" s="43"/>
      <c r="B854" s="43"/>
      <c r="C854" s="44"/>
      <c r="D854" s="44"/>
      <c r="E854" s="44"/>
      <c r="F854" s="44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>
      <c r="A855" s="43"/>
      <c r="B855" s="43"/>
      <c r="C855" s="44"/>
      <c r="D855" s="44"/>
      <c r="E855" s="44"/>
      <c r="F855" s="44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>
      <c r="A856" s="43"/>
      <c r="B856" s="43"/>
      <c r="C856" s="44"/>
      <c r="D856" s="44"/>
      <c r="E856" s="44"/>
      <c r="F856" s="44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>
      <c r="A857" s="43"/>
      <c r="B857" s="43"/>
      <c r="C857" s="44"/>
      <c r="D857" s="44"/>
      <c r="E857" s="44"/>
      <c r="F857" s="44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>
      <c r="A858" s="43"/>
      <c r="B858" s="43"/>
      <c r="C858" s="44"/>
      <c r="D858" s="44"/>
      <c r="E858" s="44"/>
      <c r="F858" s="44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>
      <c r="A859" s="43"/>
      <c r="B859" s="43"/>
      <c r="C859" s="44"/>
      <c r="D859" s="44"/>
      <c r="E859" s="44"/>
      <c r="F859" s="44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>
      <c r="A860" s="43"/>
      <c r="B860" s="43"/>
      <c r="C860" s="44"/>
      <c r="D860" s="44"/>
      <c r="E860" s="44"/>
      <c r="F860" s="44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>
      <c r="A861" s="43"/>
      <c r="B861" s="43"/>
      <c r="C861" s="44"/>
      <c r="D861" s="44"/>
      <c r="E861" s="44"/>
      <c r="F861" s="44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>
      <c r="A862" s="43"/>
      <c r="B862" s="43"/>
      <c r="C862" s="44"/>
      <c r="D862" s="44"/>
      <c r="E862" s="44"/>
      <c r="F862" s="44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>
      <c r="A863" s="43"/>
      <c r="B863" s="43"/>
      <c r="C863" s="44"/>
      <c r="D863" s="44"/>
      <c r="E863" s="44"/>
      <c r="F863" s="44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>
      <c r="A864" s="43"/>
      <c r="B864" s="43"/>
      <c r="C864" s="44"/>
      <c r="D864" s="44"/>
      <c r="E864" s="44"/>
      <c r="F864" s="44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>
      <c r="A865" s="43"/>
      <c r="B865" s="43"/>
      <c r="C865" s="44"/>
      <c r="D865" s="44"/>
      <c r="E865" s="44"/>
      <c r="F865" s="44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>
      <c r="A866" s="43"/>
      <c r="B866" s="43"/>
      <c r="C866" s="44"/>
      <c r="D866" s="44"/>
      <c r="E866" s="44"/>
      <c r="F866" s="44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>
      <c r="A867" s="43"/>
      <c r="B867" s="43"/>
      <c r="C867" s="44"/>
      <c r="D867" s="44"/>
      <c r="E867" s="44"/>
      <c r="F867" s="44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>
      <c r="A868" s="43"/>
      <c r="B868" s="43"/>
      <c r="C868" s="44"/>
      <c r="D868" s="44"/>
      <c r="E868" s="44"/>
      <c r="F868" s="44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>
      <c r="A869" s="43"/>
      <c r="B869" s="43"/>
      <c r="C869" s="44"/>
      <c r="D869" s="44"/>
      <c r="E869" s="44"/>
      <c r="F869" s="44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>
      <c r="A870" s="43"/>
      <c r="B870" s="43"/>
      <c r="C870" s="44"/>
      <c r="D870" s="44"/>
      <c r="E870" s="44"/>
      <c r="F870" s="44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>
      <c r="A871" s="43"/>
      <c r="B871" s="43"/>
      <c r="C871" s="44"/>
      <c r="D871" s="44"/>
      <c r="E871" s="44"/>
      <c r="F871" s="44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>
      <c r="A872" s="43"/>
      <c r="B872" s="43"/>
      <c r="C872" s="44"/>
      <c r="D872" s="44"/>
      <c r="E872" s="44"/>
      <c r="F872" s="44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>
      <c r="A873" s="43"/>
      <c r="B873" s="43"/>
      <c r="C873" s="44"/>
      <c r="D873" s="44"/>
      <c r="E873" s="44"/>
      <c r="F873" s="44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>
      <c r="A874" s="43"/>
      <c r="B874" s="43"/>
      <c r="C874" s="44"/>
      <c r="D874" s="44"/>
      <c r="E874" s="44"/>
      <c r="F874" s="44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>
      <c r="A875" s="43"/>
      <c r="B875" s="43"/>
      <c r="C875" s="44"/>
      <c r="D875" s="44"/>
      <c r="E875" s="44"/>
      <c r="F875" s="44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>
      <c r="A876" s="43"/>
      <c r="B876" s="43"/>
      <c r="C876" s="44"/>
      <c r="D876" s="44"/>
      <c r="E876" s="44"/>
      <c r="F876" s="44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>
      <c r="A877" s="43"/>
      <c r="B877" s="43"/>
      <c r="C877" s="44"/>
      <c r="D877" s="44"/>
      <c r="E877" s="44"/>
      <c r="F877" s="44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>
      <c r="A878" s="43"/>
      <c r="B878" s="43"/>
      <c r="C878" s="44"/>
      <c r="D878" s="44"/>
      <c r="E878" s="44"/>
      <c r="F878" s="44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>
      <c r="A879" s="43"/>
      <c r="B879" s="43"/>
      <c r="C879" s="44"/>
      <c r="D879" s="44"/>
      <c r="E879" s="44"/>
      <c r="F879" s="44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>
      <c r="A880" s="43"/>
      <c r="B880" s="43"/>
      <c r="C880" s="44"/>
      <c r="D880" s="44"/>
      <c r="E880" s="44"/>
      <c r="F880" s="44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>
      <c r="A881" s="43"/>
      <c r="B881" s="43"/>
      <c r="C881" s="44"/>
      <c r="D881" s="44"/>
      <c r="E881" s="44"/>
      <c r="F881" s="44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>
      <c r="A882" s="43"/>
      <c r="B882" s="43"/>
      <c r="C882" s="44"/>
      <c r="D882" s="44"/>
      <c r="E882" s="44"/>
      <c r="F882" s="44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>
      <c r="A883" s="43"/>
      <c r="B883" s="43"/>
      <c r="C883" s="44"/>
      <c r="D883" s="44"/>
      <c r="E883" s="44"/>
      <c r="F883" s="44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>
      <c r="A884" s="43"/>
      <c r="B884" s="43"/>
      <c r="C884" s="44"/>
      <c r="D884" s="44"/>
      <c r="E884" s="44"/>
      <c r="F884" s="44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>
      <c r="A885" s="43"/>
      <c r="B885" s="43"/>
      <c r="C885" s="44"/>
      <c r="D885" s="44"/>
      <c r="E885" s="44"/>
      <c r="F885" s="44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>
      <c r="A886" s="43"/>
      <c r="B886" s="43"/>
      <c r="C886" s="44"/>
      <c r="D886" s="44"/>
      <c r="E886" s="44"/>
      <c r="F886" s="44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>
      <c r="A887" s="43"/>
      <c r="B887" s="43"/>
      <c r="C887" s="44"/>
      <c r="D887" s="44"/>
      <c r="E887" s="44"/>
      <c r="F887" s="44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>
      <c r="A888" s="43"/>
      <c r="B888" s="43"/>
      <c r="C888" s="44"/>
      <c r="D888" s="44"/>
      <c r="E888" s="44"/>
      <c r="F888" s="44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>
      <c r="A889" s="43"/>
      <c r="B889" s="43"/>
      <c r="C889" s="44"/>
      <c r="D889" s="44"/>
      <c r="E889" s="44"/>
      <c r="F889" s="44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>
      <c r="A890" s="43"/>
      <c r="B890" s="43"/>
      <c r="C890" s="44"/>
      <c r="D890" s="44"/>
      <c r="E890" s="44"/>
      <c r="F890" s="44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>
      <c r="A891" s="43"/>
      <c r="B891" s="43"/>
      <c r="C891" s="44"/>
      <c r="D891" s="44"/>
      <c r="E891" s="44"/>
      <c r="F891" s="44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>
      <c r="A892" s="43"/>
      <c r="B892" s="43"/>
      <c r="C892" s="44"/>
      <c r="D892" s="44"/>
      <c r="E892" s="44"/>
      <c r="F892" s="44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>
      <c r="A893" s="43"/>
      <c r="B893" s="43"/>
      <c r="C893" s="44"/>
      <c r="D893" s="44"/>
      <c r="E893" s="44"/>
      <c r="F893" s="44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>
      <c r="A894" s="43"/>
      <c r="B894" s="43"/>
      <c r="C894" s="44"/>
      <c r="D894" s="44"/>
      <c r="E894" s="44"/>
      <c r="F894" s="44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>
      <c r="A895" s="43"/>
      <c r="B895" s="43"/>
      <c r="C895" s="44"/>
      <c r="D895" s="44"/>
      <c r="E895" s="44"/>
      <c r="F895" s="44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>
      <c r="A896" s="43"/>
      <c r="B896" s="43"/>
      <c r="C896" s="44"/>
      <c r="D896" s="44"/>
      <c r="E896" s="44"/>
      <c r="F896" s="44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>
      <c r="A897" s="43"/>
      <c r="B897" s="43"/>
      <c r="C897" s="44"/>
      <c r="D897" s="44"/>
      <c r="E897" s="44"/>
      <c r="F897" s="44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>
      <c r="A898" s="43"/>
      <c r="B898" s="43"/>
      <c r="C898" s="44"/>
      <c r="D898" s="44"/>
      <c r="E898" s="44"/>
      <c r="F898" s="44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>
      <c r="A899" s="43"/>
      <c r="B899" s="43"/>
      <c r="C899" s="44"/>
      <c r="D899" s="44"/>
      <c r="E899" s="44"/>
      <c r="F899" s="44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>
      <c r="A900" s="43"/>
      <c r="B900" s="43"/>
      <c r="C900" s="44"/>
      <c r="D900" s="44"/>
      <c r="E900" s="44"/>
      <c r="F900" s="44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>
      <c r="A901" s="43"/>
      <c r="B901" s="43"/>
      <c r="C901" s="44"/>
      <c r="D901" s="44"/>
      <c r="E901" s="44"/>
      <c r="F901" s="44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>
      <c r="A902" s="43"/>
      <c r="B902" s="43"/>
      <c r="C902" s="44"/>
      <c r="D902" s="44"/>
      <c r="E902" s="44"/>
      <c r="F902" s="44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>
      <c r="A903" s="43"/>
      <c r="B903" s="43"/>
      <c r="C903" s="44"/>
      <c r="D903" s="44"/>
      <c r="E903" s="44"/>
      <c r="F903" s="44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>
      <c r="A904" s="43"/>
      <c r="B904" s="43"/>
      <c r="C904" s="44"/>
      <c r="D904" s="44"/>
      <c r="E904" s="44"/>
      <c r="F904" s="44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>
      <c r="A905" s="43"/>
      <c r="B905" s="43"/>
      <c r="C905" s="44"/>
      <c r="D905" s="44"/>
      <c r="E905" s="44"/>
      <c r="F905" s="44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>
      <c r="A906" s="43"/>
      <c r="B906" s="43"/>
      <c r="C906" s="44"/>
      <c r="D906" s="44"/>
      <c r="E906" s="44"/>
      <c r="F906" s="44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>
      <c r="A907" s="43"/>
      <c r="B907" s="43"/>
      <c r="C907" s="44"/>
      <c r="D907" s="44"/>
      <c r="E907" s="44"/>
      <c r="F907" s="44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>
      <c r="A908" s="43"/>
      <c r="B908" s="43"/>
      <c r="C908" s="44"/>
      <c r="D908" s="44"/>
      <c r="E908" s="44"/>
      <c r="F908" s="44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>
      <c r="A909" s="43"/>
      <c r="B909" s="43"/>
      <c r="C909" s="44"/>
      <c r="D909" s="44"/>
      <c r="E909" s="44"/>
      <c r="F909" s="44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>
      <c r="A910" s="43"/>
      <c r="B910" s="43"/>
      <c r="C910" s="44"/>
      <c r="D910" s="44"/>
      <c r="E910" s="44"/>
      <c r="F910" s="44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>
      <c r="A911" s="43"/>
      <c r="B911" s="43"/>
      <c r="C911" s="44"/>
      <c r="D911" s="44"/>
      <c r="E911" s="44"/>
      <c r="F911" s="44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>
      <c r="A912" s="43"/>
      <c r="B912" s="43"/>
      <c r="C912" s="44"/>
      <c r="D912" s="44"/>
      <c r="E912" s="44"/>
      <c r="F912" s="44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>
      <c r="A913" s="43"/>
      <c r="B913" s="43"/>
      <c r="C913" s="44"/>
      <c r="D913" s="44"/>
      <c r="E913" s="44"/>
      <c r="F913" s="44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>
      <c r="A914" s="43"/>
      <c r="B914" s="43"/>
      <c r="C914" s="44"/>
      <c r="D914" s="44"/>
      <c r="E914" s="44"/>
      <c r="F914" s="44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>
      <c r="A915" s="43"/>
      <c r="B915" s="43"/>
      <c r="C915" s="44"/>
      <c r="D915" s="44"/>
      <c r="E915" s="44"/>
      <c r="F915" s="44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>
      <c r="A916" s="43"/>
      <c r="B916" s="43"/>
      <c r="C916" s="44"/>
      <c r="D916" s="44"/>
      <c r="E916" s="44"/>
      <c r="F916" s="44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>
      <c r="A917" s="43"/>
      <c r="B917" s="43"/>
      <c r="C917" s="44"/>
      <c r="D917" s="44"/>
      <c r="E917" s="44"/>
      <c r="F917" s="44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>
      <c r="A918" s="43"/>
      <c r="B918" s="43"/>
      <c r="C918" s="44"/>
      <c r="D918" s="44"/>
      <c r="E918" s="44"/>
      <c r="F918" s="44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>
      <c r="A919" s="43"/>
      <c r="B919" s="43"/>
      <c r="C919" s="44"/>
      <c r="D919" s="44"/>
      <c r="E919" s="44"/>
      <c r="F919" s="44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>
      <c r="A920" s="43"/>
      <c r="B920" s="43"/>
      <c r="C920" s="44"/>
      <c r="D920" s="44"/>
      <c r="E920" s="44"/>
      <c r="F920" s="44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>
      <c r="A921" s="43"/>
      <c r="B921" s="43"/>
      <c r="C921" s="44"/>
      <c r="D921" s="44"/>
      <c r="E921" s="44"/>
      <c r="F921" s="44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>
      <c r="A922" s="43"/>
      <c r="B922" s="43"/>
      <c r="C922" s="44"/>
      <c r="D922" s="44"/>
      <c r="E922" s="44"/>
      <c r="F922" s="44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>
      <c r="A923" s="43"/>
      <c r="B923" s="43"/>
      <c r="C923" s="44"/>
      <c r="D923" s="44"/>
      <c r="E923" s="44"/>
      <c r="F923" s="44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>
      <c r="A924" s="43"/>
      <c r="B924" s="43"/>
      <c r="C924" s="44"/>
      <c r="D924" s="44"/>
      <c r="E924" s="44"/>
      <c r="F924" s="44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>
      <c r="A925" s="43"/>
      <c r="B925" s="43"/>
      <c r="C925" s="44"/>
      <c r="D925" s="44"/>
      <c r="E925" s="44"/>
      <c r="F925" s="44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>
      <c r="A926" s="43"/>
      <c r="B926" s="43"/>
      <c r="C926" s="44"/>
      <c r="D926" s="44"/>
      <c r="E926" s="44"/>
      <c r="F926" s="44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>
      <c r="A927" s="43"/>
      <c r="B927" s="43"/>
      <c r="C927" s="44"/>
      <c r="D927" s="44"/>
      <c r="E927" s="44"/>
      <c r="F927" s="44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>
      <c r="A928" s="43"/>
      <c r="B928" s="43"/>
      <c r="C928" s="44"/>
      <c r="D928" s="44"/>
      <c r="E928" s="44"/>
      <c r="F928" s="44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>
      <c r="A929" s="43"/>
      <c r="B929" s="43"/>
      <c r="C929" s="44"/>
      <c r="D929" s="44"/>
      <c r="E929" s="44"/>
      <c r="F929" s="44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>
      <c r="A930" s="43"/>
      <c r="B930" s="43"/>
      <c r="C930" s="44"/>
      <c r="D930" s="44"/>
      <c r="E930" s="44"/>
      <c r="F930" s="44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>
      <c r="A931" s="43"/>
      <c r="B931" s="43"/>
      <c r="C931" s="44"/>
      <c r="D931" s="44"/>
      <c r="E931" s="44"/>
      <c r="F931" s="44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>
      <c r="A932" s="43"/>
      <c r="B932" s="43"/>
      <c r="C932" s="44"/>
      <c r="D932" s="44"/>
      <c r="E932" s="44"/>
      <c r="F932" s="44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>
      <c r="A933" s="43"/>
      <c r="B933" s="43"/>
      <c r="C933" s="44"/>
      <c r="D933" s="44"/>
      <c r="E933" s="44"/>
      <c r="F933" s="44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>
      <c r="A934" s="43"/>
      <c r="B934" s="43"/>
      <c r="C934" s="44"/>
      <c r="D934" s="44"/>
      <c r="E934" s="44"/>
      <c r="F934" s="44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>
      <c r="A935" s="43"/>
      <c r="B935" s="43"/>
      <c r="C935" s="44"/>
      <c r="D935" s="44"/>
      <c r="E935" s="44"/>
      <c r="F935" s="44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>
      <c r="A936" s="43"/>
      <c r="B936" s="43"/>
      <c r="C936" s="44"/>
      <c r="D936" s="44"/>
      <c r="E936" s="44"/>
      <c r="F936" s="44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>
      <c r="A937" s="43"/>
      <c r="B937" s="43"/>
      <c r="C937" s="44"/>
      <c r="D937" s="44"/>
      <c r="E937" s="44"/>
      <c r="F937" s="44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>
      <c r="A938" s="43"/>
      <c r="B938" s="43"/>
      <c r="C938" s="44"/>
      <c r="D938" s="44"/>
      <c r="E938" s="44"/>
      <c r="F938" s="44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>
      <c r="A939" s="43"/>
      <c r="B939" s="43"/>
      <c r="C939" s="44"/>
      <c r="D939" s="44"/>
      <c r="E939" s="44"/>
      <c r="F939" s="44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>
      <c r="A940" s="43"/>
      <c r="B940" s="43"/>
      <c r="C940" s="44"/>
      <c r="D940" s="44"/>
      <c r="E940" s="44"/>
      <c r="F940" s="44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>
      <c r="A941" s="43"/>
      <c r="B941" s="43"/>
      <c r="C941" s="44"/>
      <c r="D941" s="44"/>
      <c r="E941" s="44"/>
      <c r="F941" s="44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>
      <c r="A942" s="43"/>
      <c r="B942" s="43"/>
      <c r="C942" s="44"/>
      <c r="D942" s="44"/>
      <c r="E942" s="44"/>
      <c r="F942" s="44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>
      <c r="A943" s="43"/>
      <c r="B943" s="43"/>
      <c r="C943" s="44"/>
      <c r="D943" s="44"/>
      <c r="E943" s="44"/>
      <c r="F943" s="44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>
      <c r="A944" s="43"/>
      <c r="B944" s="43"/>
      <c r="C944" s="44"/>
      <c r="D944" s="44"/>
      <c r="E944" s="44"/>
      <c r="F944" s="44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>
      <c r="A945" s="43"/>
      <c r="B945" s="43"/>
      <c r="C945" s="44"/>
      <c r="D945" s="44"/>
      <c r="E945" s="44"/>
      <c r="F945" s="44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>
      <c r="A946" s="43"/>
      <c r="B946" s="43"/>
      <c r="C946" s="44"/>
      <c r="D946" s="44"/>
      <c r="E946" s="44"/>
      <c r="F946" s="44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>
      <c r="A947" s="43"/>
      <c r="B947" s="43"/>
      <c r="C947" s="44"/>
      <c r="D947" s="44"/>
      <c r="E947" s="44"/>
      <c r="F947" s="44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>
      <c r="A948" s="43"/>
      <c r="B948" s="43"/>
      <c r="C948" s="44"/>
      <c r="D948" s="44"/>
      <c r="E948" s="44"/>
      <c r="F948" s="44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>
      <c r="A949" s="43"/>
      <c r="B949" s="43"/>
      <c r="C949" s="44"/>
      <c r="D949" s="44"/>
      <c r="E949" s="44"/>
      <c r="F949" s="44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>
      <c r="A950" s="43"/>
      <c r="B950" s="43"/>
      <c r="C950" s="44"/>
      <c r="D950" s="44"/>
      <c r="E950" s="44"/>
      <c r="F950" s="44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>
      <c r="A951" s="43"/>
      <c r="B951" s="43"/>
      <c r="C951" s="44"/>
      <c r="D951" s="44"/>
      <c r="E951" s="44"/>
      <c r="F951" s="44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>
      <c r="A952" s="43"/>
      <c r="B952" s="43"/>
      <c r="C952" s="44"/>
      <c r="D952" s="44"/>
      <c r="E952" s="44"/>
      <c r="F952" s="44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>
      <c r="A953" s="43"/>
      <c r="B953" s="43"/>
      <c r="C953" s="44"/>
      <c r="D953" s="44"/>
      <c r="E953" s="44"/>
      <c r="F953" s="44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>
      <c r="A954" s="43"/>
      <c r="B954" s="43"/>
      <c r="C954" s="44"/>
      <c r="D954" s="44"/>
      <c r="E954" s="44"/>
      <c r="F954" s="44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>
      <c r="A955" s="43"/>
      <c r="B955" s="43"/>
      <c r="C955" s="44"/>
      <c r="D955" s="44"/>
      <c r="E955" s="44"/>
      <c r="F955" s="44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>
      <c r="A956" s="43"/>
      <c r="B956" s="43"/>
      <c r="C956" s="44"/>
      <c r="D956" s="44"/>
      <c r="E956" s="44"/>
      <c r="F956" s="44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>
      <c r="A957" s="43"/>
      <c r="B957" s="43"/>
      <c r="C957" s="44"/>
      <c r="D957" s="44"/>
      <c r="E957" s="44"/>
      <c r="F957" s="44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>
      <c r="A958" s="43"/>
      <c r="B958" s="43"/>
      <c r="C958" s="44"/>
      <c r="D958" s="44"/>
      <c r="E958" s="44"/>
      <c r="F958" s="44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>
      <c r="A959" s="43"/>
      <c r="B959" s="43"/>
      <c r="C959" s="44"/>
      <c r="D959" s="44"/>
      <c r="E959" s="44"/>
      <c r="F959" s="44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>
      <c r="A960" s="43"/>
      <c r="B960" s="43"/>
      <c r="C960" s="44"/>
      <c r="D960" s="44"/>
      <c r="E960" s="44"/>
      <c r="F960" s="44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>
      <c r="A961" s="43"/>
      <c r="B961" s="43"/>
      <c r="C961" s="44"/>
      <c r="D961" s="44"/>
      <c r="E961" s="44"/>
      <c r="F961" s="44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>
      <c r="A962" s="43"/>
      <c r="B962" s="43"/>
      <c r="C962" s="44"/>
      <c r="D962" s="44"/>
      <c r="E962" s="44"/>
      <c r="F962" s="44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>
      <c r="A963" s="43"/>
      <c r="B963" s="43"/>
      <c r="C963" s="44"/>
      <c r="D963" s="44"/>
      <c r="E963" s="44"/>
      <c r="F963" s="44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>
      <c r="A964" s="43"/>
      <c r="B964" s="43"/>
      <c r="C964" s="44"/>
      <c r="D964" s="44"/>
      <c r="E964" s="44"/>
      <c r="F964" s="44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>
      <c r="A965" s="43"/>
      <c r="B965" s="43"/>
      <c r="C965" s="44"/>
      <c r="D965" s="44"/>
      <c r="E965" s="44"/>
      <c r="F965" s="44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>
      <c r="A966" s="43"/>
      <c r="B966" s="43"/>
      <c r="C966" s="44"/>
      <c r="D966" s="44"/>
      <c r="E966" s="44"/>
      <c r="F966" s="44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>
      <c r="A967" s="43"/>
      <c r="B967" s="43"/>
      <c r="C967" s="44"/>
      <c r="D967" s="44"/>
      <c r="E967" s="44"/>
      <c r="F967" s="44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>
      <c r="A968" s="43"/>
      <c r="B968" s="43"/>
      <c r="C968" s="44"/>
      <c r="D968" s="44"/>
      <c r="E968" s="44"/>
      <c r="F968" s="44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>
      <c r="A969" s="43"/>
      <c r="B969" s="43"/>
      <c r="C969" s="44"/>
      <c r="D969" s="44"/>
      <c r="E969" s="44"/>
      <c r="F969" s="44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>
      <c r="A970" s="43"/>
      <c r="B970" s="43"/>
      <c r="C970" s="44"/>
      <c r="D970" s="44"/>
      <c r="E970" s="44"/>
      <c r="F970" s="44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>
      <c r="A971" s="43"/>
      <c r="B971" s="43"/>
      <c r="C971" s="44"/>
      <c r="D971" s="44"/>
      <c r="E971" s="44"/>
      <c r="F971" s="44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>
      <c r="A972" s="43"/>
      <c r="B972" s="43"/>
      <c r="C972" s="44"/>
      <c r="D972" s="44"/>
      <c r="E972" s="44"/>
      <c r="F972" s="44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>
      <c r="A973" s="43"/>
      <c r="B973" s="43"/>
      <c r="C973" s="44"/>
      <c r="D973" s="44"/>
      <c r="E973" s="44"/>
      <c r="F973" s="44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>
      <c r="A974" s="43"/>
      <c r="B974" s="43"/>
      <c r="C974" s="44"/>
      <c r="D974" s="44"/>
      <c r="E974" s="44"/>
      <c r="F974" s="44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>
      <c r="A975" s="43"/>
      <c r="B975" s="43"/>
      <c r="C975" s="44"/>
      <c r="D975" s="44"/>
      <c r="E975" s="44"/>
      <c r="F975" s="44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>
      <c r="A976" s="43"/>
      <c r="B976" s="43"/>
      <c r="C976" s="44"/>
      <c r="D976" s="44"/>
      <c r="E976" s="44"/>
      <c r="F976" s="44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>
      <c r="A977" s="43"/>
      <c r="B977" s="43"/>
      <c r="C977" s="44"/>
      <c r="D977" s="44"/>
      <c r="E977" s="44"/>
      <c r="F977" s="44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>
      <c r="A978" s="43"/>
      <c r="B978" s="43"/>
      <c r="C978" s="44"/>
      <c r="D978" s="44"/>
      <c r="E978" s="44"/>
      <c r="F978" s="44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>
      <c r="A979" s="43"/>
      <c r="B979" s="43"/>
      <c r="C979" s="44"/>
      <c r="D979" s="44"/>
      <c r="E979" s="44"/>
      <c r="F979" s="44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>
      <c r="A980" s="43"/>
      <c r="B980" s="43"/>
      <c r="C980" s="44"/>
      <c r="D980" s="44"/>
      <c r="E980" s="44"/>
      <c r="F980" s="44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>
      <c r="A981" s="43"/>
      <c r="B981" s="43"/>
      <c r="C981" s="44"/>
      <c r="D981" s="44"/>
      <c r="E981" s="44"/>
      <c r="F981" s="44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>
      <c r="A982" s="43"/>
      <c r="B982" s="43"/>
      <c r="C982" s="44"/>
      <c r="D982" s="44"/>
      <c r="E982" s="44"/>
      <c r="F982" s="44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>
      <c r="A983" s="43"/>
      <c r="B983" s="43"/>
      <c r="C983" s="44"/>
      <c r="D983" s="44"/>
      <c r="E983" s="44"/>
      <c r="F983" s="44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>
      <c r="A984" s="43"/>
      <c r="B984" s="43"/>
      <c r="C984" s="44"/>
      <c r="D984" s="44"/>
      <c r="E984" s="44"/>
      <c r="F984" s="44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>
      <c r="A985" s="43"/>
      <c r="B985" s="43"/>
      <c r="C985" s="44"/>
      <c r="D985" s="44"/>
      <c r="E985" s="44"/>
      <c r="F985" s="44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>
      <c r="A986" s="43"/>
      <c r="B986" s="43"/>
      <c r="C986" s="44"/>
      <c r="D986" s="44"/>
      <c r="E986" s="44"/>
      <c r="F986" s="44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>
      <c r="A987" s="43"/>
      <c r="B987" s="43"/>
      <c r="C987" s="44"/>
      <c r="D987" s="44"/>
      <c r="E987" s="44"/>
      <c r="F987" s="44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>
      <c r="A988" s="43"/>
      <c r="B988" s="43"/>
      <c r="C988" s="44"/>
      <c r="D988" s="44"/>
      <c r="E988" s="44"/>
      <c r="F988" s="44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>
      <c r="A989" s="43"/>
      <c r="B989" s="43"/>
      <c r="C989" s="44"/>
      <c r="D989" s="44"/>
      <c r="E989" s="44"/>
      <c r="F989" s="44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>
      <c r="A990" s="43"/>
      <c r="B990" s="43"/>
      <c r="C990" s="44"/>
      <c r="D990" s="44"/>
      <c r="E990" s="44"/>
      <c r="F990" s="44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>
      <c r="A991" s="43"/>
      <c r="B991" s="43"/>
      <c r="C991" s="44"/>
      <c r="D991" s="44"/>
      <c r="E991" s="44"/>
      <c r="F991" s="44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>
      <c r="A992" s="43"/>
      <c r="B992" s="43"/>
      <c r="C992" s="44"/>
      <c r="D992" s="44"/>
      <c r="E992" s="44"/>
      <c r="F992" s="44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>
      <c r="A993" s="43"/>
      <c r="B993" s="43"/>
      <c r="C993" s="44"/>
      <c r="D993" s="44"/>
      <c r="E993" s="44"/>
      <c r="F993" s="44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>
      <c r="A994" s="43"/>
      <c r="B994" s="43"/>
      <c r="C994" s="44"/>
      <c r="D994" s="44"/>
      <c r="E994" s="44"/>
      <c r="F994" s="44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>
      <c r="A995" s="43"/>
      <c r="B995" s="43"/>
      <c r="C995" s="44"/>
      <c r="D995" s="44"/>
      <c r="E995" s="44"/>
      <c r="F995" s="44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>
      <c r="A996" s="43"/>
      <c r="B996" s="43"/>
      <c r="C996" s="44"/>
      <c r="D996" s="44"/>
      <c r="E996" s="44"/>
      <c r="F996" s="44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>
      <c r="A997" s="43"/>
      <c r="B997" s="43"/>
      <c r="C997" s="44"/>
      <c r="D997" s="44"/>
      <c r="E997" s="44"/>
      <c r="F997" s="44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>
      <c r="A998" s="43"/>
      <c r="B998" s="43"/>
      <c r="C998" s="44"/>
      <c r="D998" s="44"/>
      <c r="E998" s="44"/>
      <c r="F998" s="44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>
      <c r="A999" s="43"/>
      <c r="B999" s="43"/>
      <c r="C999" s="44"/>
      <c r="D999" s="44"/>
      <c r="E999" s="44"/>
      <c r="F999" s="44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</sheetData>
  <mergeCells count="2">
    <mergeCell ref="A1:B5"/>
    <mergeCell ref="A34:F35"/>
  </mergeCells>
  <printOptions gridLines="1" horizontalCentered="1"/>
  <pageMargins bottom="0.0988112927191679" footer="0.0" header="0.0" left="0.0" right="0.0" top="0.15601783060921248"/>
  <pageSetup cellComments="atEnd" orientation="portrait" pageOrder="overThenDown" paperHeight="24in" paperWidth="3.5in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workbookViewId="0"/>
  </sheetViews>
  <sheetFormatPr customHeight="1" defaultColWidth="12.63" defaultRowHeight="15.75"/>
  <cols>
    <col customWidth="1" min="1" max="1" width="15.38"/>
    <col customWidth="1" min="2" max="2" width="32.13"/>
    <col customWidth="1" min="3" max="3" width="18.13"/>
    <col customWidth="1" min="4" max="4" width="17.75"/>
    <col customWidth="1" min="5" max="5" width="15.13"/>
    <col customWidth="1" min="6" max="6" width="16.63"/>
  </cols>
  <sheetData>
    <row r="1">
      <c r="A1" s="1"/>
      <c r="C1" s="2"/>
      <c r="D1" s="2"/>
      <c r="E1" s="2"/>
      <c r="F1" s="2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>
      <c r="C2" s="2"/>
      <c r="D2" s="2"/>
      <c r="E2" s="2"/>
      <c r="F2" s="2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>
      <c r="C3" s="2"/>
      <c r="D3" s="2"/>
      <c r="E3" s="2"/>
      <c r="F3" s="2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>
      <c r="C4" s="2"/>
      <c r="D4" s="2"/>
      <c r="E4" s="2"/>
      <c r="F4" s="2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</row>
    <row r="5">
      <c r="C5" s="2"/>
      <c r="D5" s="2"/>
      <c r="E5" s="2"/>
      <c r="F5" s="2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</row>
    <row r="6" ht="43.5" customHeight="1">
      <c r="A6" s="68" t="s">
        <v>0</v>
      </c>
      <c r="B6" s="69" t="s">
        <v>1</v>
      </c>
      <c r="C6" s="78" t="s">
        <v>70</v>
      </c>
      <c r="D6" s="78" t="s">
        <v>71</v>
      </c>
      <c r="E6" s="78" t="s">
        <v>72</v>
      </c>
      <c r="F6" s="68" t="s">
        <v>42</v>
      </c>
      <c r="G6" s="10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</row>
    <row r="7">
      <c r="A7" s="71">
        <f>IFERROR(__xludf.DUMMYFUNCTION("(MATCH(F7,UNIQUE($F$7:$F$187),0))"),1.0)</f>
        <v>1</v>
      </c>
      <c r="B7" s="72" t="s">
        <v>51</v>
      </c>
      <c r="C7" s="73">
        <v>8.0</v>
      </c>
      <c r="D7" s="73">
        <v>8.3</v>
      </c>
      <c r="E7" s="73">
        <v>8.3</v>
      </c>
      <c r="F7" s="74">
        <v>8.2</v>
      </c>
      <c r="G7" s="10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</row>
    <row r="8">
      <c r="A8" s="61">
        <f>IFERROR(__xludf.DUMMYFUNCTION("(MATCH(F8,UNIQUE($F$7:$F$187),0))"),1.0)</f>
        <v>1</v>
      </c>
      <c r="B8" s="62" t="s">
        <v>66</v>
      </c>
      <c r="C8" s="75">
        <v>10.0</v>
      </c>
      <c r="D8" s="75">
        <v>7.3</v>
      </c>
      <c r="E8" s="75">
        <v>7.3</v>
      </c>
      <c r="F8" s="64">
        <v>8.2</v>
      </c>
      <c r="G8" s="10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</row>
    <row r="9">
      <c r="A9" s="61">
        <f>IFERROR(__xludf.DUMMYFUNCTION("(MATCH(F9,UNIQUE($F$7:$F$187),0))"),1.0)</f>
        <v>1</v>
      </c>
      <c r="B9" s="62" t="s">
        <v>4</v>
      </c>
      <c r="C9" s="75">
        <v>9.0</v>
      </c>
      <c r="D9" s="75">
        <v>8.0</v>
      </c>
      <c r="E9" s="75">
        <v>7.5</v>
      </c>
      <c r="F9" s="64">
        <v>8.2</v>
      </c>
      <c r="G9" s="10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</row>
    <row r="10">
      <c r="A10" s="61">
        <f>IFERROR(__xludf.DUMMYFUNCTION("(MATCH(F10,UNIQUE($F$7:$F$187),0))"),2.0)</f>
        <v>2</v>
      </c>
      <c r="B10" s="62" t="s">
        <v>18</v>
      </c>
      <c r="C10" s="75">
        <v>9.0</v>
      </c>
      <c r="D10" s="75">
        <v>7.0</v>
      </c>
      <c r="E10" s="75">
        <v>8.0</v>
      </c>
      <c r="F10" s="64">
        <v>8.0</v>
      </c>
      <c r="G10" s="10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</row>
    <row r="11">
      <c r="A11" s="61">
        <f>IFERROR(__xludf.DUMMYFUNCTION("(MATCH(F11,UNIQUE($F$7:$F$187),0))"),2.0)</f>
        <v>2</v>
      </c>
      <c r="B11" s="62" t="s">
        <v>58</v>
      </c>
      <c r="C11" s="75">
        <v>8.0</v>
      </c>
      <c r="D11" s="75">
        <v>7.3</v>
      </c>
      <c r="E11" s="75">
        <v>8.7</v>
      </c>
      <c r="F11" s="64">
        <v>8.0</v>
      </c>
      <c r="G11" s="10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</row>
    <row r="12">
      <c r="A12" s="61">
        <f>IFERROR(__xludf.DUMMYFUNCTION("(MATCH(F12,UNIQUE($F$7:$F$187),0))"),3.0)</f>
        <v>3</v>
      </c>
      <c r="B12" s="62" t="s">
        <v>50</v>
      </c>
      <c r="C12" s="75">
        <v>8.0</v>
      </c>
      <c r="D12" s="75">
        <v>7.5</v>
      </c>
      <c r="E12" s="75">
        <v>8.0</v>
      </c>
      <c r="F12" s="64">
        <v>7.8</v>
      </c>
      <c r="G12" s="10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</row>
    <row r="13">
      <c r="A13" s="61">
        <f>IFERROR(__xludf.DUMMYFUNCTION("(MATCH(F13,UNIQUE($F$7:$F$187),0))"),3.0)</f>
        <v>3</v>
      </c>
      <c r="B13" s="62" t="s">
        <v>54</v>
      </c>
      <c r="C13" s="75">
        <v>9.5</v>
      </c>
      <c r="D13" s="75">
        <v>7.5</v>
      </c>
      <c r="E13" s="75">
        <v>6.3</v>
      </c>
      <c r="F13" s="64">
        <v>7.8</v>
      </c>
      <c r="G13" s="10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</row>
    <row r="14">
      <c r="A14" s="61">
        <f>IFERROR(__xludf.DUMMYFUNCTION("(MATCH(F14,UNIQUE($F$7:$F$187),0))"),4.0)</f>
        <v>4</v>
      </c>
      <c r="B14" s="62" t="s">
        <v>5</v>
      </c>
      <c r="C14" s="75">
        <v>9.5</v>
      </c>
      <c r="D14" s="75">
        <v>6.7</v>
      </c>
      <c r="E14" s="75">
        <v>7.0</v>
      </c>
      <c r="F14" s="64">
        <v>7.7</v>
      </c>
      <c r="G14" s="10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</row>
    <row r="15">
      <c r="A15" s="61">
        <f>IFERROR(__xludf.DUMMYFUNCTION("(MATCH(F15,UNIQUE($F$7:$F$187),0))"),4.0)</f>
        <v>4</v>
      </c>
      <c r="B15" s="62" t="s">
        <v>17</v>
      </c>
      <c r="C15" s="75">
        <v>8.5</v>
      </c>
      <c r="D15" s="75">
        <v>7.0</v>
      </c>
      <c r="E15" s="75">
        <v>7.5</v>
      </c>
      <c r="F15" s="64">
        <v>7.7</v>
      </c>
      <c r="G15" s="10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</row>
    <row r="16">
      <c r="A16" s="61">
        <f>IFERROR(__xludf.DUMMYFUNCTION("(MATCH(F16,UNIQUE($F$7:$F$187),0))"),5.0)</f>
        <v>5</v>
      </c>
      <c r="B16" s="62" t="s">
        <v>59</v>
      </c>
      <c r="C16" s="75">
        <v>8.5</v>
      </c>
      <c r="D16" s="75">
        <v>7.0</v>
      </c>
      <c r="E16" s="75">
        <v>7.0</v>
      </c>
      <c r="F16" s="64">
        <v>7.5</v>
      </c>
      <c r="G16" s="10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</row>
    <row r="17">
      <c r="A17" s="61">
        <f>IFERROR(__xludf.DUMMYFUNCTION("(MATCH(F17,UNIQUE($F$7:$F$187),0))"),6.0)</f>
        <v>6</v>
      </c>
      <c r="B17" s="62" t="s">
        <v>52</v>
      </c>
      <c r="C17" s="75">
        <v>7.5</v>
      </c>
      <c r="D17" s="75">
        <v>7.0</v>
      </c>
      <c r="E17" s="75">
        <v>7.7</v>
      </c>
      <c r="F17" s="64">
        <v>7.4</v>
      </c>
      <c r="G17" s="10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</row>
    <row r="18">
      <c r="A18" s="61">
        <f>IFERROR(__xludf.DUMMYFUNCTION("(MATCH(F18,UNIQUE($F$7:$F$187),0))"),7.0)</f>
        <v>7</v>
      </c>
      <c r="B18" s="62" t="s">
        <v>60</v>
      </c>
      <c r="C18" s="75">
        <v>8.0</v>
      </c>
      <c r="D18" s="75">
        <v>7.3</v>
      </c>
      <c r="E18" s="75">
        <v>6.7</v>
      </c>
      <c r="F18" s="64">
        <v>7.3</v>
      </c>
      <c r="G18" s="10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</row>
    <row r="19">
      <c r="A19" s="61">
        <f>IFERROR(__xludf.DUMMYFUNCTION("(MATCH(F19,UNIQUE($F$7:$F$187),0))"),8.0)</f>
        <v>8</v>
      </c>
      <c r="B19" s="62" t="s">
        <v>55</v>
      </c>
      <c r="C19" s="75">
        <v>7.0</v>
      </c>
      <c r="D19" s="75">
        <v>6.7</v>
      </c>
      <c r="E19" s="75">
        <v>8.0</v>
      </c>
      <c r="F19" s="64">
        <v>7.2</v>
      </c>
      <c r="G19" s="11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</row>
    <row r="20">
      <c r="A20" s="61">
        <f>IFERROR(__xludf.DUMMYFUNCTION("(MATCH(F20,UNIQUE($F$7:$F$187),0))"),8.0)</f>
        <v>8</v>
      </c>
      <c r="B20" s="62" t="s">
        <v>56</v>
      </c>
      <c r="C20" s="75">
        <v>8.5</v>
      </c>
      <c r="D20" s="75">
        <v>7.0</v>
      </c>
      <c r="E20" s="75">
        <v>6.0</v>
      </c>
      <c r="F20" s="64">
        <v>7.2</v>
      </c>
      <c r="G20" s="10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</row>
    <row r="21">
      <c r="A21" s="61">
        <f>IFERROR(__xludf.DUMMYFUNCTION("(MATCH(F21,UNIQUE($F$7:$F$187),0))"),8.0)</f>
        <v>8</v>
      </c>
      <c r="B21" s="62" t="s">
        <v>61</v>
      </c>
      <c r="C21" s="75">
        <v>7.5</v>
      </c>
      <c r="D21" s="75">
        <v>7.3</v>
      </c>
      <c r="E21" s="75">
        <v>6.7</v>
      </c>
      <c r="F21" s="64">
        <v>7.2</v>
      </c>
      <c r="G21" s="10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</row>
    <row r="22">
      <c r="A22" s="61">
        <f>IFERROR(__xludf.DUMMYFUNCTION("(MATCH(F22,UNIQUE($F$7:$F$187),0))"),9.0)</f>
        <v>9</v>
      </c>
      <c r="B22" s="62" t="s">
        <v>10</v>
      </c>
      <c r="C22" s="75">
        <v>7.0</v>
      </c>
      <c r="D22" s="75">
        <v>7.0</v>
      </c>
      <c r="E22" s="75">
        <v>7.0</v>
      </c>
      <c r="F22" s="64">
        <v>7.0</v>
      </c>
      <c r="G22" s="10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</row>
    <row r="23">
      <c r="A23" s="61">
        <f>IFERROR(__xludf.DUMMYFUNCTION("(MATCH(F23,UNIQUE($F$7:$F$187),0))"),9.0)</f>
        <v>9</v>
      </c>
      <c r="B23" s="62" t="s">
        <v>53</v>
      </c>
      <c r="C23" s="75">
        <v>7.0</v>
      </c>
      <c r="D23" s="75">
        <v>7.0</v>
      </c>
      <c r="E23" s="75">
        <v>7.0</v>
      </c>
      <c r="F23" s="64">
        <v>7.0</v>
      </c>
      <c r="G23" s="10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</row>
    <row r="24">
      <c r="A24" s="61">
        <f>IFERROR(__xludf.DUMMYFUNCTION("(MATCH(F24,UNIQUE($F$7:$F$187),0))"),10.0)</f>
        <v>10</v>
      </c>
      <c r="B24" s="62" t="s">
        <v>62</v>
      </c>
      <c r="C24" s="75">
        <v>6.5</v>
      </c>
      <c r="D24" s="75">
        <v>7.3</v>
      </c>
      <c r="E24" s="75">
        <v>7.0</v>
      </c>
      <c r="F24" s="64">
        <v>6.9</v>
      </c>
      <c r="G24" s="10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</row>
    <row r="25">
      <c r="A25" s="61">
        <f>IFERROR(__xludf.DUMMYFUNCTION("(MATCH(F25,UNIQUE($F$7:$F$187),0))"),11.0)</f>
        <v>11</v>
      </c>
      <c r="B25" s="62" t="s">
        <v>16</v>
      </c>
      <c r="C25" s="75">
        <v>5.0</v>
      </c>
      <c r="D25" s="75">
        <v>7.5</v>
      </c>
      <c r="E25" s="75">
        <v>8.0</v>
      </c>
      <c r="F25" s="64">
        <v>6.8</v>
      </c>
      <c r="G25" s="10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</row>
    <row r="26">
      <c r="A26" s="61">
        <f>IFERROR(__xludf.DUMMYFUNCTION("(MATCH(F26,UNIQUE($F$7:$F$187),0))"),12.0)</f>
        <v>12</v>
      </c>
      <c r="B26" s="62" t="s">
        <v>57</v>
      </c>
      <c r="C26" s="75">
        <v>3.0</v>
      </c>
      <c r="D26" s="75">
        <v>7.0</v>
      </c>
      <c r="E26" s="75">
        <v>8.0</v>
      </c>
      <c r="F26" s="64">
        <v>6.0</v>
      </c>
      <c r="G26" s="10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</row>
    <row r="27">
      <c r="A27" s="61">
        <f>IFERROR(__xludf.DUMMYFUNCTION("(MATCH(F27,UNIQUE($F$7:$F$187),0))"),12.0)</f>
        <v>12</v>
      </c>
      <c r="B27" s="62" t="s">
        <v>30</v>
      </c>
      <c r="C27" s="75">
        <v>4.0</v>
      </c>
      <c r="D27" s="75">
        <v>6.7</v>
      </c>
      <c r="E27" s="75">
        <v>7.3</v>
      </c>
      <c r="F27" s="64">
        <v>6.0</v>
      </c>
      <c r="G27" s="10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</row>
    <row r="28">
      <c r="A28" s="61">
        <f>IFERROR(__xludf.DUMMYFUNCTION("(MATCH(F28,UNIQUE($F$7:$F$187),0))"),13.0)</f>
        <v>13</v>
      </c>
      <c r="B28" s="62" t="s">
        <v>13</v>
      </c>
      <c r="C28" s="75">
        <v>4.0</v>
      </c>
      <c r="D28" s="75">
        <v>6.7</v>
      </c>
      <c r="E28" s="75">
        <v>7.0</v>
      </c>
      <c r="F28" s="64">
        <v>5.9</v>
      </c>
      <c r="G28" s="10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</row>
    <row r="29">
      <c r="A29" s="61">
        <f>IFERROR(__xludf.DUMMYFUNCTION("(MATCH(F29,UNIQUE($F$7:$F$187),0))"),14.0)</f>
        <v>14</v>
      </c>
      <c r="B29" s="76" t="s">
        <v>64</v>
      </c>
      <c r="C29" s="75">
        <v>7.0</v>
      </c>
      <c r="D29" s="75">
        <v>0.0</v>
      </c>
      <c r="E29" s="75">
        <v>6.5</v>
      </c>
      <c r="F29" s="64">
        <v>4.5</v>
      </c>
      <c r="G29" s="10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</row>
    <row r="30">
      <c r="A30" s="61">
        <f>IFERROR(__xludf.DUMMYFUNCTION("(MATCH(F30,UNIQUE($F$7:$F$187),0))"),15.0)</f>
        <v>15</v>
      </c>
      <c r="B30" s="76" t="s">
        <v>14</v>
      </c>
      <c r="C30" s="75">
        <v>0.0</v>
      </c>
      <c r="D30" s="75">
        <v>0.0</v>
      </c>
      <c r="E30" s="75">
        <v>4.5</v>
      </c>
      <c r="F30" s="64">
        <v>1.5</v>
      </c>
      <c r="G30" s="10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</row>
    <row r="31">
      <c r="A31" s="61">
        <f>IFERROR(__xludf.DUMMYFUNCTION("(MATCH(F31,UNIQUE($F$7:$F$187),0))"),16.0)</f>
        <v>16</v>
      </c>
      <c r="B31" s="76" t="s">
        <v>9</v>
      </c>
      <c r="C31" s="75">
        <v>0.0</v>
      </c>
      <c r="D31" s="75">
        <v>0.0</v>
      </c>
      <c r="E31" s="75">
        <v>0.0</v>
      </c>
      <c r="F31" s="64">
        <v>0.0</v>
      </c>
      <c r="G31" s="10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</row>
    <row r="32">
      <c r="A32" s="61">
        <f>IFERROR(__xludf.DUMMYFUNCTION("(MATCH(F32,UNIQUE($F$7:$F$187),0))"),16.0)</f>
        <v>16</v>
      </c>
      <c r="B32" s="76" t="s">
        <v>37</v>
      </c>
      <c r="C32" s="75">
        <v>0.0</v>
      </c>
      <c r="D32" s="75">
        <v>0.0</v>
      </c>
      <c r="E32" s="75">
        <v>0.0</v>
      </c>
      <c r="F32" s="64">
        <v>0.0</v>
      </c>
      <c r="G32" s="10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</row>
    <row r="33">
      <c r="A33" s="61">
        <f>IFERROR(__xludf.DUMMYFUNCTION("(MATCH(F33,UNIQUE($F$7:$F$187),0))"),16.0)</f>
        <v>16</v>
      </c>
      <c r="B33" s="76" t="s">
        <v>63</v>
      </c>
      <c r="C33" s="75">
        <v>0.0</v>
      </c>
      <c r="D33" s="75">
        <v>0.0</v>
      </c>
      <c r="E33" s="75">
        <v>0.0</v>
      </c>
      <c r="F33" s="64">
        <v>0.0</v>
      </c>
      <c r="G33" s="10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</row>
    <row r="34">
      <c r="A34" s="77"/>
      <c r="G34" s="10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</row>
    <row r="35">
      <c r="G35" s="10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</row>
    <row r="36">
      <c r="A36" s="25"/>
      <c r="B36" s="66"/>
      <c r="C36" s="67"/>
      <c r="D36" s="67"/>
      <c r="E36" s="67"/>
      <c r="F36" s="67"/>
      <c r="G36" s="10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</row>
    <row r="37">
      <c r="A37" s="25"/>
      <c r="B37" s="66"/>
      <c r="C37" s="67"/>
      <c r="D37" s="67"/>
      <c r="E37" s="67"/>
      <c r="F37" s="67"/>
      <c r="G37" s="10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</row>
    <row r="38">
      <c r="A38" s="25"/>
      <c r="B38" s="66"/>
      <c r="C38" s="67"/>
      <c r="D38" s="67"/>
      <c r="E38" s="67"/>
      <c r="F38" s="67"/>
      <c r="G38" s="10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</row>
    <row r="39">
      <c r="A39" s="25"/>
      <c r="B39" s="66"/>
      <c r="C39" s="67"/>
      <c r="D39" s="67"/>
      <c r="E39" s="67"/>
      <c r="F39" s="67"/>
      <c r="G39" s="10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</row>
    <row r="40">
      <c r="A40" s="25"/>
      <c r="B40" s="66"/>
      <c r="C40" s="67"/>
      <c r="D40" s="67"/>
      <c r="E40" s="67"/>
      <c r="F40" s="67"/>
      <c r="G40" s="10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</row>
    <row r="41">
      <c r="A41" s="25"/>
      <c r="B41" s="66"/>
      <c r="C41" s="67"/>
      <c r="D41" s="67"/>
      <c r="E41" s="67"/>
      <c r="F41" s="67"/>
      <c r="G41" s="10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</row>
    <row r="42">
      <c r="A42" s="19"/>
      <c r="B42" s="20"/>
      <c r="C42" s="29"/>
      <c r="D42" s="29"/>
      <c r="E42" s="29"/>
      <c r="F42" s="29"/>
      <c r="G42" s="10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</row>
    <row r="43">
      <c r="A43" s="19"/>
      <c r="B43" s="20"/>
      <c r="C43" s="29"/>
      <c r="D43" s="29"/>
      <c r="E43" s="29"/>
      <c r="F43" s="29"/>
      <c r="G43" s="10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</row>
    <row r="44">
      <c r="A44" s="19"/>
      <c r="B44" s="20"/>
      <c r="C44" s="29"/>
      <c r="D44" s="29"/>
      <c r="E44" s="29"/>
      <c r="F44" s="29"/>
      <c r="G44" s="10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</row>
    <row r="45">
      <c r="A45" s="19"/>
      <c r="B45" s="20"/>
      <c r="C45" s="29"/>
      <c r="D45" s="29"/>
      <c r="E45" s="29"/>
      <c r="F45" s="29"/>
      <c r="G45" s="10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</row>
    <row r="46">
      <c r="A46" s="19"/>
      <c r="B46" s="22"/>
      <c r="C46" s="29"/>
      <c r="D46" s="29"/>
      <c r="E46" s="29"/>
      <c r="F46" s="29"/>
      <c r="G46" s="10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</row>
    <row r="47">
      <c r="A47" s="19"/>
      <c r="B47" s="20"/>
      <c r="C47" s="29"/>
      <c r="D47" s="29"/>
      <c r="E47" s="29"/>
      <c r="F47" s="29"/>
      <c r="G47" s="10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</row>
    <row r="48">
      <c r="A48" s="19"/>
      <c r="B48" s="22"/>
      <c r="C48" s="29"/>
      <c r="D48" s="29"/>
      <c r="E48" s="29"/>
      <c r="F48" s="29"/>
      <c r="G48" s="10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</row>
    <row r="49">
      <c r="A49" s="19"/>
      <c r="B49" s="20"/>
      <c r="C49" s="29"/>
      <c r="D49" s="29"/>
      <c r="E49" s="29"/>
      <c r="F49" s="29"/>
      <c r="G49" s="23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</row>
    <row r="50">
      <c r="A50" s="19"/>
      <c r="B50" s="22"/>
      <c r="C50" s="29"/>
      <c r="D50" s="29"/>
      <c r="E50" s="29"/>
      <c r="F50" s="29"/>
      <c r="G50" s="23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</row>
    <row r="51">
      <c r="A51" s="19"/>
      <c r="B51" s="20"/>
      <c r="C51" s="29"/>
      <c r="D51" s="29"/>
      <c r="E51" s="29"/>
      <c r="F51" s="29"/>
      <c r="G51" s="23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</row>
    <row r="52">
      <c r="A52" s="19"/>
      <c r="B52" s="20"/>
      <c r="C52" s="29"/>
      <c r="D52" s="29"/>
      <c r="E52" s="29"/>
      <c r="F52" s="29"/>
      <c r="G52" s="23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</row>
    <row r="53">
      <c r="A53" s="25"/>
      <c r="B53" s="26"/>
      <c r="C53" s="51"/>
      <c r="D53" s="51"/>
      <c r="E53" s="51"/>
      <c r="F53" s="51"/>
      <c r="G53" s="10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</row>
    <row r="54">
      <c r="A54" s="25"/>
      <c r="B54" s="26"/>
      <c r="C54" s="51"/>
      <c r="D54" s="51"/>
      <c r="E54" s="51"/>
      <c r="F54" s="51"/>
      <c r="G54" s="10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</row>
    <row r="55">
      <c r="A55" s="25"/>
      <c r="B55" s="26"/>
      <c r="C55" s="51"/>
      <c r="D55" s="51"/>
      <c r="E55" s="51"/>
      <c r="F55" s="51"/>
      <c r="G55" s="10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</row>
    <row r="56">
      <c r="A56" s="25"/>
      <c r="B56" s="28"/>
      <c r="C56" s="51"/>
      <c r="D56" s="51"/>
      <c r="E56" s="51"/>
      <c r="F56" s="51"/>
      <c r="G56" s="10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</row>
    <row r="57">
      <c r="A57" s="25"/>
      <c r="B57" s="26"/>
      <c r="C57" s="51"/>
      <c r="D57" s="51"/>
      <c r="E57" s="51"/>
      <c r="F57" s="51"/>
      <c r="G57" s="10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</row>
    <row r="58">
      <c r="A58" s="25"/>
      <c r="B58" s="26"/>
      <c r="C58" s="51"/>
      <c r="D58" s="51"/>
      <c r="E58" s="51"/>
      <c r="F58" s="51"/>
      <c r="G58" s="10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</row>
    <row r="59">
      <c r="A59" s="25"/>
      <c r="B59" s="28"/>
      <c r="C59" s="51"/>
      <c r="D59" s="51"/>
      <c r="E59" s="51"/>
      <c r="F59" s="51"/>
      <c r="G59" s="10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</row>
    <row r="60">
      <c r="A60" s="25"/>
      <c r="B60" s="26"/>
      <c r="C60" s="51"/>
      <c r="D60" s="51"/>
      <c r="E60" s="51"/>
      <c r="F60" s="51"/>
      <c r="G60" s="10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</row>
    <row r="61">
      <c r="A61" s="25"/>
      <c r="B61" s="28"/>
      <c r="C61" s="51"/>
      <c r="D61" s="51"/>
      <c r="E61" s="51"/>
      <c r="F61" s="51"/>
      <c r="G61" s="10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</row>
    <row r="62">
      <c r="A62" s="25"/>
      <c r="B62" s="26"/>
      <c r="C62" s="51"/>
      <c r="D62" s="51"/>
      <c r="E62" s="51"/>
      <c r="F62" s="51"/>
      <c r="G62" s="10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</row>
    <row r="63">
      <c r="A63" s="19"/>
      <c r="B63" s="22"/>
      <c r="C63" s="29"/>
      <c r="D63" s="29"/>
      <c r="E63" s="29"/>
      <c r="F63" s="29"/>
      <c r="G63" s="10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</row>
    <row r="64">
      <c r="A64" s="19"/>
      <c r="B64" s="22"/>
      <c r="C64" s="29"/>
      <c r="D64" s="29"/>
      <c r="E64" s="29"/>
      <c r="F64" s="29"/>
      <c r="G64" s="10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</row>
    <row r="65">
      <c r="A65" s="19"/>
      <c r="B65" s="22"/>
      <c r="C65" s="29"/>
      <c r="D65" s="29"/>
      <c r="E65" s="29"/>
      <c r="F65" s="29"/>
      <c r="G65" s="10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</row>
    <row r="66">
      <c r="A66" s="19"/>
      <c r="B66" s="22"/>
      <c r="C66" s="29"/>
      <c r="D66" s="29"/>
      <c r="E66" s="29"/>
      <c r="F66" s="29"/>
      <c r="G66" s="10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</row>
    <row r="67">
      <c r="A67" s="19"/>
      <c r="B67" s="22"/>
      <c r="C67" s="29"/>
      <c r="D67" s="29"/>
      <c r="E67" s="29"/>
      <c r="F67" s="29"/>
      <c r="G67" s="10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</row>
    <row r="68">
      <c r="A68" s="19"/>
      <c r="B68" s="22"/>
      <c r="C68" s="29"/>
      <c r="D68" s="29"/>
      <c r="E68" s="29"/>
      <c r="F68" s="29"/>
      <c r="G68" s="10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</row>
    <row r="69">
      <c r="A69" s="19"/>
      <c r="B69" s="22"/>
      <c r="C69" s="29"/>
      <c r="D69" s="29"/>
      <c r="E69" s="29"/>
      <c r="F69" s="29"/>
      <c r="G69" s="10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</row>
    <row r="70">
      <c r="A70" s="19"/>
      <c r="B70" s="22"/>
      <c r="C70" s="29"/>
      <c r="D70" s="29"/>
      <c r="E70" s="29"/>
      <c r="F70" s="29"/>
      <c r="G70" s="10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</row>
    <row r="71">
      <c r="A71" s="19"/>
      <c r="B71" s="22"/>
      <c r="C71" s="29"/>
      <c r="D71" s="29"/>
      <c r="E71" s="29"/>
      <c r="F71" s="29"/>
      <c r="G71" s="10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</row>
    <row r="72">
      <c r="A72" s="19"/>
      <c r="B72" s="22"/>
      <c r="C72" s="29"/>
      <c r="D72" s="29"/>
      <c r="E72" s="29"/>
      <c r="F72" s="29"/>
      <c r="G72" s="10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</row>
    <row r="73">
      <c r="A73" s="19"/>
      <c r="B73" s="22"/>
      <c r="C73" s="29"/>
      <c r="D73" s="29"/>
      <c r="E73" s="29"/>
      <c r="F73" s="29"/>
      <c r="G73" s="10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</row>
    <row r="74">
      <c r="A74" s="19"/>
      <c r="B74" s="22"/>
      <c r="C74" s="29"/>
      <c r="D74" s="29"/>
      <c r="E74" s="29"/>
      <c r="F74" s="29"/>
      <c r="G74" s="10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</row>
    <row r="75">
      <c r="A75" s="19"/>
      <c r="B75" s="22"/>
      <c r="C75" s="29"/>
      <c r="D75" s="29"/>
      <c r="E75" s="29"/>
      <c r="F75" s="29"/>
      <c r="G75" s="10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</row>
    <row r="76">
      <c r="A76" s="19"/>
      <c r="B76" s="22"/>
      <c r="C76" s="29"/>
      <c r="D76" s="29"/>
      <c r="E76" s="29"/>
      <c r="F76" s="29"/>
      <c r="G76" s="10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</row>
    <row r="77">
      <c r="A77" s="19"/>
      <c r="B77" s="22"/>
      <c r="C77" s="29"/>
      <c r="D77" s="29"/>
      <c r="E77" s="29"/>
      <c r="F77" s="29"/>
      <c r="G77" s="10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</row>
    <row r="78">
      <c r="A78" s="19"/>
      <c r="B78" s="22"/>
      <c r="C78" s="29"/>
      <c r="D78" s="29"/>
      <c r="E78" s="29"/>
      <c r="F78" s="29"/>
      <c r="G78" s="10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</row>
    <row r="79">
      <c r="A79" s="19"/>
      <c r="B79" s="22"/>
      <c r="C79" s="29"/>
      <c r="D79" s="29"/>
      <c r="E79" s="29"/>
      <c r="F79" s="29"/>
      <c r="G79" s="10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</row>
    <row r="80">
      <c r="A80" s="19"/>
      <c r="B80" s="22"/>
      <c r="C80" s="29"/>
      <c r="D80" s="29"/>
      <c r="E80" s="29"/>
      <c r="F80" s="29"/>
      <c r="G80" s="10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</row>
    <row r="81">
      <c r="A81" s="19"/>
      <c r="B81" s="22"/>
      <c r="C81" s="29"/>
      <c r="D81" s="29"/>
      <c r="E81" s="29"/>
      <c r="F81" s="29"/>
      <c r="G81" s="10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</row>
    <row r="82">
      <c r="A82" s="19"/>
      <c r="B82" s="22"/>
      <c r="C82" s="29"/>
      <c r="D82" s="29"/>
      <c r="E82" s="29"/>
      <c r="F82" s="29"/>
      <c r="G82" s="10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</row>
    <row r="83">
      <c r="A83" s="19"/>
      <c r="B83" s="22"/>
      <c r="C83" s="29"/>
      <c r="D83" s="29"/>
      <c r="E83" s="29"/>
      <c r="F83" s="29"/>
      <c r="G83" s="10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</row>
    <row r="84">
      <c r="A84" s="19"/>
      <c r="B84" s="22"/>
      <c r="C84" s="29"/>
      <c r="D84" s="29"/>
      <c r="E84" s="29"/>
      <c r="F84" s="29"/>
      <c r="G84" s="10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</row>
    <row r="85">
      <c r="A85" s="19"/>
      <c r="B85" s="22"/>
      <c r="C85" s="29"/>
      <c r="D85" s="29"/>
      <c r="E85" s="29"/>
      <c r="F85" s="29"/>
      <c r="G85" s="10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</row>
    <row r="86">
      <c r="A86" s="19"/>
      <c r="B86" s="22"/>
      <c r="C86" s="29"/>
      <c r="D86" s="29"/>
      <c r="E86" s="29"/>
      <c r="F86" s="29"/>
      <c r="G86" s="10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</row>
    <row r="87">
      <c r="A87" s="19"/>
      <c r="B87" s="22"/>
      <c r="C87" s="29"/>
      <c r="D87" s="29"/>
      <c r="E87" s="29"/>
      <c r="F87" s="29"/>
      <c r="G87" s="10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</row>
    <row r="88">
      <c r="A88" s="19"/>
      <c r="B88" s="22"/>
      <c r="C88" s="29"/>
      <c r="D88" s="29"/>
      <c r="E88" s="29"/>
      <c r="F88" s="29"/>
      <c r="G88" s="10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</row>
    <row r="89">
      <c r="A89" s="19"/>
      <c r="B89" s="22"/>
      <c r="C89" s="29"/>
      <c r="D89" s="29"/>
      <c r="E89" s="29"/>
      <c r="F89" s="29"/>
      <c r="G89" s="10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</row>
    <row r="90">
      <c r="A90" s="19"/>
      <c r="B90" s="22"/>
      <c r="C90" s="29"/>
      <c r="D90" s="29"/>
      <c r="E90" s="29"/>
      <c r="F90" s="29"/>
      <c r="G90" s="10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</row>
    <row r="91">
      <c r="A91" s="19"/>
      <c r="B91" s="22"/>
      <c r="C91" s="29"/>
      <c r="D91" s="29"/>
      <c r="E91" s="29"/>
      <c r="F91" s="29"/>
      <c r="G91" s="10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</row>
    <row r="92">
      <c r="A92" s="19"/>
      <c r="B92" s="22"/>
      <c r="C92" s="29"/>
      <c r="D92" s="29"/>
      <c r="E92" s="29"/>
      <c r="F92" s="29"/>
      <c r="G92" s="10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</row>
    <row r="93">
      <c r="A93" s="19"/>
      <c r="B93" s="22"/>
      <c r="C93" s="29"/>
      <c r="D93" s="29"/>
      <c r="E93" s="29"/>
      <c r="F93" s="29"/>
      <c r="G93" s="10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</row>
    <row r="94">
      <c r="A94" s="19"/>
      <c r="B94" s="22"/>
      <c r="C94" s="29"/>
      <c r="D94" s="29"/>
      <c r="E94" s="29"/>
      <c r="F94" s="29"/>
      <c r="G94" s="10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</row>
    <row r="95">
      <c r="A95" s="19"/>
      <c r="B95" s="22"/>
      <c r="C95" s="29"/>
      <c r="D95" s="29"/>
      <c r="E95" s="29"/>
      <c r="F95" s="29"/>
      <c r="G95" s="10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</row>
    <row r="96">
      <c r="A96" s="19"/>
      <c r="B96" s="22"/>
      <c r="C96" s="29"/>
      <c r="D96" s="29"/>
      <c r="E96" s="29"/>
      <c r="F96" s="29"/>
      <c r="G96" s="10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</row>
    <row r="97">
      <c r="A97" s="19"/>
      <c r="B97" s="22"/>
      <c r="C97" s="29"/>
      <c r="D97" s="29"/>
      <c r="E97" s="29"/>
      <c r="F97" s="29"/>
      <c r="G97" s="10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</row>
    <row r="98">
      <c r="A98" s="25"/>
      <c r="B98" s="28"/>
      <c r="C98" s="30"/>
      <c r="D98" s="30"/>
      <c r="E98" s="30"/>
      <c r="F98" s="30"/>
      <c r="G98" s="10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</row>
    <row r="99">
      <c r="A99" s="25"/>
      <c r="B99" s="31"/>
      <c r="C99" s="30"/>
      <c r="D99" s="30"/>
      <c r="E99" s="30"/>
      <c r="F99" s="30"/>
      <c r="G99" s="10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</row>
    <row r="100">
      <c r="A100" s="25"/>
      <c r="B100" s="28"/>
      <c r="C100" s="30"/>
      <c r="D100" s="30"/>
      <c r="E100" s="30"/>
      <c r="F100" s="30"/>
      <c r="G100" s="10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</row>
    <row r="101">
      <c r="A101" s="25"/>
      <c r="B101" s="28"/>
      <c r="C101" s="30"/>
      <c r="D101" s="30"/>
      <c r="E101" s="30"/>
      <c r="F101" s="30"/>
      <c r="G101" s="10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</row>
    <row r="102">
      <c r="A102" s="25"/>
      <c r="B102" s="28"/>
      <c r="C102" s="30"/>
      <c r="D102" s="30"/>
      <c r="E102" s="30"/>
      <c r="F102" s="30"/>
      <c r="G102" s="10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</row>
    <row r="103">
      <c r="A103" s="25"/>
      <c r="B103" s="28"/>
      <c r="C103" s="30"/>
      <c r="D103" s="30"/>
      <c r="E103" s="30"/>
      <c r="F103" s="30"/>
      <c r="G103" s="10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</row>
    <row r="104">
      <c r="A104" s="25"/>
      <c r="B104" s="28"/>
      <c r="C104" s="30"/>
      <c r="D104" s="30"/>
      <c r="E104" s="30"/>
      <c r="F104" s="30"/>
      <c r="G104" s="10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</row>
    <row r="105">
      <c r="A105" s="25"/>
      <c r="B105" s="28"/>
      <c r="C105" s="30"/>
      <c r="D105" s="30"/>
      <c r="E105" s="30"/>
      <c r="F105" s="30"/>
      <c r="G105" s="10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</row>
    <row r="106">
      <c r="A106" s="25"/>
      <c r="B106" s="28"/>
      <c r="C106" s="30"/>
      <c r="D106" s="30"/>
      <c r="E106" s="30"/>
      <c r="F106" s="30"/>
      <c r="G106" s="10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</row>
    <row r="107">
      <c r="A107" s="25"/>
      <c r="B107" s="28"/>
      <c r="C107" s="30"/>
      <c r="D107" s="30"/>
      <c r="E107" s="30"/>
      <c r="F107" s="30"/>
      <c r="G107" s="10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</row>
    <row r="108">
      <c r="A108" s="19"/>
      <c r="B108" s="22"/>
      <c r="C108" s="32"/>
      <c r="D108" s="32"/>
      <c r="E108" s="32"/>
      <c r="F108" s="32"/>
      <c r="G108" s="10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</row>
    <row r="109">
      <c r="A109" s="19"/>
      <c r="B109" s="22"/>
      <c r="C109" s="32"/>
      <c r="D109" s="32"/>
      <c r="E109" s="32"/>
      <c r="F109" s="32"/>
      <c r="G109" s="10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</row>
    <row r="110">
      <c r="A110" s="19"/>
      <c r="B110" s="22"/>
      <c r="C110" s="32"/>
      <c r="D110" s="32"/>
      <c r="E110" s="32"/>
      <c r="F110" s="32"/>
      <c r="G110" s="10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</row>
    <row r="111">
      <c r="A111" s="19"/>
      <c r="B111" s="22"/>
      <c r="C111" s="32"/>
      <c r="D111" s="32"/>
      <c r="E111" s="32"/>
      <c r="F111" s="32"/>
      <c r="G111" s="10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</row>
    <row r="112">
      <c r="A112" s="19"/>
      <c r="B112" s="22"/>
      <c r="C112" s="32"/>
      <c r="D112" s="32"/>
      <c r="E112" s="32"/>
      <c r="F112" s="32"/>
      <c r="G112" s="10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</row>
    <row r="113">
      <c r="A113" s="19"/>
      <c r="B113" s="22"/>
      <c r="C113" s="32"/>
      <c r="D113" s="32"/>
      <c r="E113" s="32"/>
      <c r="F113" s="32"/>
      <c r="G113" s="10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</row>
    <row r="114">
      <c r="A114" s="19"/>
      <c r="B114" s="22"/>
      <c r="C114" s="32"/>
      <c r="D114" s="32"/>
      <c r="E114" s="32"/>
      <c r="F114" s="32"/>
      <c r="G114" s="10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</row>
    <row r="115">
      <c r="A115" s="19"/>
      <c r="B115" s="33"/>
      <c r="C115" s="32"/>
      <c r="D115" s="32"/>
      <c r="E115" s="32"/>
      <c r="F115" s="32"/>
      <c r="G115" s="10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</row>
    <row r="116">
      <c r="A116" s="19"/>
      <c r="B116" s="22"/>
      <c r="C116" s="32"/>
      <c r="D116" s="32"/>
      <c r="E116" s="32"/>
      <c r="F116" s="32"/>
      <c r="G116" s="10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</row>
    <row r="117">
      <c r="A117" s="19"/>
      <c r="B117" s="22"/>
      <c r="C117" s="32"/>
      <c r="D117" s="32"/>
      <c r="E117" s="32"/>
      <c r="F117" s="32"/>
      <c r="G117" s="10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</row>
    <row r="118">
      <c r="A118" s="19"/>
      <c r="B118" s="22"/>
      <c r="C118" s="32"/>
      <c r="D118" s="32"/>
      <c r="E118" s="32"/>
      <c r="F118" s="32"/>
      <c r="G118" s="10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</row>
    <row r="119">
      <c r="A119" s="19"/>
      <c r="B119" s="22"/>
      <c r="C119" s="32"/>
      <c r="D119" s="32"/>
      <c r="E119" s="32"/>
      <c r="F119" s="32"/>
      <c r="G119" s="10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</row>
    <row r="120">
      <c r="A120" s="19"/>
      <c r="B120" s="22"/>
      <c r="C120" s="32"/>
      <c r="D120" s="32"/>
      <c r="E120" s="32"/>
      <c r="F120" s="32"/>
      <c r="G120" s="10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</row>
    <row r="121">
      <c r="A121" s="19"/>
      <c r="B121" s="22"/>
      <c r="C121" s="32"/>
      <c r="D121" s="32"/>
      <c r="E121" s="32"/>
      <c r="F121" s="32"/>
      <c r="G121" s="10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</row>
    <row r="122">
      <c r="A122" s="19"/>
      <c r="B122" s="22"/>
      <c r="C122" s="32"/>
      <c r="D122" s="32"/>
      <c r="E122" s="32"/>
      <c r="F122" s="32"/>
      <c r="G122" s="10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</row>
    <row r="123">
      <c r="A123" s="19"/>
      <c r="B123" s="22"/>
      <c r="C123" s="32"/>
      <c r="D123" s="32"/>
      <c r="E123" s="32"/>
      <c r="F123" s="32"/>
      <c r="G123" s="10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</row>
    <row r="124">
      <c r="A124" s="19"/>
      <c r="B124" s="22"/>
      <c r="C124" s="32"/>
      <c r="D124" s="32"/>
      <c r="E124" s="32"/>
      <c r="F124" s="32"/>
      <c r="G124" s="10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</row>
    <row r="125">
      <c r="A125" s="19"/>
      <c r="B125" s="22"/>
      <c r="C125" s="32"/>
      <c r="D125" s="32"/>
      <c r="E125" s="32"/>
      <c r="F125" s="32"/>
      <c r="G125" s="10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</row>
    <row r="126">
      <c r="A126" s="19"/>
      <c r="B126" s="22"/>
      <c r="C126" s="32"/>
      <c r="D126" s="32"/>
      <c r="E126" s="32"/>
      <c r="F126" s="32"/>
      <c r="G126" s="10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</row>
    <row r="127">
      <c r="A127" s="19"/>
      <c r="B127" s="22"/>
      <c r="C127" s="32"/>
      <c r="D127" s="32"/>
      <c r="E127" s="32"/>
      <c r="F127" s="32"/>
      <c r="G127" s="10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</row>
    <row r="128">
      <c r="A128" s="19"/>
      <c r="B128" s="22"/>
      <c r="C128" s="32"/>
      <c r="D128" s="32"/>
      <c r="E128" s="32"/>
      <c r="F128" s="32"/>
      <c r="G128" s="10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</row>
    <row r="129">
      <c r="A129" s="19"/>
      <c r="B129" s="22"/>
      <c r="C129" s="32"/>
      <c r="D129" s="32"/>
      <c r="E129" s="32"/>
      <c r="F129" s="32"/>
      <c r="G129" s="10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</row>
    <row r="130">
      <c r="A130" s="19"/>
      <c r="B130" s="22"/>
      <c r="C130" s="32"/>
      <c r="D130" s="32"/>
      <c r="E130" s="32"/>
      <c r="F130" s="32"/>
      <c r="G130" s="10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</row>
    <row r="131">
      <c r="A131" s="19"/>
      <c r="B131" s="22"/>
      <c r="C131" s="32"/>
      <c r="D131" s="32"/>
      <c r="E131" s="32"/>
      <c r="F131" s="32"/>
      <c r="G131" s="10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</row>
    <row r="132">
      <c r="A132" s="19"/>
      <c r="B132" s="33"/>
      <c r="C132" s="32"/>
      <c r="D132" s="32"/>
      <c r="E132" s="32"/>
      <c r="F132" s="32"/>
      <c r="G132" s="10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</row>
    <row r="133">
      <c r="A133" s="19"/>
      <c r="B133" s="22"/>
      <c r="C133" s="32"/>
      <c r="D133" s="32"/>
      <c r="E133" s="32"/>
      <c r="F133" s="32"/>
      <c r="G133" s="10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</row>
    <row r="134">
      <c r="A134" s="19"/>
      <c r="B134" s="22"/>
      <c r="C134" s="32"/>
      <c r="D134" s="32"/>
      <c r="E134" s="32"/>
      <c r="F134" s="32"/>
      <c r="G134" s="10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</row>
    <row r="135">
      <c r="A135" s="19"/>
      <c r="B135" s="22"/>
      <c r="C135" s="32"/>
      <c r="D135" s="32"/>
      <c r="E135" s="32"/>
      <c r="F135" s="32"/>
      <c r="G135" s="10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</row>
    <row r="136">
      <c r="A136" s="19"/>
      <c r="B136" s="22"/>
      <c r="C136" s="32"/>
      <c r="D136" s="32"/>
      <c r="E136" s="32"/>
      <c r="F136" s="32"/>
      <c r="G136" s="10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</row>
    <row r="137">
      <c r="A137" s="19"/>
      <c r="B137" s="22"/>
      <c r="C137" s="32"/>
      <c r="D137" s="32"/>
      <c r="E137" s="32"/>
      <c r="F137" s="32"/>
      <c r="G137" s="10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</row>
    <row r="138">
      <c r="A138" s="19"/>
      <c r="B138" s="22"/>
      <c r="C138" s="32"/>
      <c r="D138" s="32"/>
      <c r="E138" s="32"/>
      <c r="F138" s="32"/>
      <c r="G138" s="10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</row>
    <row r="139">
      <c r="A139" s="19"/>
      <c r="B139" s="22"/>
      <c r="C139" s="32"/>
      <c r="D139" s="32"/>
      <c r="E139" s="32"/>
      <c r="F139" s="32"/>
      <c r="G139" s="10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</row>
    <row r="140">
      <c r="A140" s="19"/>
      <c r="B140" s="22"/>
      <c r="C140" s="32"/>
      <c r="D140" s="32"/>
      <c r="E140" s="32"/>
      <c r="F140" s="32"/>
      <c r="G140" s="10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</row>
    <row r="141">
      <c r="A141" s="19"/>
      <c r="B141" s="22"/>
      <c r="C141" s="32"/>
      <c r="D141" s="32"/>
      <c r="E141" s="32"/>
      <c r="F141" s="32"/>
      <c r="G141" s="10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</row>
    <row r="142">
      <c r="A142" s="19"/>
      <c r="B142" s="22"/>
      <c r="C142" s="32"/>
      <c r="D142" s="32"/>
      <c r="E142" s="32"/>
      <c r="F142" s="32"/>
      <c r="G142" s="10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</row>
    <row r="143">
      <c r="A143" s="19"/>
      <c r="B143" s="22"/>
      <c r="C143" s="32"/>
      <c r="D143" s="32"/>
      <c r="E143" s="32"/>
      <c r="F143" s="32"/>
      <c r="G143" s="10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</row>
    <row r="144">
      <c r="A144" s="19"/>
      <c r="B144" s="22"/>
      <c r="C144" s="32"/>
      <c r="D144" s="32"/>
      <c r="E144" s="32"/>
      <c r="F144" s="32"/>
      <c r="G144" s="10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</row>
    <row r="145">
      <c r="A145" s="19"/>
      <c r="B145" s="22"/>
      <c r="C145" s="32"/>
      <c r="D145" s="32"/>
      <c r="E145" s="32"/>
      <c r="F145" s="32"/>
      <c r="G145" s="10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</row>
    <row r="146">
      <c r="A146" s="19"/>
      <c r="B146" s="22"/>
      <c r="C146" s="32"/>
      <c r="D146" s="32"/>
      <c r="E146" s="32"/>
      <c r="F146" s="32"/>
      <c r="G146" s="10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</row>
    <row r="147">
      <c r="A147" s="19"/>
      <c r="B147" s="22"/>
      <c r="C147" s="32"/>
      <c r="D147" s="32"/>
      <c r="E147" s="32"/>
      <c r="F147" s="32"/>
      <c r="G147" s="10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</row>
    <row r="148">
      <c r="A148" s="19"/>
      <c r="B148" s="22"/>
      <c r="C148" s="32"/>
      <c r="D148" s="32"/>
      <c r="E148" s="32"/>
      <c r="F148" s="32"/>
      <c r="G148" s="10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</row>
    <row r="149">
      <c r="A149" s="19"/>
      <c r="B149" s="22"/>
      <c r="C149" s="32"/>
      <c r="D149" s="32"/>
      <c r="E149" s="32"/>
      <c r="F149" s="32"/>
      <c r="G149" s="10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</row>
    <row r="150">
      <c r="A150" s="19"/>
      <c r="B150" s="22"/>
      <c r="C150" s="32"/>
      <c r="D150" s="32"/>
      <c r="E150" s="32"/>
      <c r="F150" s="32"/>
      <c r="G150" s="10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</row>
    <row r="151">
      <c r="A151" s="19"/>
      <c r="B151" s="22"/>
      <c r="C151" s="32"/>
      <c r="D151" s="32"/>
      <c r="E151" s="32"/>
      <c r="F151" s="32"/>
      <c r="G151" s="10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</row>
    <row r="152">
      <c r="A152" s="19"/>
      <c r="B152" s="22"/>
      <c r="C152" s="32"/>
      <c r="D152" s="32"/>
      <c r="E152" s="32"/>
      <c r="F152" s="32"/>
      <c r="G152" s="10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</row>
    <row r="153">
      <c r="A153" s="19"/>
      <c r="B153" s="22"/>
      <c r="C153" s="32"/>
      <c r="D153" s="32"/>
      <c r="E153" s="32"/>
      <c r="F153" s="32"/>
      <c r="G153" s="10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</row>
    <row r="154">
      <c r="A154" s="19"/>
      <c r="B154" s="22"/>
      <c r="C154" s="32"/>
      <c r="D154" s="32"/>
      <c r="E154" s="32"/>
      <c r="F154" s="32"/>
      <c r="G154" s="10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</row>
    <row r="155">
      <c r="A155" s="19"/>
      <c r="B155" s="22"/>
      <c r="C155" s="32"/>
      <c r="D155" s="32"/>
      <c r="E155" s="32"/>
      <c r="F155" s="32"/>
      <c r="G155" s="10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</row>
    <row r="156">
      <c r="A156" s="19"/>
      <c r="B156" s="22"/>
      <c r="C156" s="32"/>
      <c r="D156" s="32"/>
      <c r="E156" s="32"/>
      <c r="F156" s="32"/>
      <c r="G156" s="10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</row>
    <row r="157">
      <c r="A157" s="19"/>
      <c r="B157" s="22"/>
      <c r="C157" s="32"/>
      <c r="D157" s="32"/>
      <c r="E157" s="32"/>
      <c r="F157" s="32"/>
      <c r="G157" s="10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</row>
    <row r="158">
      <c r="A158" s="19"/>
      <c r="B158" s="22"/>
      <c r="C158" s="32"/>
      <c r="D158" s="32"/>
      <c r="E158" s="32"/>
      <c r="F158" s="32"/>
      <c r="G158" s="10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</row>
    <row r="159">
      <c r="A159" s="19"/>
      <c r="B159" s="22"/>
      <c r="C159" s="32"/>
      <c r="D159" s="32"/>
      <c r="E159" s="32"/>
      <c r="F159" s="32"/>
      <c r="G159" s="10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</row>
    <row r="160">
      <c r="A160" s="19"/>
      <c r="B160" s="22"/>
      <c r="C160" s="32"/>
      <c r="D160" s="32"/>
      <c r="E160" s="32"/>
      <c r="F160" s="32"/>
      <c r="G160" s="10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</row>
    <row r="161">
      <c r="A161" s="19"/>
      <c r="B161" s="22"/>
      <c r="C161" s="32"/>
      <c r="D161" s="32"/>
      <c r="E161" s="32"/>
      <c r="F161" s="32"/>
      <c r="G161" s="10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</row>
    <row r="162">
      <c r="A162" s="19"/>
      <c r="B162" s="22"/>
      <c r="C162" s="32"/>
      <c r="D162" s="32"/>
      <c r="E162" s="32"/>
      <c r="F162" s="32"/>
      <c r="G162" s="10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</row>
    <row r="163">
      <c r="A163" s="19"/>
      <c r="B163" s="22"/>
      <c r="C163" s="32"/>
      <c r="D163" s="32"/>
      <c r="E163" s="32"/>
      <c r="F163" s="32"/>
      <c r="G163" s="10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</row>
    <row r="164">
      <c r="A164" s="19"/>
      <c r="B164" s="22"/>
      <c r="C164" s="32"/>
      <c r="D164" s="32"/>
      <c r="E164" s="32"/>
      <c r="F164" s="32"/>
      <c r="G164" s="10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</row>
    <row r="165">
      <c r="A165" s="19"/>
      <c r="B165" s="22"/>
      <c r="C165" s="32"/>
      <c r="D165" s="32"/>
      <c r="E165" s="32"/>
      <c r="F165" s="32"/>
      <c r="G165" s="10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</row>
    <row r="166">
      <c r="A166" s="19"/>
      <c r="B166" s="22"/>
      <c r="C166" s="32"/>
      <c r="D166" s="32"/>
      <c r="E166" s="32"/>
      <c r="F166" s="32"/>
      <c r="G166" s="10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</row>
    <row r="167">
      <c r="A167" s="19"/>
      <c r="B167" s="22"/>
      <c r="C167" s="32"/>
      <c r="D167" s="32"/>
      <c r="E167" s="32"/>
      <c r="F167" s="32"/>
      <c r="G167" s="10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</row>
    <row r="168">
      <c r="A168" s="19"/>
      <c r="B168" s="22"/>
      <c r="C168" s="32"/>
      <c r="D168" s="32"/>
      <c r="E168" s="32"/>
      <c r="F168" s="32"/>
      <c r="G168" s="10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</row>
    <row r="169">
      <c r="A169" s="19"/>
      <c r="B169" s="22"/>
      <c r="C169" s="32"/>
      <c r="D169" s="32"/>
      <c r="E169" s="32"/>
      <c r="F169" s="32"/>
      <c r="G169" s="10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</row>
    <row r="170">
      <c r="A170" s="19"/>
      <c r="B170" s="22"/>
      <c r="C170" s="32"/>
      <c r="D170" s="32"/>
      <c r="E170" s="32"/>
      <c r="F170" s="32"/>
      <c r="G170" s="10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</row>
    <row r="171">
      <c r="A171" s="19"/>
      <c r="B171" s="22"/>
      <c r="C171" s="32"/>
      <c r="D171" s="32"/>
      <c r="E171" s="32"/>
      <c r="F171" s="32"/>
      <c r="G171" s="10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</row>
    <row r="172">
      <c r="A172" s="19"/>
      <c r="B172" s="22"/>
      <c r="C172" s="32"/>
      <c r="D172" s="32"/>
      <c r="E172" s="32"/>
      <c r="F172" s="32"/>
      <c r="G172" s="10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</row>
    <row r="173">
      <c r="A173" s="19"/>
      <c r="B173" s="22"/>
      <c r="C173" s="32"/>
      <c r="D173" s="32"/>
      <c r="E173" s="32"/>
      <c r="F173" s="32"/>
      <c r="G173" s="10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</row>
    <row r="174">
      <c r="A174" s="19"/>
      <c r="B174" s="22"/>
      <c r="C174" s="32"/>
      <c r="D174" s="32"/>
      <c r="E174" s="32"/>
      <c r="F174" s="32"/>
      <c r="G174" s="10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</row>
    <row r="175">
      <c r="A175" s="19"/>
      <c r="B175" s="22"/>
      <c r="C175" s="32"/>
      <c r="D175" s="32"/>
      <c r="E175" s="32"/>
      <c r="F175" s="32"/>
      <c r="G175" s="10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</row>
    <row r="176">
      <c r="A176" s="19"/>
      <c r="B176" s="22"/>
      <c r="C176" s="32"/>
      <c r="D176" s="32"/>
      <c r="E176" s="32"/>
      <c r="F176" s="32"/>
      <c r="G176" s="10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</row>
    <row r="177">
      <c r="A177" s="19"/>
      <c r="B177" s="33"/>
      <c r="C177" s="32"/>
      <c r="D177" s="32"/>
      <c r="E177" s="32"/>
      <c r="F177" s="32"/>
      <c r="G177" s="10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</row>
    <row r="178">
      <c r="A178" s="19"/>
      <c r="B178" s="22"/>
      <c r="C178" s="32"/>
      <c r="D178" s="32"/>
      <c r="E178" s="32"/>
      <c r="F178" s="32"/>
      <c r="G178" s="10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</row>
    <row r="179">
      <c r="A179" s="19"/>
      <c r="B179" s="22"/>
      <c r="C179" s="32"/>
      <c r="D179" s="32"/>
      <c r="E179" s="32"/>
      <c r="F179" s="32"/>
      <c r="G179" s="10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</row>
    <row r="180">
      <c r="A180" s="19"/>
      <c r="B180" s="33"/>
      <c r="C180" s="32"/>
      <c r="D180" s="32"/>
      <c r="E180" s="32"/>
      <c r="F180" s="32"/>
      <c r="G180" s="10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</row>
    <row r="181">
      <c r="A181" s="19"/>
      <c r="B181" s="22"/>
      <c r="C181" s="32"/>
      <c r="D181" s="32"/>
      <c r="E181" s="32"/>
      <c r="F181" s="32"/>
      <c r="G181" s="10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</row>
    <row r="182">
      <c r="A182" s="19"/>
      <c r="B182" s="22"/>
      <c r="C182" s="32"/>
      <c r="D182" s="32"/>
      <c r="E182" s="32"/>
      <c r="F182" s="32"/>
      <c r="G182" s="10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</row>
    <row r="183">
      <c r="A183" s="19"/>
      <c r="B183" s="22"/>
      <c r="C183" s="32"/>
      <c r="D183" s="32"/>
      <c r="E183" s="32"/>
      <c r="F183" s="32"/>
      <c r="G183" s="10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</row>
    <row r="184">
      <c r="A184" s="19"/>
      <c r="B184" s="22"/>
      <c r="C184" s="32"/>
      <c r="D184" s="32"/>
      <c r="E184" s="32"/>
      <c r="F184" s="32"/>
      <c r="G184" s="10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</row>
    <row r="185">
      <c r="A185" s="19"/>
      <c r="B185" s="22"/>
      <c r="C185" s="32"/>
      <c r="D185" s="32"/>
      <c r="E185" s="32"/>
      <c r="F185" s="32"/>
      <c r="G185" s="10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</row>
    <row r="186">
      <c r="A186" s="19"/>
      <c r="B186" s="22"/>
      <c r="C186" s="32"/>
      <c r="D186" s="32"/>
      <c r="E186" s="32"/>
      <c r="F186" s="32"/>
      <c r="G186" s="10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</row>
    <row r="187">
      <c r="A187" s="19"/>
      <c r="B187" s="22"/>
      <c r="C187" s="32"/>
      <c r="D187" s="32"/>
      <c r="E187" s="32"/>
      <c r="F187" s="32"/>
      <c r="G187" s="10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</row>
    <row r="188">
      <c r="A188" s="34"/>
      <c r="B188" s="22"/>
      <c r="C188" s="32"/>
      <c r="D188" s="32"/>
      <c r="E188" s="32"/>
      <c r="F188" s="32"/>
      <c r="G188" s="10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</row>
    <row r="189">
      <c r="A189" s="34"/>
      <c r="B189" s="22"/>
      <c r="C189" s="32"/>
      <c r="D189" s="32"/>
      <c r="E189" s="32"/>
      <c r="F189" s="32"/>
      <c r="G189" s="10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</row>
    <row r="190">
      <c r="A190" s="34"/>
      <c r="B190" s="22"/>
      <c r="C190" s="32"/>
      <c r="D190" s="32"/>
      <c r="E190" s="32"/>
      <c r="F190" s="32"/>
      <c r="G190" s="10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</row>
    <row r="191">
      <c r="A191" s="34"/>
      <c r="B191" s="22"/>
      <c r="C191" s="32"/>
      <c r="D191" s="32"/>
      <c r="E191" s="32"/>
      <c r="F191" s="32"/>
      <c r="G191" s="10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</row>
    <row r="192">
      <c r="A192" s="34"/>
      <c r="B192" s="22"/>
      <c r="C192" s="32"/>
      <c r="D192" s="32"/>
      <c r="E192" s="32"/>
      <c r="F192" s="32"/>
      <c r="G192" s="10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</row>
    <row r="193">
      <c r="A193" s="34"/>
      <c r="B193" s="22"/>
      <c r="C193" s="32"/>
      <c r="D193" s="32"/>
      <c r="E193" s="32"/>
      <c r="F193" s="32"/>
      <c r="G193" s="10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</row>
    <row r="194">
      <c r="A194" s="34"/>
      <c r="B194" s="22"/>
      <c r="C194" s="32"/>
      <c r="D194" s="32"/>
      <c r="E194" s="32"/>
      <c r="F194" s="32"/>
      <c r="G194" s="10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</row>
    <row r="195">
      <c r="A195" s="35"/>
      <c r="B195" s="36"/>
      <c r="C195" s="37"/>
      <c r="D195" s="37"/>
      <c r="E195" s="37"/>
      <c r="F195" s="37"/>
      <c r="G195" s="10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</row>
    <row r="196">
      <c r="A196" s="38"/>
      <c r="B196" s="39"/>
      <c r="C196" s="40"/>
      <c r="D196" s="40"/>
      <c r="E196" s="40"/>
      <c r="F196" s="40"/>
      <c r="G196" s="10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</row>
    <row r="197">
      <c r="A197" s="38"/>
      <c r="B197" s="39"/>
      <c r="C197" s="40"/>
      <c r="D197" s="40"/>
      <c r="E197" s="40"/>
      <c r="F197" s="40"/>
      <c r="G197" s="10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</row>
    <row r="198">
      <c r="A198" s="38"/>
      <c r="B198" s="39"/>
      <c r="C198" s="40"/>
      <c r="D198" s="40"/>
      <c r="E198" s="40"/>
      <c r="F198" s="40"/>
      <c r="G198" s="10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</row>
    <row r="199">
      <c r="A199" s="38"/>
      <c r="B199" s="39"/>
      <c r="C199" s="40"/>
      <c r="D199" s="40"/>
      <c r="E199" s="40"/>
      <c r="F199" s="40"/>
      <c r="G199" s="10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</row>
    <row r="200">
      <c r="A200" s="38"/>
      <c r="B200" s="39"/>
      <c r="C200" s="40"/>
      <c r="D200" s="40"/>
      <c r="E200" s="40"/>
      <c r="F200" s="40"/>
      <c r="G200" s="10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</row>
    <row r="201">
      <c r="A201" s="38"/>
      <c r="B201" s="39"/>
      <c r="C201" s="40"/>
      <c r="D201" s="40"/>
      <c r="E201" s="40"/>
      <c r="F201" s="40"/>
      <c r="G201" s="10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</row>
    <row r="202">
      <c r="A202" s="38"/>
      <c r="B202" s="39"/>
      <c r="C202" s="40"/>
      <c r="D202" s="40"/>
      <c r="E202" s="40"/>
      <c r="F202" s="40"/>
      <c r="G202" s="10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</row>
    <row r="203">
      <c r="A203" s="38"/>
      <c r="B203" s="39"/>
      <c r="C203" s="40"/>
      <c r="D203" s="40"/>
      <c r="E203" s="40"/>
      <c r="F203" s="40"/>
      <c r="G203" s="10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</row>
    <row r="204">
      <c r="A204" s="38"/>
      <c r="B204" s="39"/>
      <c r="C204" s="40"/>
      <c r="D204" s="40"/>
      <c r="E204" s="40"/>
      <c r="F204" s="40"/>
      <c r="G204" s="10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</row>
    <row r="205">
      <c r="A205" s="38"/>
      <c r="B205" s="39"/>
      <c r="C205" s="40"/>
      <c r="D205" s="40"/>
      <c r="E205" s="40"/>
      <c r="F205" s="40"/>
      <c r="G205" s="10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</row>
    <row r="206">
      <c r="A206" s="38"/>
      <c r="B206" s="39"/>
      <c r="C206" s="40"/>
      <c r="D206" s="40"/>
      <c r="E206" s="40"/>
      <c r="F206" s="40"/>
      <c r="G206" s="10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</row>
    <row r="207">
      <c r="A207" s="38"/>
      <c r="B207" s="39"/>
      <c r="C207" s="40"/>
      <c r="D207" s="40"/>
      <c r="E207" s="40"/>
      <c r="F207" s="40"/>
      <c r="G207" s="10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</row>
    <row r="208">
      <c r="A208" s="38"/>
      <c r="B208" s="39"/>
      <c r="C208" s="40"/>
      <c r="D208" s="40"/>
      <c r="E208" s="40"/>
      <c r="F208" s="40"/>
      <c r="G208" s="10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</row>
    <row r="209">
      <c r="A209" s="38"/>
      <c r="B209" s="39"/>
      <c r="C209" s="40"/>
      <c r="D209" s="40"/>
      <c r="E209" s="40"/>
      <c r="F209" s="40"/>
      <c r="G209" s="10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</row>
    <row r="210">
      <c r="A210" s="38"/>
      <c r="B210" s="39"/>
      <c r="C210" s="40"/>
      <c r="D210" s="40"/>
      <c r="E210" s="40"/>
      <c r="F210" s="40"/>
      <c r="G210" s="10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</row>
    <row r="211">
      <c r="A211" s="38"/>
      <c r="B211" s="39"/>
      <c r="C211" s="40"/>
      <c r="D211" s="40"/>
      <c r="E211" s="40"/>
      <c r="F211" s="40"/>
      <c r="G211" s="10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</row>
    <row r="212">
      <c r="A212" s="38"/>
      <c r="B212" s="39"/>
      <c r="C212" s="40"/>
      <c r="D212" s="40"/>
      <c r="E212" s="40"/>
      <c r="F212" s="40"/>
      <c r="G212" s="10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</row>
    <row r="213">
      <c r="A213" s="38"/>
      <c r="B213" s="39"/>
      <c r="C213" s="40"/>
      <c r="D213" s="40"/>
      <c r="E213" s="40"/>
      <c r="F213" s="40"/>
      <c r="G213" s="10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</row>
    <row r="214">
      <c r="A214" s="38"/>
      <c r="B214" s="39"/>
      <c r="C214" s="40"/>
      <c r="D214" s="40"/>
      <c r="E214" s="40"/>
      <c r="F214" s="40"/>
      <c r="G214" s="10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</row>
    <row r="215">
      <c r="A215" s="38"/>
      <c r="B215" s="39"/>
      <c r="C215" s="40"/>
      <c r="D215" s="40"/>
      <c r="E215" s="40"/>
      <c r="F215" s="40"/>
      <c r="G215" s="10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</row>
    <row r="216">
      <c r="A216" s="38"/>
      <c r="B216" s="39"/>
      <c r="C216" s="40"/>
      <c r="D216" s="40"/>
      <c r="E216" s="40"/>
      <c r="F216" s="40"/>
      <c r="G216" s="10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</row>
    <row r="217">
      <c r="A217" s="38"/>
      <c r="B217" s="39"/>
      <c r="C217" s="40"/>
      <c r="D217" s="40"/>
      <c r="E217" s="40"/>
      <c r="F217" s="40"/>
      <c r="G217" s="10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</row>
    <row r="218">
      <c r="A218" s="38"/>
      <c r="B218" s="39"/>
      <c r="C218" s="40"/>
      <c r="D218" s="40"/>
      <c r="E218" s="40"/>
      <c r="F218" s="40"/>
      <c r="G218" s="10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</row>
    <row r="219">
      <c r="A219" s="38"/>
      <c r="B219" s="39"/>
      <c r="C219" s="40"/>
      <c r="D219" s="40"/>
      <c r="E219" s="40"/>
      <c r="F219" s="40"/>
      <c r="G219" s="10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</row>
    <row r="220">
      <c r="A220" s="38"/>
      <c r="B220" s="39"/>
      <c r="C220" s="40"/>
      <c r="D220" s="40"/>
      <c r="E220" s="40"/>
      <c r="F220" s="40"/>
      <c r="G220" s="10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</row>
    <row r="221">
      <c r="A221" s="38"/>
      <c r="B221" s="39"/>
      <c r="C221" s="40"/>
      <c r="D221" s="40"/>
      <c r="E221" s="40"/>
      <c r="F221" s="40"/>
      <c r="G221" s="10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</row>
    <row r="222">
      <c r="A222" s="38"/>
      <c r="B222" s="39"/>
      <c r="C222" s="40"/>
      <c r="D222" s="40"/>
      <c r="E222" s="40"/>
      <c r="F222" s="40"/>
      <c r="G222" s="10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</row>
    <row r="223">
      <c r="A223" s="38"/>
      <c r="B223" s="39"/>
      <c r="C223" s="40"/>
      <c r="D223" s="40"/>
      <c r="E223" s="40"/>
      <c r="F223" s="40"/>
      <c r="G223" s="10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</row>
    <row r="224">
      <c r="A224" s="38"/>
      <c r="B224" s="39"/>
      <c r="C224" s="40"/>
      <c r="D224" s="40"/>
      <c r="E224" s="40"/>
      <c r="F224" s="40"/>
      <c r="G224" s="10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</row>
    <row r="225">
      <c r="A225" s="38"/>
      <c r="B225" s="39"/>
      <c r="C225" s="40"/>
      <c r="D225" s="40"/>
      <c r="E225" s="40"/>
      <c r="F225" s="40"/>
      <c r="G225" s="10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</row>
    <row r="226">
      <c r="A226" s="38"/>
      <c r="B226" s="39"/>
      <c r="C226" s="40"/>
      <c r="D226" s="40"/>
      <c r="E226" s="40"/>
      <c r="F226" s="40"/>
      <c r="G226" s="10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</row>
    <row r="227">
      <c r="A227" s="38"/>
      <c r="B227" s="39"/>
      <c r="C227" s="40"/>
      <c r="D227" s="40"/>
      <c r="E227" s="40"/>
      <c r="F227" s="40"/>
      <c r="G227" s="10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</row>
    <row r="228">
      <c r="A228" s="38"/>
      <c r="B228" s="39"/>
      <c r="C228" s="40"/>
      <c r="D228" s="40"/>
      <c r="E228" s="40"/>
      <c r="F228" s="40"/>
      <c r="G228" s="10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</row>
    <row r="229">
      <c r="A229" s="38"/>
      <c r="B229" s="39"/>
      <c r="C229" s="40"/>
      <c r="D229" s="40"/>
      <c r="E229" s="40"/>
      <c r="F229" s="40"/>
      <c r="G229" s="10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</row>
    <row r="230">
      <c r="A230" s="38"/>
      <c r="B230" s="39"/>
      <c r="C230" s="40"/>
      <c r="D230" s="40"/>
      <c r="E230" s="40"/>
      <c r="F230" s="40"/>
      <c r="G230" s="10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</row>
    <row r="231">
      <c r="A231" s="38"/>
      <c r="B231" s="39"/>
      <c r="C231" s="40"/>
      <c r="D231" s="40"/>
      <c r="E231" s="40"/>
      <c r="F231" s="40"/>
      <c r="G231" s="10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</row>
    <row r="232">
      <c r="A232" s="38"/>
      <c r="B232" s="39"/>
      <c r="C232" s="40"/>
      <c r="D232" s="40"/>
      <c r="E232" s="40"/>
      <c r="F232" s="40"/>
      <c r="G232" s="10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</row>
    <row r="233">
      <c r="A233" s="38"/>
      <c r="B233" s="39"/>
      <c r="C233" s="40"/>
      <c r="D233" s="40"/>
      <c r="E233" s="40"/>
      <c r="F233" s="40"/>
      <c r="G233" s="10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</row>
    <row r="234">
      <c r="A234" s="38"/>
      <c r="B234" s="39"/>
      <c r="C234" s="40"/>
      <c r="D234" s="40"/>
      <c r="E234" s="40"/>
      <c r="F234" s="40"/>
      <c r="G234" s="10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</row>
    <row r="235">
      <c r="A235" s="38"/>
      <c r="B235" s="39"/>
      <c r="C235" s="40"/>
      <c r="D235" s="40"/>
      <c r="E235" s="40"/>
      <c r="F235" s="40"/>
      <c r="G235" s="10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</row>
    <row r="236">
      <c r="A236" s="38"/>
      <c r="B236" s="39"/>
      <c r="C236" s="40"/>
      <c r="D236" s="40"/>
      <c r="E236" s="40"/>
      <c r="F236" s="40"/>
      <c r="G236" s="10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</row>
    <row r="237">
      <c r="A237" s="38"/>
      <c r="B237" s="39"/>
      <c r="C237" s="40"/>
      <c r="D237" s="40"/>
      <c r="E237" s="40"/>
      <c r="F237" s="40"/>
      <c r="G237" s="10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</row>
    <row r="238">
      <c r="A238" s="38"/>
      <c r="B238" s="39"/>
      <c r="C238" s="40"/>
      <c r="D238" s="40"/>
      <c r="E238" s="40"/>
      <c r="F238" s="40"/>
      <c r="G238" s="10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</row>
    <row r="239">
      <c r="A239" s="38"/>
      <c r="B239" s="39"/>
      <c r="C239" s="40"/>
      <c r="D239" s="40"/>
      <c r="E239" s="40"/>
      <c r="F239" s="40"/>
      <c r="G239" s="10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</row>
    <row r="240">
      <c r="A240" s="38"/>
      <c r="B240" s="39"/>
      <c r="C240" s="40"/>
      <c r="D240" s="40"/>
      <c r="E240" s="40"/>
      <c r="F240" s="40"/>
      <c r="G240" s="10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</row>
    <row r="241">
      <c r="A241" s="38"/>
      <c r="B241" s="39"/>
      <c r="C241" s="40"/>
      <c r="D241" s="40"/>
      <c r="E241" s="40"/>
      <c r="F241" s="40"/>
      <c r="G241" s="10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</row>
    <row r="242">
      <c r="A242" s="38"/>
      <c r="B242" s="39"/>
      <c r="C242" s="40"/>
      <c r="D242" s="40"/>
      <c r="E242" s="40"/>
      <c r="F242" s="40"/>
      <c r="G242" s="10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</row>
    <row r="243">
      <c r="A243" s="38"/>
      <c r="B243" s="39"/>
      <c r="C243" s="40"/>
      <c r="D243" s="40"/>
      <c r="E243" s="40"/>
      <c r="F243" s="40"/>
      <c r="G243" s="10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</row>
    <row r="244">
      <c r="A244" s="38"/>
      <c r="B244" s="39"/>
      <c r="C244" s="40"/>
      <c r="D244" s="40"/>
      <c r="E244" s="40"/>
      <c r="F244" s="40"/>
      <c r="G244" s="10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</row>
    <row r="245">
      <c r="A245" s="38"/>
      <c r="B245" s="39"/>
      <c r="C245" s="40"/>
      <c r="D245" s="40"/>
      <c r="E245" s="40"/>
      <c r="F245" s="40"/>
      <c r="G245" s="10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</row>
    <row r="246">
      <c r="A246" s="38"/>
      <c r="B246" s="39"/>
      <c r="C246" s="40"/>
      <c r="D246" s="40"/>
      <c r="E246" s="40"/>
      <c r="F246" s="40"/>
      <c r="G246" s="10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</row>
    <row r="247">
      <c r="A247" s="38"/>
      <c r="B247" s="39"/>
      <c r="C247" s="40"/>
      <c r="D247" s="40"/>
      <c r="E247" s="40"/>
      <c r="F247" s="40"/>
      <c r="G247" s="10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</row>
    <row r="248">
      <c r="A248" s="38"/>
      <c r="B248" s="39"/>
      <c r="C248" s="40"/>
      <c r="D248" s="40"/>
      <c r="E248" s="40"/>
      <c r="F248" s="40"/>
      <c r="G248" s="10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</row>
    <row r="249">
      <c r="A249" s="38"/>
      <c r="B249" s="39"/>
      <c r="C249" s="40"/>
      <c r="D249" s="40"/>
      <c r="E249" s="40"/>
      <c r="F249" s="40"/>
      <c r="G249" s="10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</row>
    <row r="250">
      <c r="A250" s="38"/>
      <c r="B250" s="39"/>
      <c r="C250" s="40"/>
      <c r="D250" s="40"/>
      <c r="E250" s="40"/>
      <c r="F250" s="40"/>
      <c r="G250" s="10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</row>
    <row r="251">
      <c r="A251" s="38"/>
      <c r="B251" s="39"/>
      <c r="C251" s="40"/>
      <c r="D251" s="40"/>
      <c r="E251" s="40"/>
      <c r="F251" s="40"/>
      <c r="G251" s="10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</row>
    <row r="252">
      <c r="A252" s="38"/>
      <c r="B252" s="39"/>
      <c r="C252" s="40"/>
      <c r="D252" s="40"/>
      <c r="E252" s="40"/>
      <c r="F252" s="40"/>
      <c r="G252" s="10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</row>
    <row r="253">
      <c r="A253" s="38"/>
      <c r="B253" s="39"/>
      <c r="C253" s="40"/>
      <c r="D253" s="40"/>
      <c r="E253" s="40"/>
      <c r="F253" s="40"/>
      <c r="G253" s="10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</row>
    <row r="254">
      <c r="A254" s="38"/>
      <c r="B254" s="39"/>
      <c r="C254" s="40"/>
      <c r="D254" s="40"/>
      <c r="E254" s="40"/>
      <c r="F254" s="40"/>
      <c r="G254" s="10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</row>
    <row r="255">
      <c r="A255" s="38"/>
      <c r="B255" s="39"/>
      <c r="C255" s="40"/>
      <c r="D255" s="40"/>
      <c r="E255" s="40"/>
      <c r="F255" s="40"/>
      <c r="G255" s="10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</row>
    <row r="256">
      <c r="A256" s="38"/>
      <c r="B256" s="39"/>
      <c r="C256" s="40"/>
      <c r="D256" s="40"/>
      <c r="E256" s="40"/>
      <c r="F256" s="40"/>
      <c r="G256" s="10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</row>
    <row r="257">
      <c r="A257" s="38"/>
      <c r="B257" s="39"/>
      <c r="C257" s="40"/>
      <c r="D257" s="40"/>
      <c r="E257" s="40"/>
      <c r="F257" s="40"/>
      <c r="G257" s="10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</row>
    <row r="258">
      <c r="A258" s="38"/>
      <c r="B258" s="39"/>
      <c r="C258" s="40"/>
      <c r="D258" s="40"/>
      <c r="E258" s="40"/>
      <c r="F258" s="40"/>
      <c r="G258" s="10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</row>
    <row r="259">
      <c r="A259" s="38"/>
      <c r="B259" s="39"/>
      <c r="C259" s="40"/>
      <c r="D259" s="40"/>
      <c r="E259" s="40"/>
      <c r="F259" s="40"/>
      <c r="G259" s="10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</row>
    <row r="260">
      <c r="A260" s="38"/>
      <c r="B260" s="39"/>
      <c r="C260" s="40"/>
      <c r="D260" s="40"/>
      <c r="E260" s="40"/>
      <c r="F260" s="40"/>
      <c r="G260" s="10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</row>
    <row r="261">
      <c r="A261" s="38"/>
      <c r="B261" s="39"/>
      <c r="C261" s="40"/>
      <c r="D261" s="40"/>
      <c r="E261" s="40"/>
      <c r="F261" s="40"/>
      <c r="G261" s="10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</row>
    <row r="262">
      <c r="A262" s="38"/>
      <c r="B262" s="39"/>
      <c r="C262" s="40"/>
      <c r="D262" s="40"/>
      <c r="E262" s="40"/>
      <c r="F262" s="40"/>
      <c r="G262" s="10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</row>
    <row r="263">
      <c r="A263" s="38"/>
      <c r="B263" s="39"/>
      <c r="C263" s="40"/>
      <c r="D263" s="40"/>
      <c r="E263" s="40"/>
      <c r="F263" s="40"/>
      <c r="G263" s="10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</row>
    <row r="264">
      <c r="A264" s="38"/>
      <c r="B264" s="39"/>
      <c r="C264" s="40"/>
      <c r="D264" s="40"/>
      <c r="E264" s="40"/>
      <c r="F264" s="40"/>
      <c r="G264" s="10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</row>
    <row r="265">
      <c r="A265" s="38"/>
      <c r="B265" s="39"/>
      <c r="C265" s="40"/>
      <c r="D265" s="40"/>
      <c r="E265" s="40"/>
      <c r="F265" s="40"/>
      <c r="G265" s="10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</row>
    <row r="266">
      <c r="A266" s="38"/>
      <c r="B266" s="39"/>
      <c r="C266" s="40"/>
      <c r="D266" s="40"/>
      <c r="E266" s="40"/>
      <c r="F266" s="40"/>
      <c r="G266" s="10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</row>
    <row r="267">
      <c r="A267" s="38"/>
      <c r="B267" s="39"/>
      <c r="C267" s="40"/>
      <c r="D267" s="40"/>
      <c r="E267" s="40"/>
      <c r="F267" s="40"/>
      <c r="G267" s="10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</row>
    <row r="268">
      <c r="A268" s="38"/>
      <c r="B268" s="39"/>
      <c r="C268" s="40"/>
      <c r="D268" s="40"/>
      <c r="E268" s="40"/>
      <c r="F268" s="40"/>
      <c r="G268" s="10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</row>
    <row r="269">
      <c r="A269" s="38"/>
      <c r="B269" s="39"/>
      <c r="C269" s="40"/>
      <c r="D269" s="40"/>
      <c r="E269" s="40"/>
      <c r="F269" s="40"/>
      <c r="G269" s="10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</row>
    <row r="270">
      <c r="A270" s="38"/>
      <c r="B270" s="39"/>
      <c r="C270" s="40"/>
      <c r="D270" s="40"/>
      <c r="E270" s="40"/>
      <c r="F270" s="40"/>
      <c r="G270" s="10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</row>
    <row r="271">
      <c r="A271" s="38"/>
      <c r="B271" s="39"/>
      <c r="C271" s="40"/>
      <c r="D271" s="40"/>
      <c r="E271" s="40"/>
      <c r="F271" s="40"/>
      <c r="G271" s="10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</row>
    <row r="272">
      <c r="A272" s="38"/>
      <c r="B272" s="39"/>
      <c r="C272" s="40"/>
      <c r="D272" s="40"/>
      <c r="E272" s="40"/>
      <c r="F272" s="40"/>
      <c r="G272" s="10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</row>
    <row r="273">
      <c r="A273" s="38"/>
      <c r="B273" s="39"/>
      <c r="C273" s="40"/>
      <c r="D273" s="40"/>
      <c r="E273" s="40"/>
      <c r="F273" s="40"/>
      <c r="G273" s="10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</row>
    <row r="274">
      <c r="A274" s="38"/>
      <c r="B274" s="39"/>
      <c r="C274" s="40"/>
      <c r="D274" s="40"/>
      <c r="E274" s="40"/>
      <c r="F274" s="40"/>
      <c r="G274" s="10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</row>
    <row r="275">
      <c r="A275" s="38"/>
      <c r="B275" s="39"/>
      <c r="C275" s="40"/>
      <c r="D275" s="40"/>
      <c r="E275" s="40"/>
      <c r="F275" s="40"/>
      <c r="G275" s="10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</row>
    <row r="276">
      <c r="A276" s="38"/>
      <c r="B276" s="39"/>
      <c r="C276" s="40"/>
      <c r="D276" s="40"/>
      <c r="E276" s="40"/>
      <c r="F276" s="40"/>
      <c r="G276" s="10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</row>
    <row r="277">
      <c r="A277" s="38"/>
      <c r="B277" s="39"/>
      <c r="C277" s="40"/>
      <c r="D277" s="40"/>
      <c r="E277" s="40"/>
      <c r="F277" s="40"/>
      <c r="G277" s="10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</row>
    <row r="278">
      <c r="A278" s="38"/>
      <c r="B278" s="39"/>
      <c r="C278" s="40"/>
      <c r="D278" s="40"/>
      <c r="E278" s="40"/>
      <c r="F278" s="40"/>
      <c r="G278" s="10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</row>
    <row r="279">
      <c r="A279" s="38"/>
      <c r="B279" s="39"/>
      <c r="C279" s="40"/>
      <c r="D279" s="40"/>
      <c r="E279" s="40"/>
      <c r="F279" s="40"/>
      <c r="G279" s="10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</row>
    <row r="280">
      <c r="A280" s="38"/>
      <c r="B280" s="39"/>
      <c r="C280" s="40"/>
      <c r="D280" s="40"/>
      <c r="E280" s="40"/>
      <c r="F280" s="40"/>
      <c r="G280" s="10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</row>
    <row r="281">
      <c r="A281" s="38"/>
      <c r="B281" s="39"/>
      <c r="C281" s="40"/>
      <c r="D281" s="40"/>
      <c r="E281" s="40"/>
      <c r="F281" s="40"/>
      <c r="G281" s="10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</row>
    <row r="282">
      <c r="A282" s="38"/>
      <c r="B282" s="39"/>
      <c r="C282" s="40"/>
      <c r="D282" s="40"/>
      <c r="E282" s="40"/>
      <c r="F282" s="40"/>
      <c r="G282" s="10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</row>
    <row r="283">
      <c r="A283" s="38"/>
      <c r="B283" s="39"/>
      <c r="C283" s="40"/>
      <c r="D283" s="40"/>
      <c r="E283" s="40"/>
      <c r="F283" s="40"/>
      <c r="G283" s="10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</row>
    <row r="284">
      <c r="A284" s="38"/>
      <c r="B284" s="39"/>
      <c r="C284" s="40"/>
      <c r="D284" s="40"/>
      <c r="E284" s="40"/>
      <c r="F284" s="40"/>
      <c r="G284" s="10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</row>
    <row r="285">
      <c r="A285" s="38"/>
      <c r="B285" s="39"/>
      <c r="C285" s="40"/>
      <c r="D285" s="40"/>
      <c r="E285" s="40"/>
      <c r="F285" s="40"/>
      <c r="G285" s="10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</row>
    <row r="286">
      <c r="A286" s="38"/>
      <c r="B286" s="39"/>
      <c r="C286" s="40"/>
      <c r="D286" s="40"/>
      <c r="E286" s="40"/>
      <c r="F286" s="40"/>
      <c r="G286" s="10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</row>
    <row r="287">
      <c r="A287" s="38"/>
      <c r="B287" s="39"/>
      <c r="C287" s="40"/>
      <c r="D287" s="40"/>
      <c r="E287" s="40"/>
      <c r="F287" s="40"/>
      <c r="G287" s="10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</row>
    <row r="288">
      <c r="A288" s="38"/>
      <c r="B288" s="39"/>
      <c r="C288" s="40"/>
      <c r="D288" s="40"/>
      <c r="E288" s="40"/>
      <c r="F288" s="40"/>
      <c r="G288" s="10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</row>
    <row r="289">
      <c r="A289" s="38"/>
      <c r="B289" s="39"/>
      <c r="C289" s="40"/>
      <c r="D289" s="40"/>
      <c r="E289" s="40"/>
      <c r="F289" s="40"/>
      <c r="G289" s="10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</row>
    <row r="290">
      <c r="A290" s="38"/>
      <c r="B290" s="39"/>
      <c r="C290" s="40"/>
      <c r="D290" s="40"/>
      <c r="E290" s="40"/>
      <c r="F290" s="40"/>
      <c r="G290" s="10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</row>
    <row r="291">
      <c r="A291" s="38"/>
      <c r="B291" s="39"/>
      <c r="C291" s="40"/>
      <c r="D291" s="40"/>
      <c r="E291" s="40"/>
      <c r="F291" s="40"/>
      <c r="G291" s="10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</row>
    <row r="292">
      <c r="A292" s="38"/>
      <c r="B292" s="39"/>
      <c r="C292" s="40"/>
      <c r="D292" s="40"/>
      <c r="E292" s="40"/>
      <c r="F292" s="40"/>
      <c r="G292" s="10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</row>
    <row r="293">
      <c r="A293" s="38"/>
      <c r="B293" s="39"/>
      <c r="C293" s="40"/>
      <c r="D293" s="40"/>
      <c r="E293" s="40"/>
      <c r="F293" s="40"/>
      <c r="G293" s="10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</row>
    <row r="294">
      <c r="A294" s="38"/>
      <c r="B294" s="39"/>
      <c r="C294" s="40"/>
      <c r="D294" s="40"/>
      <c r="E294" s="40"/>
      <c r="F294" s="40"/>
      <c r="G294" s="10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</row>
    <row r="295">
      <c r="A295" s="38"/>
      <c r="B295" s="39"/>
      <c r="C295" s="40"/>
      <c r="D295" s="40"/>
      <c r="E295" s="40"/>
      <c r="F295" s="40"/>
      <c r="G295" s="10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</row>
    <row r="296">
      <c r="A296" s="38"/>
      <c r="B296" s="39"/>
      <c r="C296" s="40"/>
      <c r="D296" s="40"/>
      <c r="E296" s="40"/>
      <c r="F296" s="40"/>
      <c r="G296" s="10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</row>
    <row r="297">
      <c r="A297" s="38"/>
      <c r="B297" s="39"/>
      <c r="C297" s="40"/>
      <c r="D297" s="40"/>
      <c r="E297" s="40"/>
      <c r="F297" s="40"/>
      <c r="G297" s="10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</row>
    <row r="298">
      <c r="A298" s="38"/>
      <c r="B298" s="39"/>
      <c r="C298" s="40"/>
      <c r="D298" s="40"/>
      <c r="E298" s="40"/>
      <c r="F298" s="40"/>
      <c r="G298" s="10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</row>
    <row r="299">
      <c r="A299" s="38"/>
      <c r="B299" s="39"/>
      <c r="C299" s="40"/>
      <c r="D299" s="40"/>
      <c r="E299" s="40"/>
      <c r="F299" s="40"/>
      <c r="G299" s="10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</row>
    <row r="300">
      <c r="A300" s="38"/>
      <c r="B300" s="39"/>
      <c r="C300" s="40"/>
      <c r="D300" s="40"/>
      <c r="E300" s="40"/>
      <c r="F300" s="40"/>
      <c r="G300" s="10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</row>
    <row r="301">
      <c r="A301" s="38"/>
      <c r="B301" s="39"/>
      <c r="C301" s="40"/>
      <c r="D301" s="40"/>
      <c r="E301" s="40"/>
      <c r="F301" s="40"/>
      <c r="G301" s="10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</row>
    <row r="302">
      <c r="A302" s="38"/>
      <c r="B302" s="39"/>
      <c r="C302" s="40"/>
      <c r="D302" s="40"/>
      <c r="E302" s="40"/>
      <c r="F302" s="40"/>
      <c r="G302" s="10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</row>
    <row r="303">
      <c r="A303" s="38"/>
      <c r="B303" s="39"/>
      <c r="C303" s="40"/>
      <c r="D303" s="40"/>
      <c r="E303" s="40"/>
      <c r="F303" s="40"/>
      <c r="G303" s="10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</row>
    <row r="304">
      <c r="A304" s="38"/>
      <c r="B304" s="39"/>
      <c r="C304" s="40"/>
      <c r="D304" s="40"/>
      <c r="E304" s="40"/>
      <c r="F304" s="40"/>
      <c r="G304" s="10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</row>
    <row r="305">
      <c r="A305" s="38"/>
      <c r="B305" s="39"/>
      <c r="C305" s="40"/>
      <c r="D305" s="40"/>
      <c r="E305" s="40"/>
      <c r="F305" s="40"/>
      <c r="G305" s="10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</row>
    <row r="306">
      <c r="A306" s="38"/>
      <c r="B306" s="39"/>
      <c r="C306" s="40"/>
      <c r="D306" s="40"/>
      <c r="E306" s="40"/>
      <c r="F306" s="40"/>
      <c r="G306" s="10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</row>
    <row r="307">
      <c r="A307" s="38"/>
      <c r="B307" s="39"/>
      <c r="C307" s="40"/>
      <c r="D307" s="40"/>
      <c r="E307" s="40"/>
      <c r="F307" s="40"/>
      <c r="G307" s="10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</row>
    <row r="308">
      <c r="A308" s="38"/>
      <c r="B308" s="39"/>
      <c r="C308" s="40"/>
      <c r="D308" s="40"/>
      <c r="E308" s="40"/>
      <c r="F308" s="40"/>
      <c r="G308" s="10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</row>
    <row r="309">
      <c r="A309" s="38"/>
      <c r="B309" s="39"/>
      <c r="C309" s="40"/>
      <c r="D309" s="40"/>
      <c r="E309" s="40"/>
      <c r="F309" s="40"/>
      <c r="G309" s="10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</row>
    <row r="310">
      <c r="A310" s="38"/>
      <c r="B310" s="39"/>
      <c r="C310" s="40"/>
      <c r="D310" s="40"/>
      <c r="E310" s="40"/>
      <c r="F310" s="40"/>
      <c r="G310" s="10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</row>
    <row r="311">
      <c r="A311" s="41"/>
      <c r="B311" s="41"/>
      <c r="C311" s="42"/>
      <c r="D311" s="42"/>
      <c r="E311" s="42"/>
      <c r="F311" s="42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</row>
    <row r="312">
      <c r="A312" s="43"/>
      <c r="B312" s="43"/>
      <c r="C312" s="44"/>
      <c r="D312" s="44"/>
      <c r="E312" s="44"/>
      <c r="F312" s="44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</row>
    <row r="313">
      <c r="A313" s="43"/>
      <c r="B313" s="43"/>
      <c r="C313" s="44"/>
      <c r="D313" s="44"/>
      <c r="E313" s="44"/>
      <c r="F313" s="44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</row>
    <row r="314">
      <c r="A314" s="43"/>
      <c r="B314" s="43"/>
      <c r="C314" s="44"/>
      <c r="D314" s="44"/>
      <c r="E314" s="44"/>
      <c r="F314" s="44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</row>
    <row r="315">
      <c r="A315" s="43"/>
      <c r="B315" s="43"/>
      <c r="C315" s="44"/>
      <c r="D315" s="44"/>
      <c r="E315" s="44"/>
      <c r="F315" s="44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</row>
    <row r="316">
      <c r="A316" s="43"/>
      <c r="B316" s="43"/>
      <c r="C316" s="44"/>
      <c r="D316" s="44"/>
      <c r="E316" s="44"/>
      <c r="F316" s="44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</row>
    <row r="317">
      <c r="A317" s="43"/>
      <c r="B317" s="43"/>
      <c r="C317" s="44"/>
      <c r="D317" s="44"/>
      <c r="E317" s="44"/>
      <c r="F317" s="44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</row>
    <row r="318">
      <c r="A318" s="43"/>
      <c r="B318" s="43"/>
      <c r="C318" s="44"/>
      <c r="D318" s="44"/>
      <c r="E318" s="44"/>
      <c r="F318" s="44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</row>
    <row r="319">
      <c r="A319" s="43"/>
      <c r="B319" s="43"/>
      <c r="C319" s="44"/>
      <c r="D319" s="44"/>
      <c r="E319" s="44"/>
      <c r="F319" s="44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</row>
    <row r="320">
      <c r="A320" s="43"/>
      <c r="B320" s="43"/>
      <c r="C320" s="44"/>
      <c r="D320" s="44"/>
      <c r="E320" s="44"/>
      <c r="F320" s="44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</row>
    <row r="321">
      <c r="A321" s="43"/>
      <c r="B321" s="43"/>
      <c r="C321" s="44"/>
      <c r="D321" s="44"/>
      <c r="E321" s="44"/>
      <c r="F321" s="44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</row>
    <row r="322">
      <c r="A322" s="43"/>
      <c r="B322" s="43"/>
      <c r="C322" s="44"/>
      <c r="D322" s="44"/>
      <c r="E322" s="44"/>
      <c r="F322" s="44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</row>
    <row r="323">
      <c r="A323" s="43"/>
      <c r="B323" s="43"/>
      <c r="C323" s="44"/>
      <c r="D323" s="44"/>
      <c r="E323" s="44"/>
      <c r="F323" s="44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</row>
    <row r="324">
      <c r="A324" s="43"/>
      <c r="B324" s="43"/>
      <c r="C324" s="44"/>
      <c r="D324" s="44"/>
      <c r="E324" s="44"/>
      <c r="F324" s="44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</row>
    <row r="325">
      <c r="A325" s="43"/>
      <c r="B325" s="43"/>
      <c r="C325" s="44"/>
      <c r="D325" s="44"/>
      <c r="E325" s="44"/>
      <c r="F325" s="44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</row>
    <row r="326">
      <c r="A326" s="43"/>
      <c r="B326" s="43"/>
      <c r="C326" s="44"/>
      <c r="D326" s="44"/>
      <c r="E326" s="44"/>
      <c r="F326" s="44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</row>
    <row r="327">
      <c r="A327" s="43"/>
      <c r="B327" s="43"/>
      <c r="C327" s="44"/>
      <c r="D327" s="44"/>
      <c r="E327" s="44"/>
      <c r="F327" s="44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</row>
    <row r="328">
      <c r="A328" s="43"/>
      <c r="B328" s="43"/>
      <c r="C328" s="44"/>
      <c r="D328" s="44"/>
      <c r="E328" s="44"/>
      <c r="F328" s="44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</row>
    <row r="329">
      <c r="A329" s="43"/>
      <c r="B329" s="43"/>
      <c r="C329" s="44"/>
      <c r="D329" s="44"/>
      <c r="E329" s="44"/>
      <c r="F329" s="44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</row>
    <row r="330">
      <c r="A330" s="43"/>
      <c r="B330" s="43"/>
      <c r="C330" s="44"/>
      <c r="D330" s="44"/>
      <c r="E330" s="44"/>
      <c r="F330" s="44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</row>
    <row r="331">
      <c r="A331" s="43"/>
      <c r="B331" s="43"/>
      <c r="C331" s="44"/>
      <c r="D331" s="44"/>
      <c r="E331" s="44"/>
      <c r="F331" s="44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</row>
    <row r="332">
      <c r="A332" s="43"/>
      <c r="B332" s="43"/>
      <c r="C332" s="44"/>
      <c r="D332" s="44"/>
      <c r="E332" s="44"/>
      <c r="F332" s="44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</row>
    <row r="333">
      <c r="A333" s="43"/>
      <c r="B333" s="43"/>
      <c r="C333" s="44"/>
      <c r="D333" s="44"/>
      <c r="E333" s="44"/>
      <c r="F333" s="44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</row>
    <row r="334">
      <c r="A334" s="43"/>
      <c r="B334" s="43"/>
      <c r="C334" s="44"/>
      <c r="D334" s="44"/>
      <c r="E334" s="44"/>
      <c r="F334" s="44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</row>
    <row r="335">
      <c r="A335" s="43"/>
      <c r="B335" s="43"/>
      <c r="C335" s="44"/>
      <c r="D335" s="44"/>
      <c r="E335" s="44"/>
      <c r="F335" s="44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</row>
    <row r="336">
      <c r="A336" s="43"/>
      <c r="B336" s="43"/>
      <c r="C336" s="44"/>
      <c r="D336" s="44"/>
      <c r="E336" s="44"/>
      <c r="F336" s="44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</row>
    <row r="337">
      <c r="A337" s="43"/>
      <c r="B337" s="43"/>
      <c r="C337" s="44"/>
      <c r="D337" s="44"/>
      <c r="E337" s="44"/>
      <c r="F337" s="44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</row>
    <row r="338">
      <c r="A338" s="43"/>
      <c r="B338" s="43"/>
      <c r="C338" s="44"/>
      <c r="D338" s="44"/>
      <c r="E338" s="44"/>
      <c r="F338" s="44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</row>
    <row r="339">
      <c r="A339" s="43"/>
      <c r="B339" s="43"/>
      <c r="C339" s="44"/>
      <c r="D339" s="44"/>
      <c r="E339" s="44"/>
      <c r="F339" s="44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</row>
    <row r="340">
      <c r="A340" s="43"/>
      <c r="B340" s="43"/>
      <c r="C340" s="44"/>
      <c r="D340" s="44"/>
      <c r="E340" s="44"/>
      <c r="F340" s="44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</row>
    <row r="341">
      <c r="A341" s="43"/>
      <c r="B341" s="43"/>
      <c r="C341" s="44"/>
      <c r="D341" s="44"/>
      <c r="E341" s="44"/>
      <c r="F341" s="44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</row>
    <row r="342">
      <c r="A342" s="43"/>
      <c r="B342" s="43"/>
      <c r="C342" s="44"/>
      <c r="D342" s="44"/>
      <c r="E342" s="44"/>
      <c r="F342" s="44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</row>
    <row r="343">
      <c r="A343" s="43"/>
      <c r="B343" s="43"/>
      <c r="C343" s="44"/>
      <c r="D343" s="44"/>
      <c r="E343" s="44"/>
      <c r="F343" s="44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</row>
    <row r="344">
      <c r="A344" s="43"/>
      <c r="B344" s="43"/>
      <c r="C344" s="44"/>
      <c r="D344" s="44"/>
      <c r="E344" s="44"/>
      <c r="F344" s="44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</row>
    <row r="345">
      <c r="A345" s="43"/>
      <c r="B345" s="43"/>
      <c r="C345" s="44"/>
      <c r="D345" s="44"/>
      <c r="E345" s="44"/>
      <c r="F345" s="44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</row>
    <row r="346">
      <c r="A346" s="43"/>
      <c r="B346" s="43"/>
      <c r="C346" s="44"/>
      <c r="D346" s="44"/>
      <c r="E346" s="44"/>
      <c r="F346" s="44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</row>
    <row r="347">
      <c r="A347" s="43"/>
      <c r="B347" s="43"/>
      <c r="C347" s="44"/>
      <c r="D347" s="44"/>
      <c r="E347" s="44"/>
      <c r="F347" s="44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</row>
    <row r="348">
      <c r="A348" s="43"/>
      <c r="B348" s="43"/>
      <c r="C348" s="44"/>
      <c r="D348" s="44"/>
      <c r="E348" s="44"/>
      <c r="F348" s="44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</row>
    <row r="349">
      <c r="A349" s="43"/>
      <c r="B349" s="43"/>
      <c r="C349" s="44"/>
      <c r="D349" s="44"/>
      <c r="E349" s="44"/>
      <c r="F349" s="44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</row>
    <row r="350">
      <c r="A350" s="43"/>
      <c r="B350" s="43"/>
      <c r="C350" s="44"/>
      <c r="D350" s="44"/>
      <c r="E350" s="44"/>
      <c r="F350" s="44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</row>
    <row r="351">
      <c r="A351" s="43"/>
      <c r="B351" s="43"/>
      <c r="C351" s="44"/>
      <c r="D351" s="44"/>
      <c r="E351" s="44"/>
      <c r="F351" s="44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</row>
    <row r="352">
      <c r="A352" s="43"/>
      <c r="B352" s="43"/>
      <c r="C352" s="44"/>
      <c r="D352" s="44"/>
      <c r="E352" s="44"/>
      <c r="F352" s="44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</row>
    <row r="353">
      <c r="A353" s="43"/>
      <c r="B353" s="43"/>
      <c r="C353" s="44"/>
      <c r="D353" s="44"/>
      <c r="E353" s="44"/>
      <c r="F353" s="44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</row>
    <row r="354">
      <c r="A354" s="43"/>
      <c r="B354" s="43"/>
      <c r="C354" s="44"/>
      <c r="D354" s="44"/>
      <c r="E354" s="44"/>
      <c r="F354" s="44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</row>
    <row r="355">
      <c r="A355" s="43"/>
      <c r="B355" s="43"/>
      <c r="C355" s="44"/>
      <c r="D355" s="44"/>
      <c r="E355" s="44"/>
      <c r="F355" s="44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</row>
    <row r="356">
      <c r="A356" s="43"/>
      <c r="B356" s="43"/>
      <c r="C356" s="44"/>
      <c r="D356" s="44"/>
      <c r="E356" s="44"/>
      <c r="F356" s="44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</row>
    <row r="357">
      <c r="A357" s="43"/>
      <c r="B357" s="43"/>
      <c r="C357" s="44"/>
      <c r="D357" s="44"/>
      <c r="E357" s="44"/>
      <c r="F357" s="44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</row>
    <row r="358">
      <c r="A358" s="43"/>
      <c r="B358" s="43"/>
      <c r="C358" s="44"/>
      <c r="D358" s="44"/>
      <c r="E358" s="44"/>
      <c r="F358" s="44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</row>
    <row r="359">
      <c r="A359" s="43"/>
      <c r="B359" s="43"/>
      <c r="C359" s="44"/>
      <c r="D359" s="44"/>
      <c r="E359" s="44"/>
      <c r="F359" s="44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</row>
    <row r="360">
      <c r="A360" s="43"/>
      <c r="B360" s="43"/>
      <c r="C360" s="44"/>
      <c r="D360" s="44"/>
      <c r="E360" s="44"/>
      <c r="F360" s="44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</row>
    <row r="361">
      <c r="A361" s="43"/>
      <c r="B361" s="43"/>
      <c r="C361" s="44"/>
      <c r="D361" s="44"/>
      <c r="E361" s="44"/>
      <c r="F361" s="44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</row>
    <row r="362">
      <c r="A362" s="43"/>
      <c r="B362" s="43"/>
      <c r="C362" s="44"/>
      <c r="D362" s="44"/>
      <c r="E362" s="44"/>
      <c r="F362" s="44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</row>
    <row r="363">
      <c r="A363" s="43"/>
      <c r="B363" s="43"/>
      <c r="C363" s="44"/>
      <c r="D363" s="44"/>
      <c r="E363" s="44"/>
      <c r="F363" s="44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</row>
    <row r="364">
      <c r="A364" s="43"/>
      <c r="B364" s="43"/>
      <c r="C364" s="44"/>
      <c r="D364" s="44"/>
      <c r="E364" s="44"/>
      <c r="F364" s="44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</row>
    <row r="365">
      <c r="A365" s="43"/>
      <c r="B365" s="43"/>
      <c r="C365" s="44"/>
      <c r="D365" s="44"/>
      <c r="E365" s="44"/>
      <c r="F365" s="44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</row>
    <row r="366">
      <c r="A366" s="43"/>
      <c r="B366" s="43"/>
      <c r="C366" s="44"/>
      <c r="D366" s="44"/>
      <c r="E366" s="44"/>
      <c r="F366" s="44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</row>
    <row r="367">
      <c r="A367" s="43"/>
      <c r="B367" s="43"/>
      <c r="C367" s="44"/>
      <c r="D367" s="44"/>
      <c r="E367" s="44"/>
      <c r="F367" s="44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</row>
    <row r="368">
      <c r="A368" s="43"/>
      <c r="B368" s="43"/>
      <c r="C368" s="44"/>
      <c r="D368" s="44"/>
      <c r="E368" s="44"/>
      <c r="F368" s="44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</row>
    <row r="369">
      <c r="A369" s="43"/>
      <c r="B369" s="43"/>
      <c r="C369" s="44"/>
      <c r="D369" s="44"/>
      <c r="E369" s="44"/>
      <c r="F369" s="44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</row>
    <row r="370">
      <c r="A370" s="43"/>
      <c r="B370" s="43"/>
      <c r="C370" s="44"/>
      <c r="D370" s="44"/>
      <c r="E370" s="44"/>
      <c r="F370" s="44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</row>
    <row r="371">
      <c r="A371" s="43"/>
      <c r="B371" s="43"/>
      <c r="C371" s="44"/>
      <c r="D371" s="44"/>
      <c r="E371" s="44"/>
      <c r="F371" s="44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</row>
    <row r="372">
      <c r="A372" s="43"/>
      <c r="B372" s="43"/>
      <c r="C372" s="44"/>
      <c r="D372" s="44"/>
      <c r="E372" s="44"/>
      <c r="F372" s="44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</row>
    <row r="373">
      <c r="A373" s="43"/>
      <c r="B373" s="43"/>
      <c r="C373" s="44"/>
      <c r="D373" s="44"/>
      <c r="E373" s="44"/>
      <c r="F373" s="44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</row>
    <row r="374">
      <c r="A374" s="43"/>
      <c r="B374" s="43"/>
      <c r="C374" s="44"/>
      <c r="D374" s="44"/>
      <c r="E374" s="44"/>
      <c r="F374" s="44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</row>
    <row r="375">
      <c r="A375" s="43"/>
      <c r="B375" s="43"/>
      <c r="C375" s="44"/>
      <c r="D375" s="44"/>
      <c r="E375" s="44"/>
      <c r="F375" s="44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</row>
    <row r="376">
      <c r="A376" s="43"/>
      <c r="B376" s="43"/>
      <c r="C376" s="44"/>
      <c r="D376" s="44"/>
      <c r="E376" s="44"/>
      <c r="F376" s="44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</row>
    <row r="377">
      <c r="A377" s="43"/>
      <c r="B377" s="43"/>
      <c r="C377" s="44"/>
      <c r="D377" s="44"/>
      <c r="E377" s="44"/>
      <c r="F377" s="44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</row>
    <row r="378">
      <c r="A378" s="43"/>
      <c r="B378" s="43"/>
      <c r="C378" s="44"/>
      <c r="D378" s="44"/>
      <c r="E378" s="44"/>
      <c r="F378" s="44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</row>
    <row r="379">
      <c r="A379" s="43"/>
      <c r="B379" s="43"/>
      <c r="C379" s="44"/>
      <c r="D379" s="44"/>
      <c r="E379" s="44"/>
      <c r="F379" s="44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</row>
    <row r="380">
      <c r="A380" s="43"/>
      <c r="B380" s="43"/>
      <c r="C380" s="44"/>
      <c r="D380" s="44"/>
      <c r="E380" s="44"/>
      <c r="F380" s="44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</row>
    <row r="381">
      <c r="A381" s="43"/>
      <c r="B381" s="43"/>
      <c r="C381" s="44"/>
      <c r="D381" s="44"/>
      <c r="E381" s="44"/>
      <c r="F381" s="44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</row>
    <row r="382">
      <c r="A382" s="43"/>
      <c r="B382" s="43"/>
      <c r="C382" s="44"/>
      <c r="D382" s="44"/>
      <c r="E382" s="44"/>
      <c r="F382" s="44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</row>
    <row r="383">
      <c r="A383" s="43"/>
      <c r="B383" s="43"/>
      <c r="C383" s="44"/>
      <c r="D383" s="44"/>
      <c r="E383" s="44"/>
      <c r="F383" s="44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</row>
    <row r="384">
      <c r="A384" s="43"/>
      <c r="B384" s="43"/>
      <c r="C384" s="44"/>
      <c r="D384" s="44"/>
      <c r="E384" s="44"/>
      <c r="F384" s="44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</row>
    <row r="385">
      <c r="A385" s="43"/>
      <c r="B385" s="43"/>
      <c r="C385" s="44"/>
      <c r="D385" s="44"/>
      <c r="E385" s="44"/>
      <c r="F385" s="44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</row>
    <row r="386">
      <c r="A386" s="43"/>
      <c r="B386" s="43"/>
      <c r="C386" s="44"/>
      <c r="D386" s="44"/>
      <c r="E386" s="44"/>
      <c r="F386" s="44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</row>
    <row r="387">
      <c r="A387" s="43"/>
      <c r="B387" s="43"/>
      <c r="C387" s="44"/>
      <c r="D387" s="44"/>
      <c r="E387" s="44"/>
      <c r="F387" s="44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</row>
    <row r="388">
      <c r="A388" s="43"/>
      <c r="B388" s="43"/>
      <c r="C388" s="44"/>
      <c r="D388" s="44"/>
      <c r="E388" s="44"/>
      <c r="F388" s="44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</row>
    <row r="389">
      <c r="A389" s="43"/>
      <c r="B389" s="43"/>
      <c r="C389" s="44"/>
      <c r="D389" s="44"/>
      <c r="E389" s="44"/>
      <c r="F389" s="44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</row>
    <row r="390">
      <c r="A390" s="43"/>
      <c r="B390" s="43"/>
      <c r="C390" s="44"/>
      <c r="D390" s="44"/>
      <c r="E390" s="44"/>
      <c r="F390" s="44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</row>
    <row r="391">
      <c r="A391" s="43"/>
      <c r="B391" s="43"/>
      <c r="C391" s="44"/>
      <c r="D391" s="44"/>
      <c r="E391" s="44"/>
      <c r="F391" s="44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</row>
    <row r="392">
      <c r="A392" s="43"/>
      <c r="B392" s="43"/>
      <c r="C392" s="44"/>
      <c r="D392" s="44"/>
      <c r="E392" s="44"/>
      <c r="F392" s="44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</row>
    <row r="393">
      <c r="A393" s="43"/>
      <c r="B393" s="43"/>
      <c r="C393" s="44"/>
      <c r="D393" s="44"/>
      <c r="E393" s="44"/>
      <c r="F393" s="44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</row>
    <row r="394">
      <c r="A394" s="43"/>
      <c r="B394" s="43"/>
      <c r="C394" s="44"/>
      <c r="D394" s="44"/>
      <c r="E394" s="44"/>
      <c r="F394" s="44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</row>
    <row r="395">
      <c r="A395" s="43"/>
      <c r="B395" s="43"/>
      <c r="C395" s="44"/>
      <c r="D395" s="44"/>
      <c r="E395" s="44"/>
      <c r="F395" s="44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</row>
    <row r="396">
      <c r="A396" s="43"/>
      <c r="B396" s="43"/>
      <c r="C396" s="44"/>
      <c r="D396" s="44"/>
      <c r="E396" s="44"/>
      <c r="F396" s="44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>
      <c r="A397" s="43"/>
      <c r="B397" s="43"/>
      <c r="C397" s="44"/>
      <c r="D397" s="44"/>
      <c r="E397" s="44"/>
      <c r="F397" s="44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>
      <c r="A398" s="43"/>
      <c r="B398" s="43"/>
      <c r="C398" s="44"/>
      <c r="D398" s="44"/>
      <c r="E398" s="44"/>
      <c r="F398" s="44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>
      <c r="A399" s="43"/>
      <c r="B399" s="43"/>
      <c r="C399" s="44"/>
      <c r="D399" s="44"/>
      <c r="E399" s="44"/>
      <c r="F399" s="44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>
      <c r="A400" s="43"/>
      <c r="B400" s="43"/>
      <c r="C400" s="44"/>
      <c r="D400" s="44"/>
      <c r="E400" s="44"/>
      <c r="F400" s="44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>
      <c r="A401" s="43"/>
      <c r="B401" s="43"/>
      <c r="C401" s="44"/>
      <c r="D401" s="44"/>
      <c r="E401" s="44"/>
      <c r="F401" s="44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>
      <c r="A402" s="43"/>
      <c r="B402" s="43"/>
      <c r="C402" s="44"/>
      <c r="D402" s="44"/>
      <c r="E402" s="44"/>
      <c r="F402" s="44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>
      <c r="A403" s="43"/>
      <c r="B403" s="43"/>
      <c r="C403" s="44"/>
      <c r="D403" s="44"/>
      <c r="E403" s="44"/>
      <c r="F403" s="44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>
      <c r="A404" s="43"/>
      <c r="B404" s="43"/>
      <c r="C404" s="44"/>
      <c r="D404" s="44"/>
      <c r="E404" s="44"/>
      <c r="F404" s="44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>
      <c r="A405" s="43"/>
      <c r="B405" s="43"/>
      <c r="C405" s="44"/>
      <c r="D405" s="44"/>
      <c r="E405" s="44"/>
      <c r="F405" s="44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>
      <c r="A406" s="43"/>
      <c r="B406" s="43"/>
      <c r="C406" s="44"/>
      <c r="D406" s="44"/>
      <c r="E406" s="44"/>
      <c r="F406" s="44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>
      <c r="A407" s="43"/>
      <c r="B407" s="43"/>
      <c r="C407" s="44"/>
      <c r="D407" s="44"/>
      <c r="E407" s="44"/>
      <c r="F407" s="44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>
      <c r="A408" s="43"/>
      <c r="B408" s="43"/>
      <c r="C408" s="44"/>
      <c r="D408" s="44"/>
      <c r="E408" s="44"/>
      <c r="F408" s="44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>
      <c r="A409" s="43"/>
      <c r="B409" s="43"/>
      <c r="C409" s="44"/>
      <c r="D409" s="44"/>
      <c r="E409" s="44"/>
      <c r="F409" s="44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>
      <c r="A410" s="43"/>
      <c r="B410" s="43"/>
      <c r="C410" s="44"/>
      <c r="D410" s="44"/>
      <c r="E410" s="44"/>
      <c r="F410" s="44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>
      <c r="A411" s="43"/>
      <c r="B411" s="43"/>
      <c r="C411" s="44"/>
      <c r="D411" s="44"/>
      <c r="E411" s="44"/>
      <c r="F411" s="44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>
      <c r="A412" s="43"/>
      <c r="B412" s="43"/>
      <c r="C412" s="44"/>
      <c r="D412" s="44"/>
      <c r="E412" s="44"/>
      <c r="F412" s="44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>
      <c r="A413" s="43"/>
      <c r="B413" s="43"/>
      <c r="C413" s="44"/>
      <c r="D413" s="44"/>
      <c r="E413" s="44"/>
      <c r="F413" s="44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>
      <c r="A414" s="43"/>
      <c r="B414" s="43"/>
      <c r="C414" s="44"/>
      <c r="D414" s="44"/>
      <c r="E414" s="44"/>
      <c r="F414" s="44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>
      <c r="A415" s="43"/>
      <c r="B415" s="43"/>
      <c r="C415" s="44"/>
      <c r="D415" s="44"/>
      <c r="E415" s="44"/>
      <c r="F415" s="44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>
      <c r="A416" s="43"/>
      <c r="B416" s="43"/>
      <c r="C416" s="44"/>
      <c r="D416" s="44"/>
      <c r="E416" s="44"/>
      <c r="F416" s="44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>
      <c r="A417" s="43"/>
      <c r="B417" s="43"/>
      <c r="C417" s="44"/>
      <c r="D417" s="44"/>
      <c r="E417" s="44"/>
      <c r="F417" s="44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>
      <c r="A418" s="43"/>
      <c r="B418" s="43"/>
      <c r="C418" s="44"/>
      <c r="D418" s="44"/>
      <c r="E418" s="44"/>
      <c r="F418" s="44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>
      <c r="A419" s="43"/>
      <c r="B419" s="43"/>
      <c r="C419" s="44"/>
      <c r="D419" s="44"/>
      <c r="E419" s="44"/>
      <c r="F419" s="44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>
      <c r="A420" s="43"/>
      <c r="B420" s="43"/>
      <c r="C420" s="44"/>
      <c r="D420" s="44"/>
      <c r="E420" s="44"/>
      <c r="F420" s="44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>
      <c r="A421" s="43"/>
      <c r="B421" s="43"/>
      <c r="C421" s="44"/>
      <c r="D421" s="44"/>
      <c r="E421" s="44"/>
      <c r="F421" s="44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>
      <c r="A422" s="43"/>
      <c r="B422" s="43"/>
      <c r="C422" s="44"/>
      <c r="D422" s="44"/>
      <c r="E422" s="44"/>
      <c r="F422" s="44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>
      <c r="A423" s="43"/>
      <c r="B423" s="43"/>
      <c r="C423" s="44"/>
      <c r="D423" s="44"/>
      <c r="E423" s="44"/>
      <c r="F423" s="44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>
      <c r="A424" s="43"/>
      <c r="B424" s="43"/>
      <c r="C424" s="44"/>
      <c r="D424" s="44"/>
      <c r="E424" s="44"/>
      <c r="F424" s="44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>
      <c r="A425" s="43"/>
      <c r="B425" s="43"/>
      <c r="C425" s="44"/>
      <c r="D425" s="44"/>
      <c r="E425" s="44"/>
      <c r="F425" s="44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>
      <c r="A426" s="43"/>
      <c r="B426" s="43"/>
      <c r="C426" s="44"/>
      <c r="D426" s="44"/>
      <c r="E426" s="44"/>
      <c r="F426" s="44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>
      <c r="A427" s="43"/>
      <c r="B427" s="43"/>
      <c r="C427" s="44"/>
      <c r="D427" s="44"/>
      <c r="E427" s="44"/>
      <c r="F427" s="44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>
      <c r="A428" s="43"/>
      <c r="B428" s="43"/>
      <c r="C428" s="44"/>
      <c r="D428" s="44"/>
      <c r="E428" s="44"/>
      <c r="F428" s="44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>
      <c r="A429" s="43"/>
      <c r="B429" s="43"/>
      <c r="C429" s="44"/>
      <c r="D429" s="44"/>
      <c r="E429" s="44"/>
      <c r="F429" s="44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>
      <c r="A430" s="43"/>
      <c r="B430" s="43"/>
      <c r="C430" s="44"/>
      <c r="D430" s="44"/>
      <c r="E430" s="44"/>
      <c r="F430" s="44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>
      <c r="A431" s="43"/>
      <c r="B431" s="43"/>
      <c r="C431" s="44"/>
      <c r="D431" s="44"/>
      <c r="E431" s="44"/>
      <c r="F431" s="44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>
      <c r="A432" s="43"/>
      <c r="B432" s="43"/>
      <c r="C432" s="44"/>
      <c r="D432" s="44"/>
      <c r="E432" s="44"/>
      <c r="F432" s="44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>
      <c r="A433" s="43"/>
      <c r="B433" s="43"/>
      <c r="C433" s="44"/>
      <c r="D433" s="44"/>
      <c r="E433" s="44"/>
      <c r="F433" s="44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>
      <c r="A434" s="43"/>
      <c r="B434" s="43"/>
      <c r="C434" s="44"/>
      <c r="D434" s="44"/>
      <c r="E434" s="44"/>
      <c r="F434" s="44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>
      <c r="A435" s="43"/>
      <c r="B435" s="43"/>
      <c r="C435" s="44"/>
      <c r="D435" s="44"/>
      <c r="E435" s="44"/>
      <c r="F435" s="44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>
      <c r="A436" s="43"/>
      <c r="B436" s="43"/>
      <c r="C436" s="44"/>
      <c r="D436" s="44"/>
      <c r="E436" s="44"/>
      <c r="F436" s="44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>
      <c r="A437" s="43"/>
      <c r="B437" s="43"/>
      <c r="C437" s="44"/>
      <c r="D437" s="44"/>
      <c r="E437" s="44"/>
      <c r="F437" s="44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>
      <c r="A438" s="43"/>
      <c r="B438" s="43"/>
      <c r="C438" s="44"/>
      <c r="D438" s="44"/>
      <c r="E438" s="44"/>
      <c r="F438" s="44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>
      <c r="A439" s="43"/>
      <c r="B439" s="43"/>
      <c r="C439" s="44"/>
      <c r="D439" s="44"/>
      <c r="E439" s="44"/>
      <c r="F439" s="44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>
      <c r="A440" s="43"/>
      <c r="B440" s="43"/>
      <c r="C440" s="44"/>
      <c r="D440" s="44"/>
      <c r="E440" s="44"/>
      <c r="F440" s="44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>
      <c r="A441" s="43"/>
      <c r="B441" s="43"/>
      <c r="C441" s="44"/>
      <c r="D441" s="44"/>
      <c r="E441" s="44"/>
      <c r="F441" s="44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>
      <c r="A442" s="43"/>
      <c r="B442" s="43"/>
      <c r="C442" s="44"/>
      <c r="D442" s="44"/>
      <c r="E442" s="44"/>
      <c r="F442" s="44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>
      <c r="A443" s="43"/>
      <c r="B443" s="43"/>
      <c r="C443" s="44"/>
      <c r="D443" s="44"/>
      <c r="E443" s="44"/>
      <c r="F443" s="44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>
      <c r="A444" s="43"/>
      <c r="B444" s="43"/>
      <c r="C444" s="44"/>
      <c r="D444" s="44"/>
      <c r="E444" s="44"/>
      <c r="F444" s="44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>
      <c r="A445" s="43"/>
      <c r="B445" s="43"/>
      <c r="C445" s="44"/>
      <c r="D445" s="44"/>
      <c r="E445" s="44"/>
      <c r="F445" s="44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>
      <c r="A446" s="43"/>
      <c r="B446" s="43"/>
      <c r="C446" s="44"/>
      <c r="D446" s="44"/>
      <c r="E446" s="44"/>
      <c r="F446" s="44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>
      <c r="A447" s="43"/>
      <c r="B447" s="43"/>
      <c r="C447" s="44"/>
      <c r="D447" s="44"/>
      <c r="E447" s="44"/>
      <c r="F447" s="44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>
      <c r="A448" s="43"/>
      <c r="B448" s="43"/>
      <c r="C448" s="44"/>
      <c r="D448" s="44"/>
      <c r="E448" s="44"/>
      <c r="F448" s="44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>
      <c r="A449" s="43"/>
      <c r="B449" s="43"/>
      <c r="C449" s="44"/>
      <c r="D449" s="44"/>
      <c r="E449" s="44"/>
      <c r="F449" s="44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>
      <c r="A450" s="43"/>
      <c r="B450" s="43"/>
      <c r="C450" s="44"/>
      <c r="D450" s="44"/>
      <c r="E450" s="44"/>
      <c r="F450" s="44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>
      <c r="A451" s="43"/>
      <c r="B451" s="43"/>
      <c r="C451" s="44"/>
      <c r="D451" s="44"/>
      <c r="E451" s="44"/>
      <c r="F451" s="44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>
      <c r="A452" s="43"/>
      <c r="B452" s="43"/>
      <c r="C452" s="44"/>
      <c r="D452" s="44"/>
      <c r="E452" s="44"/>
      <c r="F452" s="44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>
      <c r="A453" s="43"/>
      <c r="B453" s="43"/>
      <c r="C453" s="44"/>
      <c r="D453" s="44"/>
      <c r="E453" s="44"/>
      <c r="F453" s="44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>
      <c r="A454" s="43"/>
      <c r="B454" s="43"/>
      <c r="C454" s="44"/>
      <c r="D454" s="44"/>
      <c r="E454" s="44"/>
      <c r="F454" s="44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>
      <c r="A455" s="43"/>
      <c r="B455" s="43"/>
      <c r="C455" s="44"/>
      <c r="D455" s="44"/>
      <c r="E455" s="44"/>
      <c r="F455" s="44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>
      <c r="A456" s="43"/>
      <c r="B456" s="43"/>
      <c r="C456" s="44"/>
      <c r="D456" s="44"/>
      <c r="E456" s="44"/>
      <c r="F456" s="44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>
      <c r="A457" s="43"/>
      <c r="B457" s="43"/>
      <c r="C457" s="44"/>
      <c r="D457" s="44"/>
      <c r="E457" s="44"/>
      <c r="F457" s="44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>
      <c r="A458" s="43"/>
      <c r="B458" s="43"/>
      <c r="C458" s="44"/>
      <c r="D458" s="44"/>
      <c r="E458" s="44"/>
      <c r="F458" s="44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>
      <c r="A459" s="43"/>
      <c r="B459" s="43"/>
      <c r="C459" s="44"/>
      <c r="D459" s="44"/>
      <c r="E459" s="44"/>
      <c r="F459" s="44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>
      <c r="A460" s="43"/>
      <c r="B460" s="43"/>
      <c r="C460" s="44"/>
      <c r="D460" s="44"/>
      <c r="E460" s="44"/>
      <c r="F460" s="44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>
      <c r="A461" s="43"/>
      <c r="B461" s="43"/>
      <c r="C461" s="44"/>
      <c r="D461" s="44"/>
      <c r="E461" s="44"/>
      <c r="F461" s="44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>
      <c r="A462" s="43"/>
      <c r="B462" s="43"/>
      <c r="C462" s="44"/>
      <c r="D462" s="44"/>
      <c r="E462" s="44"/>
      <c r="F462" s="44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>
      <c r="A463" s="43"/>
      <c r="B463" s="43"/>
      <c r="C463" s="44"/>
      <c r="D463" s="44"/>
      <c r="E463" s="44"/>
      <c r="F463" s="44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>
      <c r="A464" s="43"/>
      <c r="B464" s="43"/>
      <c r="C464" s="44"/>
      <c r="D464" s="44"/>
      <c r="E464" s="44"/>
      <c r="F464" s="44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>
      <c r="A465" s="43"/>
      <c r="B465" s="43"/>
      <c r="C465" s="44"/>
      <c r="D465" s="44"/>
      <c r="E465" s="44"/>
      <c r="F465" s="44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>
      <c r="A466" s="43"/>
      <c r="B466" s="43"/>
      <c r="C466" s="44"/>
      <c r="D466" s="44"/>
      <c r="E466" s="44"/>
      <c r="F466" s="44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>
      <c r="A467" s="43"/>
      <c r="B467" s="43"/>
      <c r="C467" s="44"/>
      <c r="D467" s="44"/>
      <c r="E467" s="44"/>
      <c r="F467" s="44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>
      <c r="A468" s="43"/>
      <c r="B468" s="43"/>
      <c r="C468" s="44"/>
      <c r="D468" s="44"/>
      <c r="E468" s="44"/>
      <c r="F468" s="44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>
      <c r="A469" s="43"/>
      <c r="B469" s="43"/>
      <c r="C469" s="44"/>
      <c r="D469" s="44"/>
      <c r="E469" s="44"/>
      <c r="F469" s="44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>
      <c r="A470" s="43"/>
      <c r="B470" s="43"/>
      <c r="C470" s="44"/>
      <c r="D470" s="44"/>
      <c r="E470" s="44"/>
      <c r="F470" s="44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>
      <c r="A471" s="43"/>
      <c r="B471" s="43"/>
      <c r="C471" s="44"/>
      <c r="D471" s="44"/>
      <c r="E471" s="44"/>
      <c r="F471" s="44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>
      <c r="A472" s="43"/>
      <c r="B472" s="43"/>
      <c r="C472" s="44"/>
      <c r="D472" s="44"/>
      <c r="E472" s="44"/>
      <c r="F472" s="44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>
      <c r="A473" s="43"/>
      <c r="B473" s="43"/>
      <c r="C473" s="44"/>
      <c r="D473" s="44"/>
      <c r="E473" s="44"/>
      <c r="F473" s="44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>
      <c r="A474" s="43"/>
      <c r="B474" s="43"/>
      <c r="C474" s="44"/>
      <c r="D474" s="44"/>
      <c r="E474" s="44"/>
      <c r="F474" s="44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>
      <c r="A475" s="43"/>
      <c r="B475" s="43"/>
      <c r="C475" s="44"/>
      <c r="D475" s="44"/>
      <c r="E475" s="44"/>
      <c r="F475" s="44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>
      <c r="A476" s="43"/>
      <c r="B476" s="43"/>
      <c r="C476" s="44"/>
      <c r="D476" s="44"/>
      <c r="E476" s="44"/>
      <c r="F476" s="44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>
      <c r="A477" s="43"/>
      <c r="B477" s="43"/>
      <c r="C477" s="44"/>
      <c r="D477" s="44"/>
      <c r="E477" s="44"/>
      <c r="F477" s="44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>
      <c r="A478" s="43"/>
      <c r="B478" s="43"/>
      <c r="C478" s="44"/>
      <c r="D478" s="44"/>
      <c r="E478" s="44"/>
      <c r="F478" s="44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>
      <c r="A479" s="43"/>
      <c r="B479" s="43"/>
      <c r="C479" s="44"/>
      <c r="D479" s="44"/>
      <c r="E479" s="44"/>
      <c r="F479" s="44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>
      <c r="A480" s="43"/>
      <c r="B480" s="43"/>
      <c r="C480" s="44"/>
      <c r="D480" s="44"/>
      <c r="E480" s="44"/>
      <c r="F480" s="44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>
      <c r="A481" s="43"/>
      <c r="B481" s="43"/>
      <c r="C481" s="44"/>
      <c r="D481" s="44"/>
      <c r="E481" s="44"/>
      <c r="F481" s="44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>
      <c r="A482" s="43"/>
      <c r="B482" s="43"/>
      <c r="C482" s="44"/>
      <c r="D482" s="44"/>
      <c r="E482" s="44"/>
      <c r="F482" s="44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>
      <c r="A483" s="43"/>
      <c r="B483" s="43"/>
      <c r="C483" s="44"/>
      <c r="D483" s="44"/>
      <c r="E483" s="44"/>
      <c r="F483" s="44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>
      <c r="A484" s="43"/>
      <c r="B484" s="43"/>
      <c r="C484" s="44"/>
      <c r="D484" s="44"/>
      <c r="E484" s="44"/>
      <c r="F484" s="44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>
      <c r="A485" s="43"/>
      <c r="B485" s="43"/>
      <c r="C485" s="44"/>
      <c r="D485" s="44"/>
      <c r="E485" s="44"/>
      <c r="F485" s="44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>
      <c r="A486" s="43"/>
      <c r="B486" s="43"/>
      <c r="C486" s="44"/>
      <c r="D486" s="44"/>
      <c r="E486" s="44"/>
      <c r="F486" s="44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>
      <c r="A487" s="43"/>
      <c r="B487" s="43"/>
      <c r="C487" s="44"/>
      <c r="D487" s="44"/>
      <c r="E487" s="44"/>
      <c r="F487" s="44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>
      <c r="A488" s="43"/>
      <c r="B488" s="43"/>
      <c r="C488" s="44"/>
      <c r="D488" s="44"/>
      <c r="E488" s="44"/>
      <c r="F488" s="44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>
      <c r="A489" s="43"/>
      <c r="B489" s="43"/>
      <c r="C489" s="44"/>
      <c r="D489" s="44"/>
      <c r="E489" s="44"/>
      <c r="F489" s="44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>
      <c r="A490" s="43"/>
      <c r="B490" s="43"/>
      <c r="C490" s="44"/>
      <c r="D490" s="44"/>
      <c r="E490" s="44"/>
      <c r="F490" s="44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>
      <c r="A491" s="43"/>
      <c r="B491" s="43"/>
      <c r="C491" s="44"/>
      <c r="D491" s="44"/>
      <c r="E491" s="44"/>
      <c r="F491" s="44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>
      <c r="A492" s="43"/>
      <c r="B492" s="43"/>
      <c r="C492" s="44"/>
      <c r="D492" s="44"/>
      <c r="E492" s="44"/>
      <c r="F492" s="44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>
      <c r="A493" s="43"/>
      <c r="B493" s="43"/>
      <c r="C493" s="44"/>
      <c r="D493" s="44"/>
      <c r="E493" s="44"/>
      <c r="F493" s="44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>
      <c r="A494" s="43"/>
      <c r="B494" s="43"/>
      <c r="C494" s="44"/>
      <c r="D494" s="44"/>
      <c r="E494" s="44"/>
      <c r="F494" s="44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>
      <c r="A495" s="43"/>
      <c r="B495" s="43"/>
      <c r="C495" s="44"/>
      <c r="D495" s="44"/>
      <c r="E495" s="44"/>
      <c r="F495" s="44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>
      <c r="A496" s="43"/>
      <c r="B496" s="43"/>
      <c r="C496" s="44"/>
      <c r="D496" s="44"/>
      <c r="E496" s="44"/>
      <c r="F496" s="44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>
      <c r="A497" s="43"/>
      <c r="B497" s="43"/>
      <c r="C497" s="44"/>
      <c r="D497" s="44"/>
      <c r="E497" s="44"/>
      <c r="F497" s="44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>
      <c r="A498" s="43"/>
      <c r="B498" s="43"/>
      <c r="C498" s="44"/>
      <c r="D498" s="44"/>
      <c r="E498" s="44"/>
      <c r="F498" s="44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>
      <c r="A499" s="43"/>
      <c r="B499" s="43"/>
      <c r="C499" s="44"/>
      <c r="D499" s="44"/>
      <c r="E499" s="44"/>
      <c r="F499" s="44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>
      <c r="A500" s="43"/>
      <c r="B500" s="43"/>
      <c r="C500" s="44"/>
      <c r="D500" s="44"/>
      <c r="E500" s="44"/>
      <c r="F500" s="44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>
      <c r="A501" s="43"/>
      <c r="B501" s="43"/>
      <c r="C501" s="44"/>
      <c r="D501" s="44"/>
      <c r="E501" s="44"/>
      <c r="F501" s="44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>
      <c r="A502" s="43"/>
      <c r="B502" s="43"/>
      <c r="C502" s="44"/>
      <c r="D502" s="44"/>
      <c r="E502" s="44"/>
      <c r="F502" s="44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>
      <c r="A503" s="43"/>
      <c r="B503" s="43"/>
      <c r="C503" s="44"/>
      <c r="D503" s="44"/>
      <c r="E503" s="44"/>
      <c r="F503" s="44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>
      <c r="A504" s="43"/>
      <c r="B504" s="43"/>
      <c r="C504" s="44"/>
      <c r="D504" s="44"/>
      <c r="E504" s="44"/>
      <c r="F504" s="44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>
      <c r="A505" s="43"/>
      <c r="B505" s="43"/>
      <c r="C505" s="44"/>
      <c r="D505" s="44"/>
      <c r="E505" s="44"/>
      <c r="F505" s="44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>
      <c r="A506" s="43"/>
      <c r="B506" s="43"/>
      <c r="C506" s="44"/>
      <c r="D506" s="44"/>
      <c r="E506" s="44"/>
      <c r="F506" s="44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>
      <c r="A507" s="43"/>
      <c r="B507" s="43"/>
      <c r="C507" s="44"/>
      <c r="D507" s="44"/>
      <c r="E507" s="44"/>
      <c r="F507" s="44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>
      <c r="A508" s="43"/>
      <c r="B508" s="43"/>
      <c r="C508" s="44"/>
      <c r="D508" s="44"/>
      <c r="E508" s="44"/>
      <c r="F508" s="44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>
      <c r="A509" s="43"/>
      <c r="B509" s="43"/>
      <c r="C509" s="44"/>
      <c r="D509" s="44"/>
      <c r="E509" s="44"/>
      <c r="F509" s="44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>
      <c r="A510" s="43"/>
      <c r="B510" s="43"/>
      <c r="C510" s="44"/>
      <c r="D510" s="44"/>
      <c r="E510" s="44"/>
      <c r="F510" s="44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>
      <c r="A511" s="43"/>
      <c r="B511" s="43"/>
      <c r="C511" s="44"/>
      <c r="D511" s="44"/>
      <c r="E511" s="44"/>
      <c r="F511" s="44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>
      <c r="A512" s="43"/>
      <c r="B512" s="43"/>
      <c r="C512" s="44"/>
      <c r="D512" s="44"/>
      <c r="E512" s="44"/>
      <c r="F512" s="44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>
      <c r="A513" s="43"/>
      <c r="B513" s="43"/>
      <c r="C513" s="44"/>
      <c r="D513" s="44"/>
      <c r="E513" s="44"/>
      <c r="F513" s="44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>
      <c r="A514" s="43"/>
      <c r="B514" s="43"/>
      <c r="C514" s="44"/>
      <c r="D514" s="44"/>
      <c r="E514" s="44"/>
      <c r="F514" s="44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>
      <c r="A515" s="43"/>
      <c r="B515" s="43"/>
      <c r="C515" s="44"/>
      <c r="D515" s="44"/>
      <c r="E515" s="44"/>
      <c r="F515" s="44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>
      <c r="A516" s="43"/>
      <c r="B516" s="43"/>
      <c r="C516" s="44"/>
      <c r="D516" s="44"/>
      <c r="E516" s="44"/>
      <c r="F516" s="44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>
      <c r="A517" s="43"/>
      <c r="B517" s="43"/>
      <c r="C517" s="44"/>
      <c r="D517" s="44"/>
      <c r="E517" s="44"/>
      <c r="F517" s="44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>
      <c r="A518" s="43"/>
      <c r="B518" s="43"/>
      <c r="C518" s="44"/>
      <c r="D518" s="44"/>
      <c r="E518" s="44"/>
      <c r="F518" s="44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>
      <c r="A519" s="43"/>
      <c r="B519" s="43"/>
      <c r="C519" s="44"/>
      <c r="D519" s="44"/>
      <c r="E519" s="44"/>
      <c r="F519" s="44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>
      <c r="A520" s="43"/>
      <c r="B520" s="43"/>
      <c r="C520" s="44"/>
      <c r="D520" s="44"/>
      <c r="E520" s="44"/>
      <c r="F520" s="44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>
      <c r="A521" s="43"/>
      <c r="B521" s="43"/>
      <c r="C521" s="44"/>
      <c r="D521" s="44"/>
      <c r="E521" s="44"/>
      <c r="F521" s="44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>
      <c r="A522" s="43"/>
      <c r="B522" s="43"/>
      <c r="C522" s="44"/>
      <c r="D522" s="44"/>
      <c r="E522" s="44"/>
      <c r="F522" s="44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>
      <c r="A523" s="43"/>
      <c r="B523" s="43"/>
      <c r="C523" s="44"/>
      <c r="D523" s="44"/>
      <c r="E523" s="44"/>
      <c r="F523" s="44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>
      <c r="A524" s="43"/>
      <c r="B524" s="43"/>
      <c r="C524" s="44"/>
      <c r="D524" s="44"/>
      <c r="E524" s="44"/>
      <c r="F524" s="44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>
      <c r="A525" s="43"/>
      <c r="B525" s="43"/>
      <c r="C525" s="44"/>
      <c r="D525" s="44"/>
      <c r="E525" s="44"/>
      <c r="F525" s="44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>
      <c r="A526" s="43"/>
      <c r="B526" s="43"/>
      <c r="C526" s="44"/>
      <c r="D526" s="44"/>
      <c r="E526" s="44"/>
      <c r="F526" s="44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>
      <c r="A527" s="43"/>
      <c r="B527" s="43"/>
      <c r="C527" s="44"/>
      <c r="D527" s="44"/>
      <c r="E527" s="44"/>
      <c r="F527" s="44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>
      <c r="A528" s="43"/>
      <c r="B528" s="43"/>
      <c r="C528" s="44"/>
      <c r="D528" s="44"/>
      <c r="E528" s="44"/>
      <c r="F528" s="44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>
      <c r="A529" s="43"/>
      <c r="B529" s="43"/>
      <c r="C529" s="44"/>
      <c r="D529" s="44"/>
      <c r="E529" s="44"/>
      <c r="F529" s="44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>
      <c r="A530" s="43"/>
      <c r="B530" s="43"/>
      <c r="C530" s="44"/>
      <c r="D530" s="44"/>
      <c r="E530" s="44"/>
      <c r="F530" s="44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>
      <c r="A531" s="43"/>
      <c r="B531" s="43"/>
      <c r="C531" s="44"/>
      <c r="D531" s="44"/>
      <c r="E531" s="44"/>
      <c r="F531" s="44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>
      <c r="A532" s="43"/>
      <c r="B532" s="43"/>
      <c r="C532" s="44"/>
      <c r="D532" s="44"/>
      <c r="E532" s="44"/>
      <c r="F532" s="44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>
      <c r="A533" s="43"/>
      <c r="B533" s="43"/>
      <c r="C533" s="44"/>
      <c r="D533" s="44"/>
      <c r="E533" s="44"/>
      <c r="F533" s="44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>
      <c r="A534" s="43"/>
      <c r="B534" s="43"/>
      <c r="C534" s="44"/>
      <c r="D534" s="44"/>
      <c r="E534" s="44"/>
      <c r="F534" s="44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>
      <c r="A535" s="43"/>
      <c r="B535" s="43"/>
      <c r="C535" s="44"/>
      <c r="D535" s="44"/>
      <c r="E535" s="44"/>
      <c r="F535" s="44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>
      <c r="A536" s="43"/>
      <c r="B536" s="43"/>
      <c r="C536" s="44"/>
      <c r="D536" s="44"/>
      <c r="E536" s="44"/>
      <c r="F536" s="44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>
      <c r="A537" s="43"/>
      <c r="B537" s="43"/>
      <c r="C537" s="44"/>
      <c r="D537" s="44"/>
      <c r="E537" s="44"/>
      <c r="F537" s="44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>
      <c r="A538" s="43"/>
      <c r="B538" s="43"/>
      <c r="C538" s="44"/>
      <c r="D538" s="44"/>
      <c r="E538" s="44"/>
      <c r="F538" s="44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>
      <c r="A539" s="43"/>
      <c r="B539" s="43"/>
      <c r="C539" s="44"/>
      <c r="D539" s="44"/>
      <c r="E539" s="44"/>
      <c r="F539" s="44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>
      <c r="A540" s="43"/>
      <c r="B540" s="43"/>
      <c r="C540" s="44"/>
      <c r="D540" s="44"/>
      <c r="E540" s="44"/>
      <c r="F540" s="44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>
      <c r="A541" s="43"/>
      <c r="B541" s="43"/>
      <c r="C541" s="44"/>
      <c r="D541" s="44"/>
      <c r="E541" s="44"/>
      <c r="F541" s="44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>
      <c r="A542" s="43"/>
      <c r="B542" s="43"/>
      <c r="C542" s="44"/>
      <c r="D542" s="44"/>
      <c r="E542" s="44"/>
      <c r="F542" s="44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>
      <c r="A543" s="43"/>
      <c r="B543" s="43"/>
      <c r="C543" s="44"/>
      <c r="D543" s="44"/>
      <c r="E543" s="44"/>
      <c r="F543" s="44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>
      <c r="A544" s="43"/>
      <c r="B544" s="43"/>
      <c r="C544" s="44"/>
      <c r="D544" s="44"/>
      <c r="E544" s="44"/>
      <c r="F544" s="44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>
      <c r="A545" s="43"/>
      <c r="B545" s="43"/>
      <c r="C545" s="44"/>
      <c r="D545" s="44"/>
      <c r="E545" s="44"/>
      <c r="F545" s="44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>
      <c r="A546" s="43"/>
      <c r="B546" s="43"/>
      <c r="C546" s="44"/>
      <c r="D546" s="44"/>
      <c r="E546" s="44"/>
      <c r="F546" s="44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>
      <c r="A547" s="43"/>
      <c r="B547" s="43"/>
      <c r="C547" s="44"/>
      <c r="D547" s="44"/>
      <c r="E547" s="44"/>
      <c r="F547" s="44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>
      <c r="A548" s="43"/>
      <c r="B548" s="43"/>
      <c r="C548" s="44"/>
      <c r="D548" s="44"/>
      <c r="E548" s="44"/>
      <c r="F548" s="44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>
      <c r="A549" s="43"/>
      <c r="B549" s="43"/>
      <c r="C549" s="44"/>
      <c r="D549" s="44"/>
      <c r="E549" s="44"/>
      <c r="F549" s="44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>
      <c r="A550" s="43"/>
      <c r="B550" s="43"/>
      <c r="C550" s="44"/>
      <c r="D550" s="44"/>
      <c r="E550" s="44"/>
      <c r="F550" s="44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>
      <c r="A551" s="43"/>
      <c r="B551" s="43"/>
      <c r="C551" s="44"/>
      <c r="D551" s="44"/>
      <c r="E551" s="44"/>
      <c r="F551" s="44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>
      <c r="A552" s="43"/>
      <c r="B552" s="43"/>
      <c r="C552" s="44"/>
      <c r="D552" s="44"/>
      <c r="E552" s="44"/>
      <c r="F552" s="44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>
      <c r="A553" s="43"/>
      <c r="B553" s="43"/>
      <c r="C553" s="44"/>
      <c r="D553" s="44"/>
      <c r="E553" s="44"/>
      <c r="F553" s="44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>
      <c r="A554" s="43"/>
      <c r="B554" s="43"/>
      <c r="C554" s="44"/>
      <c r="D554" s="44"/>
      <c r="E554" s="44"/>
      <c r="F554" s="44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>
      <c r="A555" s="43"/>
      <c r="B555" s="43"/>
      <c r="C555" s="44"/>
      <c r="D555" s="44"/>
      <c r="E555" s="44"/>
      <c r="F555" s="44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>
      <c r="A556" s="43"/>
      <c r="B556" s="43"/>
      <c r="C556" s="44"/>
      <c r="D556" s="44"/>
      <c r="E556" s="44"/>
      <c r="F556" s="44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>
      <c r="A557" s="43"/>
      <c r="B557" s="43"/>
      <c r="C557" s="44"/>
      <c r="D557" s="44"/>
      <c r="E557" s="44"/>
      <c r="F557" s="44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>
      <c r="A558" s="43"/>
      <c r="B558" s="43"/>
      <c r="C558" s="44"/>
      <c r="D558" s="44"/>
      <c r="E558" s="44"/>
      <c r="F558" s="44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>
      <c r="A559" s="43"/>
      <c r="B559" s="43"/>
      <c r="C559" s="44"/>
      <c r="D559" s="44"/>
      <c r="E559" s="44"/>
      <c r="F559" s="44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>
      <c r="A560" s="43"/>
      <c r="B560" s="43"/>
      <c r="C560" s="44"/>
      <c r="D560" s="44"/>
      <c r="E560" s="44"/>
      <c r="F560" s="44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>
      <c r="A561" s="43"/>
      <c r="B561" s="43"/>
      <c r="C561" s="44"/>
      <c r="D561" s="44"/>
      <c r="E561" s="44"/>
      <c r="F561" s="44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>
      <c r="A562" s="43"/>
      <c r="B562" s="43"/>
      <c r="C562" s="44"/>
      <c r="D562" s="44"/>
      <c r="E562" s="44"/>
      <c r="F562" s="44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>
      <c r="A563" s="43"/>
      <c r="B563" s="43"/>
      <c r="C563" s="44"/>
      <c r="D563" s="44"/>
      <c r="E563" s="44"/>
      <c r="F563" s="44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>
      <c r="A564" s="43"/>
      <c r="B564" s="43"/>
      <c r="C564" s="44"/>
      <c r="D564" s="44"/>
      <c r="E564" s="44"/>
      <c r="F564" s="44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>
      <c r="A565" s="43"/>
      <c r="B565" s="43"/>
      <c r="C565" s="44"/>
      <c r="D565" s="44"/>
      <c r="E565" s="44"/>
      <c r="F565" s="44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>
      <c r="A566" s="43"/>
      <c r="B566" s="43"/>
      <c r="C566" s="44"/>
      <c r="D566" s="44"/>
      <c r="E566" s="44"/>
      <c r="F566" s="44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>
      <c r="A567" s="43"/>
      <c r="B567" s="43"/>
      <c r="C567" s="44"/>
      <c r="D567" s="44"/>
      <c r="E567" s="44"/>
      <c r="F567" s="44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>
      <c r="A568" s="43"/>
      <c r="B568" s="43"/>
      <c r="C568" s="44"/>
      <c r="D568" s="44"/>
      <c r="E568" s="44"/>
      <c r="F568" s="44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>
      <c r="A569" s="43"/>
      <c r="B569" s="43"/>
      <c r="C569" s="44"/>
      <c r="D569" s="44"/>
      <c r="E569" s="44"/>
      <c r="F569" s="44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>
      <c r="A570" s="43"/>
      <c r="B570" s="43"/>
      <c r="C570" s="44"/>
      <c r="D570" s="44"/>
      <c r="E570" s="44"/>
      <c r="F570" s="44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>
      <c r="A571" s="43"/>
      <c r="B571" s="43"/>
      <c r="C571" s="44"/>
      <c r="D571" s="44"/>
      <c r="E571" s="44"/>
      <c r="F571" s="44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>
      <c r="A572" s="43"/>
      <c r="B572" s="43"/>
      <c r="C572" s="44"/>
      <c r="D572" s="44"/>
      <c r="E572" s="44"/>
      <c r="F572" s="44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>
      <c r="A573" s="43"/>
      <c r="B573" s="43"/>
      <c r="C573" s="44"/>
      <c r="D573" s="44"/>
      <c r="E573" s="44"/>
      <c r="F573" s="44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>
      <c r="A574" s="43"/>
      <c r="B574" s="43"/>
      <c r="C574" s="44"/>
      <c r="D574" s="44"/>
      <c r="E574" s="44"/>
      <c r="F574" s="44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>
      <c r="A575" s="43"/>
      <c r="B575" s="43"/>
      <c r="C575" s="44"/>
      <c r="D575" s="44"/>
      <c r="E575" s="44"/>
      <c r="F575" s="44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>
      <c r="A576" s="43"/>
      <c r="B576" s="43"/>
      <c r="C576" s="44"/>
      <c r="D576" s="44"/>
      <c r="E576" s="44"/>
      <c r="F576" s="44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>
      <c r="A577" s="43"/>
      <c r="B577" s="43"/>
      <c r="C577" s="44"/>
      <c r="D577" s="44"/>
      <c r="E577" s="44"/>
      <c r="F577" s="44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>
      <c r="A578" s="43"/>
      <c r="B578" s="43"/>
      <c r="C578" s="44"/>
      <c r="D578" s="44"/>
      <c r="E578" s="44"/>
      <c r="F578" s="44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>
      <c r="A579" s="43"/>
      <c r="B579" s="43"/>
      <c r="C579" s="44"/>
      <c r="D579" s="44"/>
      <c r="E579" s="44"/>
      <c r="F579" s="44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>
      <c r="A580" s="43"/>
      <c r="B580" s="43"/>
      <c r="C580" s="44"/>
      <c r="D580" s="44"/>
      <c r="E580" s="44"/>
      <c r="F580" s="44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>
      <c r="A581" s="43"/>
      <c r="B581" s="43"/>
      <c r="C581" s="44"/>
      <c r="D581" s="44"/>
      <c r="E581" s="44"/>
      <c r="F581" s="44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>
      <c r="A582" s="43"/>
      <c r="B582" s="43"/>
      <c r="C582" s="44"/>
      <c r="D582" s="44"/>
      <c r="E582" s="44"/>
      <c r="F582" s="44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>
      <c r="A583" s="43"/>
      <c r="B583" s="43"/>
      <c r="C583" s="44"/>
      <c r="D583" s="44"/>
      <c r="E583" s="44"/>
      <c r="F583" s="44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>
      <c r="A584" s="43"/>
      <c r="B584" s="43"/>
      <c r="C584" s="44"/>
      <c r="D584" s="44"/>
      <c r="E584" s="44"/>
      <c r="F584" s="44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>
      <c r="A585" s="43"/>
      <c r="B585" s="43"/>
      <c r="C585" s="44"/>
      <c r="D585" s="44"/>
      <c r="E585" s="44"/>
      <c r="F585" s="44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>
      <c r="A586" s="43"/>
      <c r="B586" s="43"/>
      <c r="C586" s="44"/>
      <c r="D586" s="44"/>
      <c r="E586" s="44"/>
      <c r="F586" s="44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>
      <c r="A587" s="43"/>
      <c r="B587" s="43"/>
      <c r="C587" s="44"/>
      <c r="D587" s="44"/>
      <c r="E587" s="44"/>
      <c r="F587" s="44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>
      <c r="A588" s="43"/>
      <c r="B588" s="43"/>
      <c r="C588" s="44"/>
      <c r="D588" s="44"/>
      <c r="E588" s="44"/>
      <c r="F588" s="44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>
      <c r="A589" s="43"/>
      <c r="B589" s="43"/>
      <c r="C589" s="44"/>
      <c r="D589" s="44"/>
      <c r="E589" s="44"/>
      <c r="F589" s="44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>
      <c r="A590" s="43"/>
      <c r="B590" s="43"/>
      <c r="C590" s="44"/>
      <c r="D590" s="44"/>
      <c r="E590" s="44"/>
      <c r="F590" s="44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>
      <c r="A591" s="43"/>
      <c r="B591" s="43"/>
      <c r="C591" s="44"/>
      <c r="D591" s="44"/>
      <c r="E591" s="44"/>
      <c r="F591" s="44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>
      <c r="A592" s="43"/>
      <c r="B592" s="43"/>
      <c r="C592" s="44"/>
      <c r="D592" s="44"/>
      <c r="E592" s="44"/>
      <c r="F592" s="44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>
      <c r="A593" s="43"/>
      <c r="B593" s="43"/>
      <c r="C593" s="44"/>
      <c r="D593" s="44"/>
      <c r="E593" s="44"/>
      <c r="F593" s="44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>
      <c r="A594" s="43"/>
      <c r="B594" s="43"/>
      <c r="C594" s="44"/>
      <c r="D594" s="44"/>
      <c r="E594" s="44"/>
      <c r="F594" s="44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>
      <c r="A595" s="43"/>
      <c r="B595" s="43"/>
      <c r="C595" s="44"/>
      <c r="D595" s="44"/>
      <c r="E595" s="44"/>
      <c r="F595" s="44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>
      <c r="A596" s="43"/>
      <c r="B596" s="43"/>
      <c r="C596" s="44"/>
      <c r="D596" s="44"/>
      <c r="E596" s="44"/>
      <c r="F596" s="44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>
      <c r="A597" s="43"/>
      <c r="B597" s="43"/>
      <c r="C597" s="44"/>
      <c r="D597" s="44"/>
      <c r="E597" s="44"/>
      <c r="F597" s="44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>
      <c r="A598" s="43"/>
      <c r="B598" s="43"/>
      <c r="C598" s="44"/>
      <c r="D598" s="44"/>
      <c r="E598" s="44"/>
      <c r="F598" s="44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>
      <c r="A599" s="43"/>
      <c r="B599" s="43"/>
      <c r="C599" s="44"/>
      <c r="D599" s="44"/>
      <c r="E599" s="44"/>
      <c r="F599" s="44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>
      <c r="A600" s="43"/>
      <c r="B600" s="43"/>
      <c r="C600" s="44"/>
      <c r="D600" s="44"/>
      <c r="E600" s="44"/>
      <c r="F600" s="44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>
      <c r="A601" s="43"/>
      <c r="B601" s="43"/>
      <c r="C601" s="44"/>
      <c r="D601" s="44"/>
      <c r="E601" s="44"/>
      <c r="F601" s="44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>
      <c r="A602" s="43"/>
      <c r="B602" s="43"/>
      <c r="C602" s="44"/>
      <c r="D602" s="44"/>
      <c r="E602" s="44"/>
      <c r="F602" s="44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>
      <c r="A603" s="43"/>
      <c r="B603" s="43"/>
      <c r="C603" s="44"/>
      <c r="D603" s="44"/>
      <c r="E603" s="44"/>
      <c r="F603" s="44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>
      <c r="A604" s="43"/>
      <c r="B604" s="43"/>
      <c r="C604" s="44"/>
      <c r="D604" s="44"/>
      <c r="E604" s="44"/>
      <c r="F604" s="44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>
      <c r="A605" s="43"/>
      <c r="B605" s="43"/>
      <c r="C605" s="44"/>
      <c r="D605" s="44"/>
      <c r="E605" s="44"/>
      <c r="F605" s="44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>
      <c r="A606" s="43"/>
      <c r="B606" s="43"/>
      <c r="C606" s="44"/>
      <c r="D606" s="44"/>
      <c r="E606" s="44"/>
      <c r="F606" s="44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>
      <c r="A607" s="43"/>
      <c r="B607" s="43"/>
      <c r="C607" s="44"/>
      <c r="D607" s="44"/>
      <c r="E607" s="44"/>
      <c r="F607" s="44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>
      <c r="A608" s="43"/>
      <c r="B608" s="43"/>
      <c r="C608" s="44"/>
      <c r="D608" s="44"/>
      <c r="E608" s="44"/>
      <c r="F608" s="44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>
      <c r="A609" s="43"/>
      <c r="B609" s="43"/>
      <c r="C609" s="44"/>
      <c r="D609" s="44"/>
      <c r="E609" s="44"/>
      <c r="F609" s="44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>
      <c r="A610" s="43"/>
      <c r="B610" s="43"/>
      <c r="C610" s="44"/>
      <c r="D610" s="44"/>
      <c r="E610" s="44"/>
      <c r="F610" s="44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>
      <c r="A611" s="43"/>
      <c r="B611" s="43"/>
      <c r="C611" s="44"/>
      <c r="D611" s="44"/>
      <c r="E611" s="44"/>
      <c r="F611" s="44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>
      <c r="A612" s="43"/>
      <c r="B612" s="43"/>
      <c r="C612" s="44"/>
      <c r="D612" s="44"/>
      <c r="E612" s="44"/>
      <c r="F612" s="44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>
      <c r="A613" s="43"/>
      <c r="B613" s="43"/>
      <c r="C613" s="44"/>
      <c r="D613" s="44"/>
      <c r="E613" s="44"/>
      <c r="F613" s="44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>
      <c r="A614" s="43"/>
      <c r="B614" s="43"/>
      <c r="C614" s="44"/>
      <c r="D614" s="44"/>
      <c r="E614" s="44"/>
      <c r="F614" s="44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>
      <c r="A615" s="43"/>
      <c r="B615" s="43"/>
      <c r="C615" s="44"/>
      <c r="D615" s="44"/>
      <c r="E615" s="44"/>
      <c r="F615" s="44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>
      <c r="A616" s="43"/>
      <c r="B616" s="43"/>
      <c r="C616" s="44"/>
      <c r="D616" s="44"/>
      <c r="E616" s="44"/>
      <c r="F616" s="44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>
      <c r="A617" s="43"/>
      <c r="B617" s="43"/>
      <c r="C617" s="44"/>
      <c r="D617" s="44"/>
      <c r="E617" s="44"/>
      <c r="F617" s="44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>
      <c r="A618" s="43"/>
      <c r="B618" s="43"/>
      <c r="C618" s="44"/>
      <c r="D618" s="44"/>
      <c r="E618" s="44"/>
      <c r="F618" s="44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>
      <c r="A619" s="43"/>
      <c r="B619" s="43"/>
      <c r="C619" s="44"/>
      <c r="D619" s="44"/>
      <c r="E619" s="44"/>
      <c r="F619" s="44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>
      <c r="A620" s="43"/>
      <c r="B620" s="43"/>
      <c r="C620" s="44"/>
      <c r="D620" s="44"/>
      <c r="E620" s="44"/>
      <c r="F620" s="44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>
      <c r="A621" s="43"/>
      <c r="B621" s="43"/>
      <c r="C621" s="44"/>
      <c r="D621" s="44"/>
      <c r="E621" s="44"/>
      <c r="F621" s="44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>
      <c r="A622" s="43"/>
      <c r="B622" s="43"/>
      <c r="C622" s="44"/>
      <c r="D622" s="44"/>
      <c r="E622" s="44"/>
      <c r="F622" s="44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>
      <c r="A623" s="43"/>
      <c r="B623" s="43"/>
      <c r="C623" s="44"/>
      <c r="D623" s="44"/>
      <c r="E623" s="44"/>
      <c r="F623" s="44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>
      <c r="A624" s="43"/>
      <c r="B624" s="43"/>
      <c r="C624" s="44"/>
      <c r="D624" s="44"/>
      <c r="E624" s="44"/>
      <c r="F624" s="44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>
      <c r="A625" s="43"/>
      <c r="B625" s="43"/>
      <c r="C625" s="44"/>
      <c r="D625" s="44"/>
      <c r="E625" s="44"/>
      <c r="F625" s="44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>
      <c r="A626" s="43"/>
      <c r="B626" s="43"/>
      <c r="C626" s="44"/>
      <c r="D626" s="44"/>
      <c r="E626" s="44"/>
      <c r="F626" s="44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>
      <c r="A627" s="43"/>
      <c r="B627" s="43"/>
      <c r="C627" s="44"/>
      <c r="D627" s="44"/>
      <c r="E627" s="44"/>
      <c r="F627" s="44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>
      <c r="A628" s="43"/>
      <c r="B628" s="43"/>
      <c r="C628" s="44"/>
      <c r="D628" s="44"/>
      <c r="E628" s="44"/>
      <c r="F628" s="44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>
      <c r="A629" s="43"/>
      <c r="B629" s="43"/>
      <c r="C629" s="44"/>
      <c r="D629" s="44"/>
      <c r="E629" s="44"/>
      <c r="F629" s="44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>
      <c r="A630" s="43"/>
      <c r="B630" s="43"/>
      <c r="C630" s="44"/>
      <c r="D630" s="44"/>
      <c r="E630" s="44"/>
      <c r="F630" s="44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>
      <c r="A631" s="43"/>
      <c r="B631" s="43"/>
      <c r="C631" s="44"/>
      <c r="D631" s="44"/>
      <c r="E631" s="44"/>
      <c r="F631" s="44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>
      <c r="A632" s="43"/>
      <c r="B632" s="43"/>
      <c r="C632" s="44"/>
      <c r="D632" s="44"/>
      <c r="E632" s="44"/>
      <c r="F632" s="44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>
      <c r="A633" s="43"/>
      <c r="B633" s="43"/>
      <c r="C633" s="44"/>
      <c r="D633" s="44"/>
      <c r="E633" s="44"/>
      <c r="F633" s="44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>
      <c r="A634" s="43"/>
      <c r="B634" s="43"/>
      <c r="C634" s="44"/>
      <c r="D634" s="44"/>
      <c r="E634" s="44"/>
      <c r="F634" s="44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>
      <c r="A635" s="43"/>
      <c r="B635" s="43"/>
      <c r="C635" s="44"/>
      <c r="D635" s="44"/>
      <c r="E635" s="44"/>
      <c r="F635" s="44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>
      <c r="A636" s="43"/>
      <c r="B636" s="43"/>
      <c r="C636" s="44"/>
      <c r="D636" s="44"/>
      <c r="E636" s="44"/>
      <c r="F636" s="44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>
      <c r="A637" s="43"/>
      <c r="B637" s="43"/>
      <c r="C637" s="44"/>
      <c r="D637" s="44"/>
      <c r="E637" s="44"/>
      <c r="F637" s="44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>
      <c r="A638" s="43"/>
      <c r="B638" s="43"/>
      <c r="C638" s="44"/>
      <c r="D638" s="44"/>
      <c r="E638" s="44"/>
      <c r="F638" s="44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>
      <c r="A639" s="43"/>
      <c r="B639" s="43"/>
      <c r="C639" s="44"/>
      <c r="D639" s="44"/>
      <c r="E639" s="44"/>
      <c r="F639" s="44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>
      <c r="A640" s="43"/>
      <c r="B640" s="43"/>
      <c r="C640" s="44"/>
      <c r="D640" s="44"/>
      <c r="E640" s="44"/>
      <c r="F640" s="44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>
      <c r="A641" s="43"/>
      <c r="B641" s="43"/>
      <c r="C641" s="44"/>
      <c r="D641" s="44"/>
      <c r="E641" s="44"/>
      <c r="F641" s="44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>
      <c r="A642" s="43"/>
      <c r="B642" s="43"/>
      <c r="C642" s="44"/>
      <c r="D642" s="44"/>
      <c r="E642" s="44"/>
      <c r="F642" s="44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>
      <c r="A643" s="43"/>
      <c r="B643" s="43"/>
      <c r="C643" s="44"/>
      <c r="D643" s="44"/>
      <c r="E643" s="44"/>
      <c r="F643" s="44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>
      <c r="A644" s="43"/>
      <c r="B644" s="43"/>
      <c r="C644" s="44"/>
      <c r="D644" s="44"/>
      <c r="E644" s="44"/>
      <c r="F644" s="44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>
      <c r="A645" s="43"/>
      <c r="B645" s="43"/>
      <c r="C645" s="44"/>
      <c r="D645" s="44"/>
      <c r="E645" s="44"/>
      <c r="F645" s="44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>
      <c r="A646" s="43"/>
      <c r="B646" s="43"/>
      <c r="C646" s="44"/>
      <c r="D646" s="44"/>
      <c r="E646" s="44"/>
      <c r="F646" s="44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>
      <c r="A647" s="43"/>
      <c r="B647" s="43"/>
      <c r="C647" s="44"/>
      <c r="D647" s="44"/>
      <c r="E647" s="44"/>
      <c r="F647" s="44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>
      <c r="A648" s="43"/>
      <c r="B648" s="43"/>
      <c r="C648" s="44"/>
      <c r="D648" s="44"/>
      <c r="E648" s="44"/>
      <c r="F648" s="44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>
      <c r="A649" s="43"/>
      <c r="B649" s="43"/>
      <c r="C649" s="44"/>
      <c r="D649" s="44"/>
      <c r="E649" s="44"/>
      <c r="F649" s="44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>
      <c r="A650" s="43"/>
      <c r="B650" s="43"/>
      <c r="C650" s="44"/>
      <c r="D650" s="44"/>
      <c r="E650" s="44"/>
      <c r="F650" s="44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>
      <c r="A651" s="43"/>
      <c r="B651" s="43"/>
      <c r="C651" s="44"/>
      <c r="D651" s="44"/>
      <c r="E651" s="44"/>
      <c r="F651" s="44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>
      <c r="A652" s="43"/>
      <c r="B652" s="43"/>
      <c r="C652" s="44"/>
      <c r="D652" s="44"/>
      <c r="E652" s="44"/>
      <c r="F652" s="44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>
      <c r="A653" s="43"/>
      <c r="B653" s="43"/>
      <c r="C653" s="44"/>
      <c r="D653" s="44"/>
      <c r="E653" s="44"/>
      <c r="F653" s="44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>
      <c r="A654" s="43"/>
      <c r="B654" s="43"/>
      <c r="C654" s="44"/>
      <c r="D654" s="44"/>
      <c r="E654" s="44"/>
      <c r="F654" s="44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>
      <c r="A655" s="43"/>
      <c r="B655" s="43"/>
      <c r="C655" s="44"/>
      <c r="D655" s="44"/>
      <c r="E655" s="44"/>
      <c r="F655" s="44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>
      <c r="A656" s="43"/>
      <c r="B656" s="43"/>
      <c r="C656" s="44"/>
      <c r="D656" s="44"/>
      <c r="E656" s="44"/>
      <c r="F656" s="44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>
      <c r="A657" s="43"/>
      <c r="B657" s="43"/>
      <c r="C657" s="44"/>
      <c r="D657" s="44"/>
      <c r="E657" s="44"/>
      <c r="F657" s="44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>
      <c r="A658" s="43"/>
      <c r="B658" s="43"/>
      <c r="C658" s="44"/>
      <c r="D658" s="44"/>
      <c r="E658" s="44"/>
      <c r="F658" s="44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>
      <c r="A659" s="43"/>
      <c r="B659" s="43"/>
      <c r="C659" s="44"/>
      <c r="D659" s="44"/>
      <c r="E659" s="44"/>
      <c r="F659" s="44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>
      <c r="A660" s="43"/>
      <c r="B660" s="43"/>
      <c r="C660" s="44"/>
      <c r="D660" s="44"/>
      <c r="E660" s="44"/>
      <c r="F660" s="44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>
      <c r="A661" s="43"/>
      <c r="B661" s="43"/>
      <c r="C661" s="44"/>
      <c r="D661" s="44"/>
      <c r="E661" s="44"/>
      <c r="F661" s="44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>
      <c r="A662" s="43"/>
      <c r="B662" s="43"/>
      <c r="C662" s="44"/>
      <c r="D662" s="44"/>
      <c r="E662" s="44"/>
      <c r="F662" s="44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>
      <c r="A663" s="43"/>
      <c r="B663" s="43"/>
      <c r="C663" s="44"/>
      <c r="D663" s="44"/>
      <c r="E663" s="44"/>
      <c r="F663" s="44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>
      <c r="A664" s="43"/>
      <c r="B664" s="43"/>
      <c r="C664" s="44"/>
      <c r="D664" s="44"/>
      <c r="E664" s="44"/>
      <c r="F664" s="44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>
      <c r="A665" s="43"/>
      <c r="B665" s="43"/>
      <c r="C665" s="44"/>
      <c r="D665" s="44"/>
      <c r="E665" s="44"/>
      <c r="F665" s="44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>
      <c r="A666" s="43"/>
      <c r="B666" s="43"/>
      <c r="C666" s="44"/>
      <c r="D666" s="44"/>
      <c r="E666" s="44"/>
      <c r="F666" s="44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>
      <c r="A667" s="43"/>
      <c r="B667" s="43"/>
      <c r="C667" s="44"/>
      <c r="D667" s="44"/>
      <c r="E667" s="44"/>
      <c r="F667" s="44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>
      <c r="A668" s="43"/>
      <c r="B668" s="43"/>
      <c r="C668" s="44"/>
      <c r="D668" s="44"/>
      <c r="E668" s="44"/>
      <c r="F668" s="44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>
      <c r="A669" s="43"/>
      <c r="B669" s="43"/>
      <c r="C669" s="44"/>
      <c r="D669" s="44"/>
      <c r="E669" s="44"/>
      <c r="F669" s="44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>
      <c r="A670" s="43"/>
      <c r="B670" s="43"/>
      <c r="C670" s="44"/>
      <c r="D670" s="44"/>
      <c r="E670" s="44"/>
      <c r="F670" s="44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>
      <c r="A671" s="43"/>
      <c r="B671" s="43"/>
      <c r="C671" s="44"/>
      <c r="D671" s="44"/>
      <c r="E671" s="44"/>
      <c r="F671" s="44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>
      <c r="A672" s="43"/>
      <c r="B672" s="43"/>
      <c r="C672" s="44"/>
      <c r="D672" s="44"/>
      <c r="E672" s="44"/>
      <c r="F672" s="44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>
      <c r="A673" s="43"/>
      <c r="B673" s="43"/>
      <c r="C673" s="44"/>
      <c r="D673" s="44"/>
      <c r="E673" s="44"/>
      <c r="F673" s="44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>
      <c r="A674" s="43"/>
      <c r="B674" s="43"/>
      <c r="C674" s="44"/>
      <c r="D674" s="44"/>
      <c r="E674" s="44"/>
      <c r="F674" s="44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>
      <c r="A675" s="43"/>
      <c r="B675" s="43"/>
      <c r="C675" s="44"/>
      <c r="D675" s="44"/>
      <c r="E675" s="44"/>
      <c r="F675" s="44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>
      <c r="A676" s="43"/>
      <c r="B676" s="43"/>
      <c r="C676" s="44"/>
      <c r="D676" s="44"/>
      <c r="E676" s="44"/>
      <c r="F676" s="44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>
      <c r="A677" s="43"/>
      <c r="B677" s="43"/>
      <c r="C677" s="44"/>
      <c r="D677" s="44"/>
      <c r="E677" s="44"/>
      <c r="F677" s="44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>
      <c r="A678" s="43"/>
      <c r="B678" s="43"/>
      <c r="C678" s="44"/>
      <c r="D678" s="44"/>
      <c r="E678" s="44"/>
      <c r="F678" s="44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>
      <c r="A679" s="43"/>
      <c r="B679" s="43"/>
      <c r="C679" s="44"/>
      <c r="D679" s="44"/>
      <c r="E679" s="44"/>
      <c r="F679" s="44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>
      <c r="A680" s="43"/>
      <c r="B680" s="43"/>
      <c r="C680" s="44"/>
      <c r="D680" s="44"/>
      <c r="E680" s="44"/>
      <c r="F680" s="44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>
      <c r="A681" s="43"/>
      <c r="B681" s="43"/>
      <c r="C681" s="44"/>
      <c r="D681" s="44"/>
      <c r="E681" s="44"/>
      <c r="F681" s="44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>
      <c r="A682" s="43"/>
      <c r="B682" s="43"/>
      <c r="C682" s="44"/>
      <c r="D682" s="44"/>
      <c r="E682" s="44"/>
      <c r="F682" s="44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>
      <c r="A683" s="43"/>
      <c r="B683" s="43"/>
      <c r="C683" s="44"/>
      <c r="D683" s="44"/>
      <c r="E683" s="44"/>
      <c r="F683" s="44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>
      <c r="A684" s="43"/>
      <c r="B684" s="43"/>
      <c r="C684" s="44"/>
      <c r="D684" s="44"/>
      <c r="E684" s="44"/>
      <c r="F684" s="44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>
      <c r="A685" s="43"/>
      <c r="B685" s="43"/>
      <c r="C685" s="44"/>
      <c r="D685" s="44"/>
      <c r="E685" s="44"/>
      <c r="F685" s="44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>
      <c r="A686" s="43"/>
      <c r="B686" s="43"/>
      <c r="C686" s="44"/>
      <c r="D686" s="44"/>
      <c r="E686" s="44"/>
      <c r="F686" s="44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>
      <c r="A687" s="43"/>
      <c r="B687" s="43"/>
      <c r="C687" s="44"/>
      <c r="D687" s="44"/>
      <c r="E687" s="44"/>
      <c r="F687" s="44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>
      <c r="A688" s="43"/>
      <c r="B688" s="43"/>
      <c r="C688" s="44"/>
      <c r="D688" s="44"/>
      <c r="E688" s="44"/>
      <c r="F688" s="44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>
      <c r="A689" s="43"/>
      <c r="B689" s="43"/>
      <c r="C689" s="44"/>
      <c r="D689" s="44"/>
      <c r="E689" s="44"/>
      <c r="F689" s="44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>
      <c r="A690" s="43"/>
      <c r="B690" s="43"/>
      <c r="C690" s="44"/>
      <c r="D690" s="44"/>
      <c r="E690" s="44"/>
      <c r="F690" s="44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>
      <c r="A691" s="43"/>
      <c r="B691" s="43"/>
      <c r="C691" s="44"/>
      <c r="D691" s="44"/>
      <c r="E691" s="44"/>
      <c r="F691" s="44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>
      <c r="A692" s="43"/>
      <c r="B692" s="43"/>
      <c r="C692" s="44"/>
      <c r="D692" s="44"/>
      <c r="E692" s="44"/>
      <c r="F692" s="44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>
      <c r="A693" s="43"/>
      <c r="B693" s="43"/>
      <c r="C693" s="44"/>
      <c r="D693" s="44"/>
      <c r="E693" s="44"/>
      <c r="F693" s="44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>
      <c r="A694" s="43"/>
      <c r="B694" s="43"/>
      <c r="C694" s="44"/>
      <c r="D694" s="44"/>
      <c r="E694" s="44"/>
      <c r="F694" s="44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>
      <c r="A695" s="43"/>
      <c r="B695" s="43"/>
      <c r="C695" s="44"/>
      <c r="D695" s="44"/>
      <c r="E695" s="44"/>
      <c r="F695" s="44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>
      <c r="A696" s="43"/>
      <c r="B696" s="43"/>
      <c r="C696" s="44"/>
      <c r="D696" s="44"/>
      <c r="E696" s="44"/>
      <c r="F696" s="44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>
      <c r="A697" s="43"/>
      <c r="B697" s="43"/>
      <c r="C697" s="44"/>
      <c r="D697" s="44"/>
      <c r="E697" s="44"/>
      <c r="F697" s="44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>
      <c r="A698" s="43"/>
      <c r="B698" s="43"/>
      <c r="C698" s="44"/>
      <c r="D698" s="44"/>
      <c r="E698" s="44"/>
      <c r="F698" s="44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>
      <c r="A699" s="43"/>
      <c r="B699" s="43"/>
      <c r="C699" s="44"/>
      <c r="D699" s="44"/>
      <c r="E699" s="44"/>
      <c r="F699" s="44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>
      <c r="A700" s="43"/>
      <c r="B700" s="43"/>
      <c r="C700" s="44"/>
      <c r="D700" s="44"/>
      <c r="E700" s="44"/>
      <c r="F700" s="44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>
      <c r="A701" s="43"/>
      <c r="B701" s="43"/>
      <c r="C701" s="44"/>
      <c r="D701" s="44"/>
      <c r="E701" s="44"/>
      <c r="F701" s="44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>
      <c r="A702" s="43"/>
      <c r="B702" s="43"/>
      <c r="C702" s="44"/>
      <c r="D702" s="44"/>
      <c r="E702" s="44"/>
      <c r="F702" s="44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>
      <c r="A703" s="43"/>
      <c r="B703" s="43"/>
      <c r="C703" s="44"/>
      <c r="D703" s="44"/>
      <c r="E703" s="44"/>
      <c r="F703" s="44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>
      <c r="A704" s="43"/>
      <c r="B704" s="43"/>
      <c r="C704" s="44"/>
      <c r="D704" s="44"/>
      <c r="E704" s="44"/>
      <c r="F704" s="44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>
      <c r="A705" s="43"/>
      <c r="B705" s="43"/>
      <c r="C705" s="44"/>
      <c r="D705" s="44"/>
      <c r="E705" s="44"/>
      <c r="F705" s="44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>
      <c r="A706" s="43"/>
      <c r="B706" s="43"/>
      <c r="C706" s="44"/>
      <c r="D706" s="44"/>
      <c r="E706" s="44"/>
      <c r="F706" s="44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>
      <c r="A707" s="43"/>
      <c r="B707" s="43"/>
      <c r="C707" s="44"/>
      <c r="D707" s="44"/>
      <c r="E707" s="44"/>
      <c r="F707" s="44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>
      <c r="A708" s="43"/>
      <c r="B708" s="43"/>
      <c r="C708" s="44"/>
      <c r="D708" s="44"/>
      <c r="E708" s="44"/>
      <c r="F708" s="44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>
      <c r="A709" s="43"/>
      <c r="B709" s="43"/>
      <c r="C709" s="44"/>
      <c r="D709" s="44"/>
      <c r="E709" s="44"/>
      <c r="F709" s="44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>
      <c r="A710" s="43"/>
      <c r="B710" s="43"/>
      <c r="C710" s="44"/>
      <c r="D710" s="44"/>
      <c r="E710" s="44"/>
      <c r="F710" s="44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>
      <c r="A711" s="43"/>
      <c r="B711" s="43"/>
      <c r="C711" s="44"/>
      <c r="D711" s="44"/>
      <c r="E711" s="44"/>
      <c r="F711" s="44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>
      <c r="A712" s="43"/>
      <c r="B712" s="43"/>
      <c r="C712" s="44"/>
      <c r="D712" s="44"/>
      <c r="E712" s="44"/>
      <c r="F712" s="44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>
      <c r="A713" s="43"/>
      <c r="B713" s="43"/>
      <c r="C713" s="44"/>
      <c r="D713" s="44"/>
      <c r="E713" s="44"/>
      <c r="F713" s="44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>
      <c r="A714" s="43"/>
      <c r="B714" s="43"/>
      <c r="C714" s="44"/>
      <c r="D714" s="44"/>
      <c r="E714" s="44"/>
      <c r="F714" s="44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>
      <c r="A715" s="43"/>
      <c r="B715" s="43"/>
      <c r="C715" s="44"/>
      <c r="D715" s="44"/>
      <c r="E715" s="44"/>
      <c r="F715" s="44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>
      <c r="A716" s="43"/>
      <c r="B716" s="43"/>
      <c r="C716" s="44"/>
      <c r="D716" s="44"/>
      <c r="E716" s="44"/>
      <c r="F716" s="44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>
      <c r="A717" s="43"/>
      <c r="B717" s="43"/>
      <c r="C717" s="44"/>
      <c r="D717" s="44"/>
      <c r="E717" s="44"/>
      <c r="F717" s="44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>
      <c r="A718" s="43"/>
      <c r="B718" s="43"/>
      <c r="C718" s="44"/>
      <c r="D718" s="44"/>
      <c r="E718" s="44"/>
      <c r="F718" s="44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>
      <c r="A719" s="43"/>
      <c r="B719" s="43"/>
      <c r="C719" s="44"/>
      <c r="D719" s="44"/>
      <c r="E719" s="44"/>
      <c r="F719" s="44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>
      <c r="A720" s="43"/>
      <c r="B720" s="43"/>
      <c r="C720" s="44"/>
      <c r="D720" s="44"/>
      <c r="E720" s="44"/>
      <c r="F720" s="44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>
      <c r="A721" s="43"/>
      <c r="B721" s="43"/>
      <c r="C721" s="44"/>
      <c r="D721" s="44"/>
      <c r="E721" s="44"/>
      <c r="F721" s="44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>
      <c r="A722" s="43"/>
      <c r="B722" s="43"/>
      <c r="C722" s="44"/>
      <c r="D722" s="44"/>
      <c r="E722" s="44"/>
      <c r="F722" s="44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>
      <c r="A723" s="43"/>
      <c r="B723" s="43"/>
      <c r="C723" s="44"/>
      <c r="D723" s="44"/>
      <c r="E723" s="44"/>
      <c r="F723" s="44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>
      <c r="A724" s="43"/>
      <c r="B724" s="43"/>
      <c r="C724" s="44"/>
      <c r="D724" s="44"/>
      <c r="E724" s="44"/>
      <c r="F724" s="44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>
      <c r="A725" s="43"/>
      <c r="B725" s="43"/>
      <c r="C725" s="44"/>
      <c r="D725" s="44"/>
      <c r="E725" s="44"/>
      <c r="F725" s="44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>
      <c r="A726" s="43"/>
      <c r="B726" s="43"/>
      <c r="C726" s="44"/>
      <c r="D726" s="44"/>
      <c r="E726" s="44"/>
      <c r="F726" s="44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>
      <c r="A727" s="43"/>
      <c r="B727" s="43"/>
      <c r="C727" s="44"/>
      <c r="D727" s="44"/>
      <c r="E727" s="44"/>
      <c r="F727" s="44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>
      <c r="A728" s="43"/>
      <c r="B728" s="43"/>
      <c r="C728" s="44"/>
      <c r="D728" s="44"/>
      <c r="E728" s="44"/>
      <c r="F728" s="44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>
      <c r="A729" s="43"/>
      <c r="B729" s="43"/>
      <c r="C729" s="44"/>
      <c r="D729" s="44"/>
      <c r="E729" s="44"/>
      <c r="F729" s="44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>
      <c r="A730" s="43"/>
      <c r="B730" s="43"/>
      <c r="C730" s="44"/>
      <c r="D730" s="44"/>
      <c r="E730" s="44"/>
      <c r="F730" s="44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>
      <c r="A731" s="43"/>
      <c r="B731" s="43"/>
      <c r="C731" s="44"/>
      <c r="D731" s="44"/>
      <c r="E731" s="44"/>
      <c r="F731" s="44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>
      <c r="A732" s="43"/>
      <c r="B732" s="43"/>
      <c r="C732" s="44"/>
      <c r="D732" s="44"/>
      <c r="E732" s="44"/>
      <c r="F732" s="44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>
      <c r="A733" s="43"/>
      <c r="B733" s="43"/>
      <c r="C733" s="44"/>
      <c r="D733" s="44"/>
      <c r="E733" s="44"/>
      <c r="F733" s="44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>
      <c r="A734" s="43"/>
      <c r="B734" s="43"/>
      <c r="C734" s="44"/>
      <c r="D734" s="44"/>
      <c r="E734" s="44"/>
      <c r="F734" s="44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>
      <c r="A735" s="43"/>
      <c r="B735" s="43"/>
      <c r="C735" s="44"/>
      <c r="D735" s="44"/>
      <c r="E735" s="44"/>
      <c r="F735" s="44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>
      <c r="A736" s="43"/>
      <c r="B736" s="43"/>
      <c r="C736" s="44"/>
      <c r="D736" s="44"/>
      <c r="E736" s="44"/>
      <c r="F736" s="44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>
      <c r="A737" s="43"/>
      <c r="B737" s="43"/>
      <c r="C737" s="44"/>
      <c r="D737" s="44"/>
      <c r="E737" s="44"/>
      <c r="F737" s="44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>
      <c r="A738" s="43"/>
      <c r="B738" s="43"/>
      <c r="C738" s="44"/>
      <c r="D738" s="44"/>
      <c r="E738" s="44"/>
      <c r="F738" s="44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>
      <c r="A739" s="43"/>
      <c r="B739" s="43"/>
      <c r="C739" s="44"/>
      <c r="D739" s="44"/>
      <c r="E739" s="44"/>
      <c r="F739" s="44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>
      <c r="A740" s="43"/>
      <c r="B740" s="43"/>
      <c r="C740" s="44"/>
      <c r="D740" s="44"/>
      <c r="E740" s="44"/>
      <c r="F740" s="44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>
      <c r="A741" s="43"/>
      <c r="B741" s="43"/>
      <c r="C741" s="44"/>
      <c r="D741" s="44"/>
      <c r="E741" s="44"/>
      <c r="F741" s="44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>
      <c r="A742" s="43"/>
      <c r="B742" s="43"/>
      <c r="C742" s="44"/>
      <c r="D742" s="44"/>
      <c r="E742" s="44"/>
      <c r="F742" s="44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>
      <c r="A743" s="43"/>
      <c r="B743" s="43"/>
      <c r="C743" s="44"/>
      <c r="D743" s="44"/>
      <c r="E743" s="44"/>
      <c r="F743" s="44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>
      <c r="A744" s="43"/>
      <c r="B744" s="43"/>
      <c r="C744" s="44"/>
      <c r="D744" s="44"/>
      <c r="E744" s="44"/>
      <c r="F744" s="44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>
      <c r="A745" s="43"/>
      <c r="B745" s="43"/>
      <c r="C745" s="44"/>
      <c r="D745" s="44"/>
      <c r="E745" s="44"/>
      <c r="F745" s="44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>
      <c r="A746" s="43"/>
      <c r="B746" s="43"/>
      <c r="C746" s="44"/>
      <c r="D746" s="44"/>
      <c r="E746" s="44"/>
      <c r="F746" s="44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>
      <c r="A747" s="43"/>
      <c r="B747" s="43"/>
      <c r="C747" s="44"/>
      <c r="D747" s="44"/>
      <c r="E747" s="44"/>
      <c r="F747" s="44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>
      <c r="A748" s="43"/>
      <c r="B748" s="43"/>
      <c r="C748" s="44"/>
      <c r="D748" s="44"/>
      <c r="E748" s="44"/>
      <c r="F748" s="44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>
      <c r="A749" s="43"/>
      <c r="B749" s="43"/>
      <c r="C749" s="44"/>
      <c r="D749" s="44"/>
      <c r="E749" s="44"/>
      <c r="F749" s="44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>
      <c r="A750" s="43"/>
      <c r="B750" s="43"/>
      <c r="C750" s="44"/>
      <c r="D750" s="44"/>
      <c r="E750" s="44"/>
      <c r="F750" s="44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>
      <c r="A751" s="43"/>
      <c r="B751" s="43"/>
      <c r="C751" s="44"/>
      <c r="D751" s="44"/>
      <c r="E751" s="44"/>
      <c r="F751" s="44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>
      <c r="A752" s="43"/>
      <c r="B752" s="43"/>
      <c r="C752" s="44"/>
      <c r="D752" s="44"/>
      <c r="E752" s="44"/>
      <c r="F752" s="44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>
      <c r="A753" s="43"/>
      <c r="B753" s="43"/>
      <c r="C753" s="44"/>
      <c r="D753" s="44"/>
      <c r="E753" s="44"/>
      <c r="F753" s="44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>
      <c r="A754" s="43"/>
      <c r="B754" s="43"/>
      <c r="C754" s="44"/>
      <c r="D754" s="44"/>
      <c r="E754" s="44"/>
      <c r="F754" s="44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>
      <c r="A755" s="43"/>
      <c r="B755" s="43"/>
      <c r="C755" s="44"/>
      <c r="D755" s="44"/>
      <c r="E755" s="44"/>
      <c r="F755" s="44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>
      <c r="A756" s="43"/>
      <c r="B756" s="43"/>
      <c r="C756" s="44"/>
      <c r="D756" s="44"/>
      <c r="E756" s="44"/>
      <c r="F756" s="44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>
      <c r="A757" s="43"/>
      <c r="B757" s="43"/>
      <c r="C757" s="44"/>
      <c r="D757" s="44"/>
      <c r="E757" s="44"/>
      <c r="F757" s="44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>
      <c r="A758" s="43"/>
      <c r="B758" s="43"/>
      <c r="C758" s="44"/>
      <c r="D758" s="44"/>
      <c r="E758" s="44"/>
      <c r="F758" s="44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>
      <c r="A759" s="43"/>
      <c r="B759" s="43"/>
      <c r="C759" s="44"/>
      <c r="D759" s="44"/>
      <c r="E759" s="44"/>
      <c r="F759" s="44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>
      <c r="A760" s="43"/>
      <c r="B760" s="43"/>
      <c r="C760" s="44"/>
      <c r="D760" s="44"/>
      <c r="E760" s="44"/>
      <c r="F760" s="44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>
      <c r="A761" s="43"/>
      <c r="B761" s="43"/>
      <c r="C761" s="44"/>
      <c r="D761" s="44"/>
      <c r="E761" s="44"/>
      <c r="F761" s="44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>
      <c r="A762" s="43"/>
      <c r="B762" s="43"/>
      <c r="C762" s="44"/>
      <c r="D762" s="44"/>
      <c r="E762" s="44"/>
      <c r="F762" s="44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>
      <c r="A763" s="43"/>
      <c r="B763" s="43"/>
      <c r="C763" s="44"/>
      <c r="D763" s="44"/>
      <c r="E763" s="44"/>
      <c r="F763" s="44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>
      <c r="A764" s="43"/>
      <c r="B764" s="43"/>
      <c r="C764" s="44"/>
      <c r="D764" s="44"/>
      <c r="E764" s="44"/>
      <c r="F764" s="44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>
      <c r="A765" s="43"/>
      <c r="B765" s="43"/>
      <c r="C765" s="44"/>
      <c r="D765" s="44"/>
      <c r="E765" s="44"/>
      <c r="F765" s="44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>
      <c r="A766" s="43"/>
      <c r="B766" s="43"/>
      <c r="C766" s="44"/>
      <c r="D766" s="44"/>
      <c r="E766" s="44"/>
      <c r="F766" s="44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>
      <c r="A767" s="43"/>
      <c r="B767" s="43"/>
      <c r="C767" s="44"/>
      <c r="D767" s="44"/>
      <c r="E767" s="44"/>
      <c r="F767" s="44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>
      <c r="A768" s="43"/>
      <c r="B768" s="43"/>
      <c r="C768" s="44"/>
      <c r="D768" s="44"/>
      <c r="E768" s="44"/>
      <c r="F768" s="44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>
      <c r="A769" s="43"/>
      <c r="B769" s="43"/>
      <c r="C769" s="44"/>
      <c r="D769" s="44"/>
      <c r="E769" s="44"/>
      <c r="F769" s="44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>
      <c r="A770" s="43"/>
      <c r="B770" s="43"/>
      <c r="C770" s="44"/>
      <c r="D770" s="44"/>
      <c r="E770" s="44"/>
      <c r="F770" s="44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>
      <c r="A771" s="43"/>
      <c r="B771" s="43"/>
      <c r="C771" s="44"/>
      <c r="D771" s="44"/>
      <c r="E771" s="44"/>
      <c r="F771" s="44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>
      <c r="A772" s="43"/>
      <c r="B772" s="43"/>
      <c r="C772" s="44"/>
      <c r="D772" s="44"/>
      <c r="E772" s="44"/>
      <c r="F772" s="44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>
      <c r="A773" s="43"/>
      <c r="B773" s="43"/>
      <c r="C773" s="44"/>
      <c r="D773" s="44"/>
      <c r="E773" s="44"/>
      <c r="F773" s="44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>
      <c r="A774" s="43"/>
      <c r="B774" s="43"/>
      <c r="C774" s="44"/>
      <c r="D774" s="44"/>
      <c r="E774" s="44"/>
      <c r="F774" s="44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>
      <c r="A775" s="43"/>
      <c r="B775" s="43"/>
      <c r="C775" s="44"/>
      <c r="D775" s="44"/>
      <c r="E775" s="44"/>
      <c r="F775" s="44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>
      <c r="A776" s="43"/>
      <c r="B776" s="43"/>
      <c r="C776" s="44"/>
      <c r="D776" s="44"/>
      <c r="E776" s="44"/>
      <c r="F776" s="44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>
      <c r="A777" s="43"/>
      <c r="B777" s="43"/>
      <c r="C777" s="44"/>
      <c r="D777" s="44"/>
      <c r="E777" s="44"/>
      <c r="F777" s="44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>
      <c r="A778" s="43"/>
      <c r="B778" s="43"/>
      <c r="C778" s="44"/>
      <c r="D778" s="44"/>
      <c r="E778" s="44"/>
      <c r="F778" s="44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>
      <c r="A779" s="43"/>
      <c r="B779" s="43"/>
      <c r="C779" s="44"/>
      <c r="D779" s="44"/>
      <c r="E779" s="44"/>
      <c r="F779" s="44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>
      <c r="A780" s="43"/>
      <c r="B780" s="43"/>
      <c r="C780" s="44"/>
      <c r="D780" s="44"/>
      <c r="E780" s="44"/>
      <c r="F780" s="44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>
      <c r="A781" s="43"/>
      <c r="B781" s="43"/>
      <c r="C781" s="44"/>
      <c r="D781" s="44"/>
      <c r="E781" s="44"/>
      <c r="F781" s="44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>
      <c r="A782" s="43"/>
      <c r="B782" s="43"/>
      <c r="C782" s="44"/>
      <c r="D782" s="44"/>
      <c r="E782" s="44"/>
      <c r="F782" s="44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>
      <c r="A783" s="43"/>
      <c r="B783" s="43"/>
      <c r="C783" s="44"/>
      <c r="D783" s="44"/>
      <c r="E783" s="44"/>
      <c r="F783" s="44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>
      <c r="A784" s="43"/>
      <c r="B784" s="43"/>
      <c r="C784" s="44"/>
      <c r="D784" s="44"/>
      <c r="E784" s="44"/>
      <c r="F784" s="44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>
      <c r="A785" s="43"/>
      <c r="B785" s="43"/>
      <c r="C785" s="44"/>
      <c r="D785" s="44"/>
      <c r="E785" s="44"/>
      <c r="F785" s="44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>
      <c r="A786" s="43"/>
      <c r="B786" s="43"/>
      <c r="C786" s="44"/>
      <c r="D786" s="44"/>
      <c r="E786" s="44"/>
      <c r="F786" s="44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>
      <c r="A787" s="43"/>
      <c r="B787" s="43"/>
      <c r="C787" s="44"/>
      <c r="D787" s="44"/>
      <c r="E787" s="44"/>
      <c r="F787" s="44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>
      <c r="A788" s="43"/>
      <c r="B788" s="43"/>
      <c r="C788" s="44"/>
      <c r="D788" s="44"/>
      <c r="E788" s="44"/>
      <c r="F788" s="44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>
      <c r="A789" s="43"/>
      <c r="B789" s="43"/>
      <c r="C789" s="44"/>
      <c r="D789" s="44"/>
      <c r="E789" s="44"/>
      <c r="F789" s="44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>
      <c r="A790" s="43"/>
      <c r="B790" s="43"/>
      <c r="C790" s="44"/>
      <c r="D790" s="44"/>
      <c r="E790" s="44"/>
      <c r="F790" s="44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>
      <c r="A791" s="43"/>
      <c r="B791" s="43"/>
      <c r="C791" s="44"/>
      <c r="D791" s="44"/>
      <c r="E791" s="44"/>
      <c r="F791" s="44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>
      <c r="A792" s="43"/>
      <c r="B792" s="43"/>
      <c r="C792" s="44"/>
      <c r="D792" s="44"/>
      <c r="E792" s="44"/>
      <c r="F792" s="44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>
      <c r="A793" s="43"/>
      <c r="B793" s="43"/>
      <c r="C793" s="44"/>
      <c r="D793" s="44"/>
      <c r="E793" s="44"/>
      <c r="F793" s="44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>
      <c r="A794" s="43"/>
      <c r="B794" s="43"/>
      <c r="C794" s="44"/>
      <c r="D794" s="44"/>
      <c r="E794" s="44"/>
      <c r="F794" s="44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>
      <c r="A795" s="43"/>
      <c r="B795" s="43"/>
      <c r="C795" s="44"/>
      <c r="D795" s="44"/>
      <c r="E795" s="44"/>
      <c r="F795" s="44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>
      <c r="A796" s="43"/>
      <c r="B796" s="43"/>
      <c r="C796" s="44"/>
      <c r="D796" s="44"/>
      <c r="E796" s="44"/>
      <c r="F796" s="44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>
      <c r="A797" s="43"/>
      <c r="B797" s="43"/>
      <c r="C797" s="44"/>
      <c r="D797" s="44"/>
      <c r="E797" s="44"/>
      <c r="F797" s="44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>
      <c r="A798" s="43"/>
      <c r="B798" s="43"/>
      <c r="C798" s="44"/>
      <c r="D798" s="44"/>
      <c r="E798" s="44"/>
      <c r="F798" s="44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>
      <c r="A799" s="43"/>
      <c r="B799" s="43"/>
      <c r="C799" s="44"/>
      <c r="D799" s="44"/>
      <c r="E799" s="44"/>
      <c r="F799" s="44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>
      <c r="A800" s="43"/>
      <c r="B800" s="43"/>
      <c r="C800" s="44"/>
      <c r="D800" s="44"/>
      <c r="E800" s="44"/>
      <c r="F800" s="44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>
      <c r="A801" s="43"/>
      <c r="B801" s="43"/>
      <c r="C801" s="44"/>
      <c r="D801" s="44"/>
      <c r="E801" s="44"/>
      <c r="F801" s="44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>
      <c r="A802" s="43"/>
      <c r="B802" s="43"/>
      <c r="C802" s="44"/>
      <c r="D802" s="44"/>
      <c r="E802" s="44"/>
      <c r="F802" s="44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>
      <c r="A803" s="43"/>
      <c r="B803" s="43"/>
      <c r="C803" s="44"/>
      <c r="D803" s="44"/>
      <c r="E803" s="44"/>
      <c r="F803" s="44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>
      <c r="A804" s="43"/>
      <c r="B804" s="43"/>
      <c r="C804" s="44"/>
      <c r="D804" s="44"/>
      <c r="E804" s="44"/>
      <c r="F804" s="44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>
      <c r="A805" s="43"/>
      <c r="B805" s="43"/>
      <c r="C805" s="44"/>
      <c r="D805" s="44"/>
      <c r="E805" s="44"/>
      <c r="F805" s="44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>
      <c r="A806" s="43"/>
      <c r="B806" s="43"/>
      <c r="C806" s="44"/>
      <c r="D806" s="44"/>
      <c r="E806" s="44"/>
      <c r="F806" s="44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>
      <c r="A807" s="43"/>
      <c r="B807" s="43"/>
      <c r="C807" s="44"/>
      <c r="D807" s="44"/>
      <c r="E807" s="44"/>
      <c r="F807" s="44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>
      <c r="A808" s="43"/>
      <c r="B808" s="43"/>
      <c r="C808" s="44"/>
      <c r="D808" s="44"/>
      <c r="E808" s="44"/>
      <c r="F808" s="44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>
      <c r="A809" s="43"/>
      <c r="B809" s="43"/>
      <c r="C809" s="44"/>
      <c r="D809" s="44"/>
      <c r="E809" s="44"/>
      <c r="F809" s="44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>
      <c r="A810" s="43"/>
      <c r="B810" s="43"/>
      <c r="C810" s="44"/>
      <c r="D810" s="44"/>
      <c r="E810" s="44"/>
      <c r="F810" s="44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>
      <c r="A811" s="43"/>
      <c r="B811" s="43"/>
      <c r="C811" s="44"/>
      <c r="D811" s="44"/>
      <c r="E811" s="44"/>
      <c r="F811" s="44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>
      <c r="A812" s="43"/>
      <c r="B812" s="43"/>
      <c r="C812" s="44"/>
      <c r="D812" s="44"/>
      <c r="E812" s="44"/>
      <c r="F812" s="44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>
      <c r="A813" s="43"/>
      <c r="B813" s="43"/>
      <c r="C813" s="44"/>
      <c r="D813" s="44"/>
      <c r="E813" s="44"/>
      <c r="F813" s="44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>
      <c r="A814" s="43"/>
      <c r="B814" s="43"/>
      <c r="C814" s="44"/>
      <c r="D814" s="44"/>
      <c r="E814" s="44"/>
      <c r="F814" s="44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>
      <c r="A815" s="43"/>
      <c r="B815" s="43"/>
      <c r="C815" s="44"/>
      <c r="D815" s="44"/>
      <c r="E815" s="44"/>
      <c r="F815" s="44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>
      <c r="A816" s="43"/>
      <c r="B816" s="43"/>
      <c r="C816" s="44"/>
      <c r="D816" s="44"/>
      <c r="E816" s="44"/>
      <c r="F816" s="44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>
      <c r="A817" s="43"/>
      <c r="B817" s="43"/>
      <c r="C817" s="44"/>
      <c r="D817" s="44"/>
      <c r="E817" s="44"/>
      <c r="F817" s="44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>
      <c r="A818" s="43"/>
      <c r="B818" s="43"/>
      <c r="C818" s="44"/>
      <c r="D818" s="44"/>
      <c r="E818" s="44"/>
      <c r="F818" s="44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>
      <c r="A819" s="43"/>
      <c r="B819" s="43"/>
      <c r="C819" s="44"/>
      <c r="D819" s="44"/>
      <c r="E819" s="44"/>
      <c r="F819" s="44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>
      <c r="A820" s="43"/>
      <c r="B820" s="43"/>
      <c r="C820" s="44"/>
      <c r="D820" s="44"/>
      <c r="E820" s="44"/>
      <c r="F820" s="44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>
      <c r="A821" s="43"/>
      <c r="B821" s="43"/>
      <c r="C821" s="44"/>
      <c r="D821" s="44"/>
      <c r="E821" s="44"/>
      <c r="F821" s="44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>
      <c r="A822" s="43"/>
      <c r="B822" s="43"/>
      <c r="C822" s="44"/>
      <c r="D822" s="44"/>
      <c r="E822" s="44"/>
      <c r="F822" s="44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>
      <c r="A823" s="43"/>
      <c r="B823" s="43"/>
      <c r="C823" s="44"/>
      <c r="D823" s="44"/>
      <c r="E823" s="44"/>
      <c r="F823" s="44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>
      <c r="A824" s="43"/>
      <c r="B824" s="43"/>
      <c r="C824" s="44"/>
      <c r="D824" s="44"/>
      <c r="E824" s="44"/>
      <c r="F824" s="44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>
      <c r="A825" s="43"/>
      <c r="B825" s="43"/>
      <c r="C825" s="44"/>
      <c r="D825" s="44"/>
      <c r="E825" s="44"/>
      <c r="F825" s="44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>
      <c r="A826" s="43"/>
      <c r="B826" s="43"/>
      <c r="C826" s="44"/>
      <c r="D826" s="44"/>
      <c r="E826" s="44"/>
      <c r="F826" s="44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>
      <c r="A827" s="43"/>
      <c r="B827" s="43"/>
      <c r="C827" s="44"/>
      <c r="D827" s="44"/>
      <c r="E827" s="44"/>
      <c r="F827" s="44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>
      <c r="A828" s="43"/>
      <c r="B828" s="43"/>
      <c r="C828" s="44"/>
      <c r="D828" s="44"/>
      <c r="E828" s="44"/>
      <c r="F828" s="44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>
      <c r="A829" s="43"/>
      <c r="B829" s="43"/>
      <c r="C829" s="44"/>
      <c r="D829" s="44"/>
      <c r="E829" s="44"/>
      <c r="F829" s="44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>
      <c r="A830" s="43"/>
      <c r="B830" s="43"/>
      <c r="C830" s="44"/>
      <c r="D830" s="44"/>
      <c r="E830" s="44"/>
      <c r="F830" s="44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>
      <c r="A831" s="43"/>
      <c r="B831" s="43"/>
      <c r="C831" s="44"/>
      <c r="D831" s="44"/>
      <c r="E831" s="44"/>
      <c r="F831" s="44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>
      <c r="A832" s="43"/>
      <c r="B832" s="43"/>
      <c r="C832" s="44"/>
      <c r="D832" s="44"/>
      <c r="E832" s="44"/>
      <c r="F832" s="44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>
      <c r="A833" s="43"/>
      <c r="B833" s="43"/>
      <c r="C833" s="44"/>
      <c r="D833" s="44"/>
      <c r="E833" s="44"/>
      <c r="F833" s="44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>
      <c r="A834" s="43"/>
      <c r="B834" s="43"/>
      <c r="C834" s="44"/>
      <c r="D834" s="44"/>
      <c r="E834" s="44"/>
      <c r="F834" s="44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>
      <c r="A835" s="43"/>
      <c r="B835" s="43"/>
      <c r="C835" s="44"/>
      <c r="D835" s="44"/>
      <c r="E835" s="44"/>
      <c r="F835" s="44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>
      <c r="A836" s="43"/>
      <c r="B836" s="43"/>
      <c r="C836" s="44"/>
      <c r="D836" s="44"/>
      <c r="E836" s="44"/>
      <c r="F836" s="44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>
      <c r="A837" s="43"/>
      <c r="B837" s="43"/>
      <c r="C837" s="44"/>
      <c r="D837" s="44"/>
      <c r="E837" s="44"/>
      <c r="F837" s="44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>
      <c r="A838" s="43"/>
      <c r="B838" s="43"/>
      <c r="C838" s="44"/>
      <c r="D838" s="44"/>
      <c r="E838" s="44"/>
      <c r="F838" s="44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>
      <c r="A839" s="43"/>
      <c r="B839" s="43"/>
      <c r="C839" s="44"/>
      <c r="D839" s="44"/>
      <c r="E839" s="44"/>
      <c r="F839" s="44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>
      <c r="A840" s="43"/>
      <c r="B840" s="43"/>
      <c r="C840" s="44"/>
      <c r="D840" s="44"/>
      <c r="E840" s="44"/>
      <c r="F840" s="44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>
      <c r="A841" s="43"/>
      <c r="B841" s="43"/>
      <c r="C841" s="44"/>
      <c r="D841" s="44"/>
      <c r="E841" s="44"/>
      <c r="F841" s="44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>
      <c r="A842" s="43"/>
      <c r="B842" s="43"/>
      <c r="C842" s="44"/>
      <c r="D842" s="44"/>
      <c r="E842" s="44"/>
      <c r="F842" s="44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>
      <c r="A843" s="43"/>
      <c r="B843" s="43"/>
      <c r="C843" s="44"/>
      <c r="D843" s="44"/>
      <c r="E843" s="44"/>
      <c r="F843" s="44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>
      <c r="A844" s="43"/>
      <c r="B844" s="43"/>
      <c r="C844" s="44"/>
      <c r="D844" s="44"/>
      <c r="E844" s="44"/>
      <c r="F844" s="44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>
      <c r="A845" s="43"/>
      <c r="B845" s="43"/>
      <c r="C845" s="44"/>
      <c r="D845" s="44"/>
      <c r="E845" s="44"/>
      <c r="F845" s="44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>
      <c r="A846" s="43"/>
      <c r="B846" s="43"/>
      <c r="C846" s="44"/>
      <c r="D846" s="44"/>
      <c r="E846" s="44"/>
      <c r="F846" s="44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>
      <c r="A847" s="43"/>
      <c r="B847" s="43"/>
      <c r="C847" s="44"/>
      <c r="D847" s="44"/>
      <c r="E847" s="44"/>
      <c r="F847" s="44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>
      <c r="A848" s="43"/>
      <c r="B848" s="43"/>
      <c r="C848" s="44"/>
      <c r="D848" s="44"/>
      <c r="E848" s="44"/>
      <c r="F848" s="44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>
      <c r="A849" s="43"/>
      <c r="B849" s="43"/>
      <c r="C849" s="44"/>
      <c r="D849" s="44"/>
      <c r="E849" s="44"/>
      <c r="F849" s="44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>
      <c r="A850" s="43"/>
      <c r="B850" s="43"/>
      <c r="C850" s="44"/>
      <c r="D850" s="44"/>
      <c r="E850" s="44"/>
      <c r="F850" s="44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>
      <c r="A851" s="43"/>
      <c r="B851" s="43"/>
      <c r="C851" s="44"/>
      <c r="D851" s="44"/>
      <c r="E851" s="44"/>
      <c r="F851" s="44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>
      <c r="A852" s="43"/>
      <c r="B852" s="43"/>
      <c r="C852" s="44"/>
      <c r="D852" s="44"/>
      <c r="E852" s="44"/>
      <c r="F852" s="44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>
      <c r="A853" s="43"/>
      <c r="B853" s="43"/>
      <c r="C853" s="44"/>
      <c r="D853" s="44"/>
      <c r="E853" s="44"/>
      <c r="F853" s="44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>
      <c r="A854" s="43"/>
      <c r="B854" s="43"/>
      <c r="C854" s="44"/>
      <c r="D854" s="44"/>
      <c r="E854" s="44"/>
      <c r="F854" s="44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>
      <c r="A855" s="43"/>
      <c r="B855" s="43"/>
      <c r="C855" s="44"/>
      <c r="D855" s="44"/>
      <c r="E855" s="44"/>
      <c r="F855" s="44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>
      <c r="A856" s="43"/>
      <c r="B856" s="43"/>
      <c r="C856" s="44"/>
      <c r="D856" s="44"/>
      <c r="E856" s="44"/>
      <c r="F856" s="44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>
      <c r="A857" s="43"/>
      <c r="B857" s="43"/>
      <c r="C857" s="44"/>
      <c r="D857" s="44"/>
      <c r="E857" s="44"/>
      <c r="F857" s="44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>
      <c r="A858" s="43"/>
      <c r="B858" s="43"/>
      <c r="C858" s="44"/>
      <c r="D858" s="44"/>
      <c r="E858" s="44"/>
      <c r="F858" s="44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>
      <c r="A859" s="43"/>
      <c r="B859" s="43"/>
      <c r="C859" s="44"/>
      <c r="D859" s="44"/>
      <c r="E859" s="44"/>
      <c r="F859" s="44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>
      <c r="A860" s="43"/>
      <c r="B860" s="43"/>
      <c r="C860" s="44"/>
      <c r="D860" s="44"/>
      <c r="E860" s="44"/>
      <c r="F860" s="44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>
      <c r="A861" s="43"/>
      <c r="B861" s="43"/>
      <c r="C861" s="44"/>
      <c r="D861" s="44"/>
      <c r="E861" s="44"/>
      <c r="F861" s="44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>
      <c r="A862" s="43"/>
      <c r="B862" s="43"/>
      <c r="C862" s="44"/>
      <c r="D862" s="44"/>
      <c r="E862" s="44"/>
      <c r="F862" s="44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>
      <c r="A863" s="43"/>
      <c r="B863" s="43"/>
      <c r="C863" s="44"/>
      <c r="D863" s="44"/>
      <c r="E863" s="44"/>
      <c r="F863" s="44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>
      <c r="A864" s="43"/>
      <c r="B864" s="43"/>
      <c r="C864" s="44"/>
      <c r="D864" s="44"/>
      <c r="E864" s="44"/>
      <c r="F864" s="44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>
      <c r="A865" s="43"/>
      <c r="B865" s="43"/>
      <c r="C865" s="44"/>
      <c r="D865" s="44"/>
      <c r="E865" s="44"/>
      <c r="F865" s="44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>
      <c r="A866" s="43"/>
      <c r="B866" s="43"/>
      <c r="C866" s="44"/>
      <c r="D866" s="44"/>
      <c r="E866" s="44"/>
      <c r="F866" s="44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>
      <c r="A867" s="43"/>
      <c r="B867" s="43"/>
      <c r="C867" s="44"/>
      <c r="D867" s="44"/>
      <c r="E867" s="44"/>
      <c r="F867" s="44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>
      <c r="A868" s="43"/>
      <c r="B868" s="43"/>
      <c r="C868" s="44"/>
      <c r="D868" s="44"/>
      <c r="E868" s="44"/>
      <c r="F868" s="44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>
      <c r="A869" s="43"/>
      <c r="B869" s="43"/>
      <c r="C869" s="44"/>
      <c r="D869" s="44"/>
      <c r="E869" s="44"/>
      <c r="F869" s="44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>
      <c r="A870" s="43"/>
      <c r="B870" s="43"/>
      <c r="C870" s="44"/>
      <c r="D870" s="44"/>
      <c r="E870" s="44"/>
      <c r="F870" s="44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>
      <c r="A871" s="43"/>
      <c r="B871" s="43"/>
      <c r="C871" s="44"/>
      <c r="D871" s="44"/>
      <c r="E871" s="44"/>
      <c r="F871" s="44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>
      <c r="A872" s="43"/>
      <c r="B872" s="43"/>
      <c r="C872" s="44"/>
      <c r="D872" s="44"/>
      <c r="E872" s="44"/>
      <c r="F872" s="44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>
      <c r="A873" s="43"/>
      <c r="B873" s="43"/>
      <c r="C873" s="44"/>
      <c r="D873" s="44"/>
      <c r="E873" s="44"/>
      <c r="F873" s="44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>
      <c r="A874" s="43"/>
      <c r="B874" s="43"/>
      <c r="C874" s="44"/>
      <c r="D874" s="44"/>
      <c r="E874" s="44"/>
      <c r="F874" s="44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>
      <c r="A875" s="43"/>
      <c r="B875" s="43"/>
      <c r="C875" s="44"/>
      <c r="D875" s="44"/>
      <c r="E875" s="44"/>
      <c r="F875" s="44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>
      <c r="A876" s="43"/>
      <c r="B876" s="43"/>
      <c r="C876" s="44"/>
      <c r="D876" s="44"/>
      <c r="E876" s="44"/>
      <c r="F876" s="44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>
      <c r="A877" s="43"/>
      <c r="B877" s="43"/>
      <c r="C877" s="44"/>
      <c r="D877" s="44"/>
      <c r="E877" s="44"/>
      <c r="F877" s="44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>
      <c r="A878" s="43"/>
      <c r="B878" s="43"/>
      <c r="C878" s="44"/>
      <c r="D878" s="44"/>
      <c r="E878" s="44"/>
      <c r="F878" s="44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>
      <c r="A879" s="43"/>
      <c r="B879" s="43"/>
      <c r="C879" s="44"/>
      <c r="D879" s="44"/>
      <c r="E879" s="44"/>
      <c r="F879" s="44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>
      <c r="A880" s="43"/>
      <c r="B880" s="43"/>
      <c r="C880" s="44"/>
      <c r="D880" s="44"/>
      <c r="E880" s="44"/>
      <c r="F880" s="44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>
      <c r="A881" s="43"/>
      <c r="B881" s="43"/>
      <c r="C881" s="44"/>
      <c r="D881" s="44"/>
      <c r="E881" s="44"/>
      <c r="F881" s="44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>
      <c r="A882" s="43"/>
      <c r="B882" s="43"/>
      <c r="C882" s="44"/>
      <c r="D882" s="44"/>
      <c r="E882" s="44"/>
      <c r="F882" s="44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>
      <c r="A883" s="43"/>
      <c r="B883" s="43"/>
      <c r="C883" s="44"/>
      <c r="D883" s="44"/>
      <c r="E883" s="44"/>
      <c r="F883" s="44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>
      <c r="A884" s="43"/>
      <c r="B884" s="43"/>
      <c r="C884" s="44"/>
      <c r="D884" s="44"/>
      <c r="E884" s="44"/>
      <c r="F884" s="44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>
      <c r="A885" s="43"/>
      <c r="B885" s="43"/>
      <c r="C885" s="44"/>
      <c r="D885" s="44"/>
      <c r="E885" s="44"/>
      <c r="F885" s="44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>
      <c r="A886" s="43"/>
      <c r="B886" s="43"/>
      <c r="C886" s="44"/>
      <c r="D886" s="44"/>
      <c r="E886" s="44"/>
      <c r="F886" s="44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>
      <c r="A887" s="43"/>
      <c r="B887" s="43"/>
      <c r="C887" s="44"/>
      <c r="D887" s="44"/>
      <c r="E887" s="44"/>
      <c r="F887" s="44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>
      <c r="A888" s="43"/>
      <c r="B888" s="43"/>
      <c r="C888" s="44"/>
      <c r="D888" s="44"/>
      <c r="E888" s="44"/>
      <c r="F888" s="44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>
      <c r="A889" s="43"/>
      <c r="B889" s="43"/>
      <c r="C889" s="44"/>
      <c r="D889" s="44"/>
      <c r="E889" s="44"/>
      <c r="F889" s="44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>
      <c r="A890" s="43"/>
      <c r="B890" s="43"/>
      <c r="C890" s="44"/>
      <c r="D890" s="44"/>
      <c r="E890" s="44"/>
      <c r="F890" s="44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>
      <c r="A891" s="43"/>
      <c r="B891" s="43"/>
      <c r="C891" s="44"/>
      <c r="D891" s="44"/>
      <c r="E891" s="44"/>
      <c r="F891" s="44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>
      <c r="A892" s="43"/>
      <c r="B892" s="43"/>
      <c r="C892" s="44"/>
      <c r="D892" s="44"/>
      <c r="E892" s="44"/>
      <c r="F892" s="44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>
      <c r="A893" s="43"/>
      <c r="B893" s="43"/>
      <c r="C893" s="44"/>
      <c r="D893" s="44"/>
      <c r="E893" s="44"/>
      <c r="F893" s="44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>
      <c r="A894" s="43"/>
      <c r="B894" s="43"/>
      <c r="C894" s="44"/>
      <c r="D894" s="44"/>
      <c r="E894" s="44"/>
      <c r="F894" s="44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>
      <c r="A895" s="43"/>
      <c r="B895" s="43"/>
      <c r="C895" s="44"/>
      <c r="D895" s="44"/>
      <c r="E895" s="44"/>
      <c r="F895" s="44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>
      <c r="A896" s="43"/>
      <c r="B896" s="43"/>
      <c r="C896" s="44"/>
      <c r="D896" s="44"/>
      <c r="E896" s="44"/>
      <c r="F896" s="44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>
      <c r="A897" s="43"/>
      <c r="B897" s="43"/>
      <c r="C897" s="44"/>
      <c r="D897" s="44"/>
      <c r="E897" s="44"/>
      <c r="F897" s="44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>
      <c r="A898" s="43"/>
      <c r="B898" s="43"/>
      <c r="C898" s="44"/>
      <c r="D898" s="44"/>
      <c r="E898" s="44"/>
      <c r="F898" s="44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>
      <c r="A899" s="43"/>
      <c r="B899" s="43"/>
      <c r="C899" s="44"/>
      <c r="D899" s="44"/>
      <c r="E899" s="44"/>
      <c r="F899" s="44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>
      <c r="A900" s="43"/>
      <c r="B900" s="43"/>
      <c r="C900" s="44"/>
      <c r="D900" s="44"/>
      <c r="E900" s="44"/>
      <c r="F900" s="44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>
      <c r="A901" s="43"/>
      <c r="B901" s="43"/>
      <c r="C901" s="44"/>
      <c r="D901" s="44"/>
      <c r="E901" s="44"/>
      <c r="F901" s="44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>
      <c r="A902" s="43"/>
      <c r="B902" s="43"/>
      <c r="C902" s="44"/>
      <c r="D902" s="44"/>
      <c r="E902" s="44"/>
      <c r="F902" s="44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>
      <c r="A903" s="43"/>
      <c r="B903" s="43"/>
      <c r="C903" s="44"/>
      <c r="D903" s="44"/>
      <c r="E903" s="44"/>
      <c r="F903" s="44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>
      <c r="A904" s="43"/>
      <c r="B904" s="43"/>
      <c r="C904" s="44"/>
      <c r="D904" s="44"/>
      <c r="E904" s="44"/>
      <c r="F904" s="44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>
      <c r="A905" s="43"/>
      <c r="B905" s="43"/>
      <c r="C905" s="44"/>
      <c r="D905" s="44"/>
      <c r="E905" s="44"/>
      <c r="F905" s="44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>
      <c r="A906" s="43"/>
      <c r="B906" s="43"/>
      <c r="C906" s="44"/>
      <c r="D906" s="44"/>
      <c r="E906" s="44"/>
      <c r="F906" s="44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>
      <c r="A907" s="43"/>
      <c r="B907" s="43"/>
      <c r="C907" s="44"/>
      <c r="D907" s="44"/>
      <c r="E907" s="44"/>
      <c r="F907" s="44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>
      <c r="A908" s="43"/>
      <c r="B908" s="43"/>
      <c r="C908" s="44"/>
      <c r="D908" s="44"/>
      <c r="E908" s="44"/>
      <c r="F908" s="44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>
      <c r="A909" s="43"/>
      <c r="B909" s="43"/>
      <c r="C909" s="44"/>
      <c r="D909" s="44"/>
      <c r="E909" s="44"/>
      <c r="F909" s="44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>
      <c r="A910" s="43"/>
      <c r="B910" s="43"/>
      <c r="C910" s="44"/>
      <c r="D910" s="44"/>
      <c r="E910" s="44"/>
      <c r="F910" s="44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>
      <c r="A911" s="43"/>
      <c r="B911" s="43"/>
      <c r="C911" s="44"/>
      <c r="D911" s="44"/>
      <c r="E911" s="44"/>
      <c r="F911" s="44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>
      <c r="A912" s="43"/>
      <c r="B912" s="43"/>
      <c r="C912" s="44"/>
      <c r="D912" s="44"/>
      <c r="E912" s="44"/>
      <c r="F912" s="44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>
      <c r="A913" s="43"/>
      <c r="B913" s="43"/>
      <c r="C913" s="44"/>
      <c r="D913" s="44"/>
      <c r="E913" s="44"/>
      <c r="F913" s="44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>
      <c r="A914" s="43"/>
      <c r="B914" s="43"/>
      <c r="C914" s="44"/>
      <c r="D914" s="44"/>
      <c r="E914" s="44"/>
      <c r="F914" s="44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>
      <c r="A915" s="43"/>
      <c r="B915" s="43"/>
      <c r="C915" s="44"/>
      <c r="D915" s="44"/>
      <c r="E915" s="44"/>
      <c r="F915" s="44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>
      <c r="A916" s="43"/>
      <c r="B916" s="43"/>
      <c r="C916" s="44"/>
      <c r="D916" s="44"/>
      <c r="E916" s="44"/>
      <c r="F916" s="44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>
      <c r="A917" s="43"/>
      <c r="B917" s="43"/>
      <c r="C917" s="44"/>
      <c r="D917" s="44"/>
      <c r="E917" s="44"/>
      <c r="F917" s="44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>
      <c r="A918" s="43"/>
      <c r="B918" s="43"/>
      <c r="C918" s="44"/>
      <c r="D918" s="44"/>
      <c r="E918" s="44"/>
      <c r="F918" s="44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>
      <c r="A919" s="43"/>
      <c r="B919" s="43"/>
      <c r="C919" s="44"/>
      <c r="D919" s="44"/>
      <c r="E919" s="44"/>
      <c r="F919" s="44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>
      <c r="A920" s="43"/>
      <c r="B920" s="43"/>
      <c r="C920" s="44"/>
      <c r="D920" s="44"/>
      <c r="E920" s="44"/>
      <c r="F920" s="44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>
      <c r="A921" s="43"/>
      <c r="B921" s="43"/>
      <c r="C921" s="44"/>
      <c r="D921" s="44"/>
      <c r="E921" s="44"/>
      <c r="F921" s="44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>
      <c r="A922" s="43"/>
      <c r="B922" s="43"/>
      <c r="C922" s="44"/>
      <c r="D922" s="44"/>
      <c r="E922" s="44"/>
      <c r="F922" s="44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>
      <c r="A923" s="43"/>
      <c r="B923" s="43"/>
      <c r="C923" s="44"/>
      <c r="D923" s="44"/>
      <c r="E923" s="44"/>
      <c r="F923" s="44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>
      <c r="A924" s="43"/>
      <c r="B924" s="43"/>
      <c r="C924" s="44"/>
      <c r="D924" s="44"/>
      <c r="E924" s="44"/>
      <c r="F924" s="44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>
      <c r="A925" s="43"/>
      <c r="B925" s="43"/>
      <c r="C925" s="44"/>
      <c r="D925" s="44"/>
      <c r="E925" s="44"/>
      <c r="F925" s="44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>
      <c r="A926" s="43"/>
      <c r="B926" s="43"/>
      <c r="C926" s="44"/>
      <c r="D926" s="44"/>
      <c r="E926" s="44"/>
      <c r="F926" s="44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>
      <c r="A927" s="43"/>
      <c r="B927" s="43"/>
      <c r="C927" s="44"/>
      <c r="D927" s="44"/>
      <c r="E927" s="44"/>
      <c r="F927" s="44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>
      <c r="A928" s="43"/>
      <c r="B928" s="43"/>
      <c r="C928" s="44"/>
      <c r="D928" s="44"/>
      <c r="E928" s="44"/>
      <c r="F928" s="44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>
      <c r="A929" s="43"/>
      <c r="B929" s="43"/>
      <c r="C929" s="44"/>
      <c r="D929" s="44"/>
      <c r="E929" s="44"/>
      <c r="F929" s="44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>
      <c r="A930" s="43"/>
      <c r="B930" s="43"/>
      <c r="C930" s="44"/>
      <c r="D930" s="44"/>
      <c r="E930" s="44"/>
      <c r="F930" s="44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>
      <c r="A931" s="43"/>
      <c r="B931" s="43"/>
      <c r="C931" s="44"/>
      <c r="D931" s="44"/>
      <c r="E931" s="44"/>
      <c r="F931" s="44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>
      <c r="A932" s="43"/>
      <c r="B932" s="43"/>
      <c r="C932" s="44"/>
      <c r="D932" s="44"/>
      <c r="E932" s="44"/>
      <c r="F932" s="44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>
      <c r="A933" s="43"/>
      <c r="B933" s="43"/>
      <c r="C933" s="44"/>
      <c r="D933" s="44"/>
      <c r="E933" s="44"/>
      <c r="F933" s="44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>
      <c r="A934" s="43"/>
      <c r="B934" s="43"/>
      <c r="C934" s="44"/>
      <c r="D934" s="44"/>
      <c r="E934" s="44"/>
      <c r="F934" s="44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>
      <c r="A935" s="43"/>
      <c r="B935" s="43"/>
      <c r="C935" s="44"/>
      <c r="D935" s="44"/>
      <c r="E935" s="44"/>
      <c r="F935" s="44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>
      <c r="A936" s="43"/>
      <c r="B936" s="43"/>
      <c r="C936" s="44"/>
      <c r="D936" s="44"/>
      <c r="E936" s="44"/>
      <c r="F936" s="44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>
      <c r="A937" s="43"/>
      <c r="B937" s="43"/>
      <c r="C937" s="44"/>
      <c r="D937" s="44"/>
      <c r="E937" s="44"/>
      <c r="F937" s="44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>
      <c r="A938" s="43"/>
      <c r="B938" s="43"/>
      <c r="C938" s="44"/>
      <c r="D938" s="44"/>
      <c r="E938" s="44"/>
      <c r="F938" s="44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>
      <c r="A939" s="43"/>
      <c r="B939" s="43"/>
      <c r="C939" s="44"/>
      <c r="D939" s="44"/>
      <c r="E939" s="44"/>
      <c r="F939" s="44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>
      <c r="A940" s="43"/>
      <c r="B940" s="43"/>
      <c r="C940" s="44"/>
      <c r="D940" s="44"/>
      <c r="E940" s="44"/>
      <c r="F940" s="44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>
      <c r="A941" s="43"/>
      <c r="B941" s="43"/>
      <c r="C941" s="44"/>
      <c r="D941" s="44"/>
      <c r="E941" s="44"/>
      <c r="F941" s="44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>
      <c r="A942" s="43"/>
      <c r="B942" s="43"/>
      <c r="C942" s="44"/>
      <c r="D942" s="44"/>
      <c r="E942" s="44"/>
      <c r="F942" s="44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>
      <c r="A943" s="43"/>
      <c r="B943" s="43"/>
      <c r="C943" s="44"/>
      <c r="D943" s="44"/>
      <c r="E943" s="44"/>
      <c r="F943" s="44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>
      <c r="A944" s="43"/>
      <c r="B944" s="43"/>
      <c r="C944" s="44"/>
      <c r="D944" s="44"/>
      <c r="E944" s="44"/>
      <c r="F944" s="44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>
      <c r="A945" s="43"/>
      <c r="B945" s="43"/>
      <c r="C945" s="44"/>
      <c r="D945" s="44"/>
      <c r="E945" s="44"/>
      <c r="F945" s="44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>
      <c r="A946" s="43"/>
      <c r="B946" s="43"/>
      <c r="C946" s="44"/>
      <c r="D946" s="44"/>
      <c r="E946" s="44"/>
      <c r="F946" s="44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>
      <c r="A947" s="43"/>
      <c r="B947" s="43"/>
      <c r="C947" s="44"/>
      <c r="D947" s="44"/>
      <c r="E947" s="44"/>
      <c r="F947" s="44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>
      <c r="A948" s="43"/>
      <c r="B948" s="43"/>
      <c r="C948" s="44"/>
      <c r="D948" s="44"/>
      <c r="E948" s="44"/>
      <c r="F948" s="44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>
      <c r="A949" s="43"/>
      <c r="B949" s="43"/>
      <c r="C949" s="44"/>
      <c r="D949" s="44"/>
      <c r="E949" s="44"/>
      <c r="F949" s="44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>
      <c r="A950" s="43"/>
      <c r="B950" s="43"/>
      <c r="C950" s="44"/>
      <c r="D950" s="44"/>
      <c r="E950" s="44"/>
      <c r="F950" s="44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>
      <c r="A951" s="43"/>
      <c r="B951" s="43"/>
      <c r="C951" s="44"/>
      <c r="D951" s="44"/>
      <c r="E951" s="44"/>
      <c r="F951" s="44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>
      <c r="A952" s="43"/>
      <c r="B952" s="43"/>
      <c r="C952" s="44"/>
      <c r="D952" s="44"/>
      <c r="E952" s="44"/>
      <c r="F952" s="44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>
      <c r="A953" s="43"/>
      <c r="B953" s="43"/>
      <c r="C953" s="44"/>
      <c r="D953" s="44"/>
      <c r="E953" s="44"/>
      <c r="F953" s="44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>
      <c r="A954" s="43"/>
      <c r="B954" s="43"/>
      <c r="C954" s="44"/>
      <c r="D954" s="44"/>
      <c r="E954" s="44"/>
      <c r="F954" s="44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>
      <c r="A955" s="43"/>
      <c r="B955" s="43"/>
      <c r="C955" s="44"/>
      <c r="D955" s="44"/>
      <c r="E955" s="44"/>
      <c r="F955" s="44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>
      <c r="A956" s="43"/>
      <c r="B956" s="43"/>
      <c r="C956" s="44"/>
      <c r="D956" s="44"/>
      <c r="E956" s="44"/>
      <c r="F956" s="44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>
      <c r="A957" s="43"/>
      <c r="B957" s="43"/>
      <c r="C957" s="44"/>
      <c r="D957" s="44"/>
      <c r="E957" s="44"/>
      <c r="F957" s="44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>
      <c r="A958" s="43"/>
      <c r="B958" s="43"/>
      <c r="C958" s="44"/>
      <c r="D958" s="44"/>
      <c r="E958" s="44"/>
      <c r="F958" s="44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>
      <c r="A959" s="43"/>
      <c r="B959" s="43"/>
      <c r="C959" s="44"/>
      <c r="D959" s="44"/>
      <c r="E959" s="44"/>
      <c r="F959" s="44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>
      <c r="A960" s="43"/>
      <c r="B960" s="43"/>
      <c r="C960" s="44"/>
      <c r="D960" s="44"/>
      <c r="E960" s="44"/>
      <c r="F960" s="44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>
      <c r="A961" s="43"/>
      <c r="B961" s="43"/>
      <c r="C961" s="44"/>
      <c r="D961" s="44"/>
      <c r="E961" s="44"/>
      <c r="F961" s="44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>
      <c r="A962" s="43"/>
      <c r="B962" s="43"/>
      <c r="C962" s="44"/>
      <c r="D962" s="44"/>
      <c r="E962" s="44"/>
      <c r="F962" s="44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>
      <c r="A963" s="43"/>
      <c r="B963" s="43"/>
      <c r="C963" s="44"/>
      <c r="D963" s="44"/>
      <c r="E963" s="44"/>
      <c r="F963" s="44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>
      <c r="A964" s="43"/>
      <c r="B964" s="43"/>
      <c r="C964" s="44"/>
      <c r="D964" s="44"/>
      <c r="E964" s="44"/>
      <c r="F964" s="44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>
      <c r="A965" s="43"/>
      <c r="B965" s="43"/>
      <c r="C965" s="44"/>
      <c r="D965" s="44"/>
      <c r="E965" s="44"/>
      <c r="F965" s="44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>
      <c r="A966" s="43"/>
      <c r="B966" s="43"/>
      <c r="C966" s="44"/>
      <c r="D966" s="44"/>
      <c r="E966" s="44"/>
      <c r="F966" s="44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>
      <c r="A967" s="43"/>
      <c r="B967" s="43"/>
      <c r="C967" s="44"/>
      <c r="D967" s="44"/>
      <c r="E967" s="44"/>
      <c r="F967" s="44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>
      <c r="A968" s="43"/>
      <c r="B968" s="43"/>
      <c r="C968" s="44"/>
      <c r="D968" s="44"/>
      <c r="E968" s="44"/>
      <c r="F968" s="44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>
      <c r="A969" s="43"/>
      <c r="B969" s="43"/>
      <c r="C969" s="44"/>
      <c r="D969" s="44"/>
      <c r="E969" s="44"/>
      <c r="F969" s="44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>
      <c r="A970" s="43"/>
      <c r="B970" s="43"/>
      <c r="C970" s="44"/>
      <c r="D970" s="44"/>
      <c r="E970" s="44"/>
      <c r="F970" s="44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>
      <c r="A971" s="43"/>
      <c r="B971" s="43"/>
      <c r="C971" s="44"/>
      <c r="D971" s="44"/>
      <c r="E971" s="44"/>
      <c r="F971" s="44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>
      <c r="A972" s="43"/>
      <c r="B972" s="43"/>
      <c r="C972" s="44"/>
      <c r="D972" s="44"/>
      <c r="E972" s="44"/>
      <c r="F972" s="44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>
      <c r="A973" s="43"/>
      <c r="B973" s="43"/>
      <c r="C973" s="44"/>
      <c r="D973" s="44"/>
      <c r="E973" s="44"/>
      <c r="F973" s="44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>
      <c r="A974" s="43"/>
      <c r="B974" s="43"/>
      <c r="C974" s="44"/>
      <c r="D974" s="44"/>
      <c r="E974" s="44"/>
      <c r="F974" s="44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>
      <c r="A975" s="43"/>
      <c r="B975" s="43"/>
      <c r="C975" s="44"/>
      <c r="D975" s="44"/>
      <c r="E975" s="44"/>
      <c r="F975" s="44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>
      <c r="A976" s="43"/>
      <c r="B976" s="43"/>
      <c r="C976" s="44"/>
      <c r="D976" s="44"/>
      <c r="E976" s="44"/>
      <c r="F976" s="44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>
      <c r="A977" s="43"/>
      <c r="B977" s="43"/>
      <c r="C977" s="44"/>
      <c r="D977" s="44"/>
      <c r="E977" s="44"/>
      <c r="F977" s="44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>
      <c r="A978" s="43"/>
      <c r="B978" s="43"/>
      <c r="C978" s="44"/>
      <c r="D978" s="44"/>
      <c r="E978" s="44"/>
      <c r="F978" s="44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>
      <c r="A979" s="43"/>
      <c r="B979" s="43"/>
      <c r="C979" s="44"/>
      <c r="D979" s="44"/>
      <c r="E979" s="44"/>
      <c r="F979" s="44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>
      <c r="A980" s="43"/>
      <c r="B980" s="43"/>
      <c r="C980" s="44"/>
      <c r="D980" s="44"/>
      <c r="E980" s="44"/>
      <c r="F980" s="44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>
      <c r="A981" s="43"/>
      <c r="B981" s="43"/>
      <c r="C981" s="44"/>
      <c r="D981" s="44"/>
      <c r="E981" s="44"/>
      <c r="F981" s="44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>
      <c r="A982" s="43"/>
      <c r="B982" s="43"/>
      <c r="C982" s="44"/>
      <c r="D982" s="44"/>
      <c r="E982" s="44"/>
      <c r="F982" s="44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>
      <c r="A983" s="43"/>
      <c r="B983" s="43"/>
      <c r="C983" s="44"/>
      <c r="D983" s="44"/>
      <c r="E983" s="44"/>
      <c r="F983" s="44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>
      <c r="A984" s="43"/>
      <c r="B984" s="43"/>
      <c r="C984" s="44"/>
      <c r="D984" s="44"/>
      <c r="E984" s="44"/>
      <c r="F984" s="44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>
      <c r="A985" s="43"/>
      <c r="B985" s="43"/>
      <c r="C985" s="44"/>
      <c r="D985" s="44"/>
      <c r="E985" s="44"/>
      <c r="F985" s="44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>
      <c r="A986" s="43"/>
      <c r="B986" s="43"/>
      <c r="C986" s="44"/>
      <c r="D986" s="44"/>
      <c r="E986" s="44"/>
      <c r="F986" s="44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>
      <c r="A987" s="43"/>
      <c r="B987" s="43"/>
      <c r="C987" s="44"/>
      <c r="D987" s="44"/>
      <c r="E987" s="44"/>
      <c r="F987" s="44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>
      <c r="A988" s="43"/>
      <c r="B988" s="43"/>
      <c r="C988" s="44"/>
      <c r="D988" s="44"/>
      <c r="E988" s="44"/>
      <c r="F988" s="44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>
      <c r="A989" s="43"/>
      <c r="B989" s="43"/>
      <c r="C989" s="44"/>
      <c r="D989" s="44"/>
      <c r="E989" s="44"/>
      <c r="F989" s="44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>
      <c r="A990" s="43"/>
      <c r="B990" s="43"/>
      <c r="C990" s="44"/>
      <c r="D990" s="44"/>
      <c r="E990" s="44"/>
      <c r="F990" s="44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>
      <c r="A991" s="43"/>
      <c r="B991" s="43"/>
      <c r="C991" s="44"/>
      <c r="D991" s="44"/>
      <c r="E991" s="44"/>
      <c r="F991" s="44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>
      <c r="A992" s="43"/>
      <c r="B992" s="43"/>
      <c r="C992" s="44"/>
      <c r="D992" s="44"/>
      <c r="E992" s="44"/>
      <c r="F992" s="44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>
      <c r="A993" s="43"/>
      <c r="B993" s="43"/>
      <c r="C993" s="44"/>
      <c r="D993" s="44"/>
      <c r="E993" s="44"/>
      <c r="F993" s="44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>
      <c r="A994" s="43"/>
      <c r="B994" s="43"/>
      <c r="C994" s="44"/>
      <c r="D994" s="44"/>
      <c r="E994" s="44"/>
      <c r="F994" s="44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>
      <c r="A995" s="43"/>
      <c r="B995" s="43"/>
      <c r="C995" s="44"/>
      <c r="D995" s="44"/>
      <c r="E995" s="44"/>
      <c r="F995" s="44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>
      <c r="A996" s="43"/>
      <c r="B996" s="43"/>
      <c r="C996" s="44"/>
      <c r="D996" s="44"/>
      <c r="E996" s="44"/>
      <c r="F996" s="44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>
      <c r="A997" s="43"/>
      <c r="B997" s="43"/>
      <c r="C997" s="44"/>
      <c r="D997" s="44"/>
      <c r="E997" s="44"/>
      <c r="F997" s="44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>
      <c r="A998" s="43"/>
      <c r="B998" s="43"/>
      <c r="C998" s="44"/>
      <c r="D998" s="44"/>
      <c r="E998" s="44"/>
      <c r="F998" s="44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>
      <c r="A999" s="43"/>
      <c r="B999" s="43"/>
      <c r="C999" s="44"/>
      <c r="D999" s="44"/>
      <c r="E999" s="44"/>
      <c r="F999" s="44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</sheetData>
  <mergeCells count="2">
    <mergeCell ref="A1:B5"/>
    <mergeCell ref="A34:F35"/>
  </mergeCells>
  <printOptions gridLines="1" horizontalCentered="1"/>
  <pageMargins bottom="0.0988112927191679" footer="0.0" header="0.0" left="0.0" right="0.0" top="0.15601783060921248"/>
  <pageSetup cellComments="atEnd" orientation="portrait" pageOrder="overThenDown" paperHeight="24in" paperWidth="3.5in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workbookViewId="0"/>
  </sheetViews>
  <sheetFormatPr customHeight="1" defaultColWidth="12.63" defaultRowHeight="15.75"/>
  <cols>
    <col customWidth="1" min="1" max="1" width="15.38"/>
    <col customWidth="1" min="2" max="2" width="32.13"/>
    <col customWidth="1" min="3" max="3" width="18.13"/>
    <col customWidth="1" min="4" max="4" width="17.75"/>
    <col customWidth="1" min="5" max="5" width="15.13"/>
    <col customWidth="1" min="6" max="6" width="16.63"/>
  </cols>
  <sheetData>
    <row r="1">
      <c r="A1" s="1"/>
      <c r="C1" s="2"/>
      <c r="D1" s="2"/>
      <c r="E1" s="2"/>
      <c r="F1" s="2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>
      <c r="C2" s="2"/>
      <c r="D2" s="2"/>
      <c r="E2" s="2"/>
      <c r="F2" s="2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>
      <c r="C3" s="2"/>
      <c r="D3" s="2"/>
      <c r="E3" s="2"/>
      <c r="F3" s="2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>
      <c r="C4" s="2"/>
      <c r="D4" s="2"/>
      <c r="E4" s="2"/>
      <c r="F4" s="2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</row>
    <row r="5">
      <c r="C5" s="2"/>
      <c r="D5" s="2"/>
      <c r="E5" s="2"/>
      <c r="F5" s="2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</row>
    <row r="6" ht="29.25" customHeight="1">
      <c r="A6" s="68" t="s">
        <v>0</v>
      </c>
      <c r="B6" s="69" t="s">
        <v>1</v>
      </c>
      <c r="C6" s="70" t="s">
        <v>67</v>
      </c>
      <c r="D6" s="70" t="s">
        <v>68</v>
      </c>
      <c r="E6" s="70" t="s">
        <v>69</v>
      </c>
      <c r="F6" s="68" t="s">
        <v>42</v>
      </c>
      <c r="G6" s="10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</row>
    <row r="7">
      <c r="A7" s="71">
        <f>IFERROR(__xludf.DUMMYFUNCTION("(MATCH(F7,UNIQUE($F$7:$F$187),0))"),1.0)</f>
        <v>1</v>
      </c>
      <c r="B7" s="72" t="s">
        <v>37</v>
      </c>
      <c r="C7" s="73">
        <v>10.0</v>
      </c>
      <c r="D7" s="73">
        <v>8.0</v>
      </c>
      <c r="E7" s="73">
        <v>10.0</v>
      </c>
      <c r="F7" s="74">
        <v>9.3</v>
      </c>
      <c r="G7" s="10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</row>
    <row r="8">
      <c r="A8" s="61">
        <f>IFERROR(__xludf.DUMMYFUNCTION("(MATCH(F8,UNIQUE($F$7:$F$187),0))"),2.0)</f>
        <v>2</v>
      </c>
      <c r="B8" s="62" t="s">
        <v>59</v>
      </c>
      <c r="C8" s="75">
        <v>10.0</v>
      </c>
      <c r="D8" s="75">
        <v>9.0</v>
      </c>
      <c r="E8" s="75">
        <v>8.5</v>
      </c>
      <c r="F8" s="64">
        <v>9.2</v>
      </c>
      <c r="G8" s="10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</row>
    <row r="9">
      <c r="A9" s="61">
        <f>IFERROR(__xludf.DUMMYFUNCTION("(MATCH(F9,UNIQUE($F$7:$F$187),0))"),3.0)</f>
        <v>3</v>
      </c>
      <c r="B9" s="62" t="s">
        <v>58</v>
      </c>
      <c r="C9" s="75">
        <v>10.0</v>
      </c>
      <c r="D9" s="75">
        <v>7.0</v>
      </c>
      <c r="E9" s="75">
        <v>10.0</v>
      </c>
      <c r="F9" s="64">
        <v>9.0</v>
      </c>
      <c r="G9" s="10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</row>
    <row r="10">
      <c r="A10" s="61">
        <f>IFERROR(__xludf.DUMMYFUNCTION("(MATCH(F10,UNIQUE($F$7:$F$187),0))"),3.0)</f>
        <v>3</v>
      </c>
      <c r="B10" s="62" t="s">
        <v>60</v>
      </c>
      <c r="C10" s="75">
        <v>9.0</v>
      </c>
      <c r="D10" s="75">
        <v>9.0</v>
      </c>
      <c r="E10" s="75">
        <v>9.0</v>
      </c>
      <c r="F10" s="64">
        <v>9.0</v>
      </c>
      <c r="G10" s="10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</row>
    <row r="11">
      <c r="A11" s="61">
        <f>IFERROR(__xludf.DUMMYFUNCTION("(MATCH(F11,UNIQUE($F$7:$F$187),0))"),4.0)</f>
        <v>4</v>
      </c>
      <c r="B11" s="62" t="s">
        <v>54</v>
      </c>
      <c r="C11" s="75">
        <v>9.0</v>
      </c>
      <c r="D11" s="75">
        <v>9.0</v>
      </c>
      <c r="E11" s="75">
        <v>8.5</v>
      </c>
      <c r="F11" s="64">
        <v>8.8</v>
      </c>
      <c r="G11" s="10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</row>
    <row r="12">
      <c r="A12" s="61">
        <f>IFERROR(__xludf.DUMMYFUNCTION("(MATCH(F12,UNIQUE($F$7:$F$187),0))"),5.0)</f>
        <v>5</v>
      </c>
      <c r="B12" s="62" t="s">
        <v>4</v>
      </c>
      <c r="C12" s="75">
        <v>10.0</v>
      </c>
      <c r="D12" s="75">
        <v>7.0</v>
      </c>
      <c r="E12" s="75">
        <v>9.0</v>
      </c>
      <c r="F12" s="64">
        <v>8.7</v>
      </c>
      <c r="G12" s="10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</row>
    <row r="13">
      <c r="A13" s="61">
        <f>IFERROR(__xludf.DUMMYFUNCTION("(MATCH(F13,UNIQUE($F$7:$F$187),0))"),5.0)</f>
        <v>5</v>
      </c>
      <c r="B13" s="62" t="s">
        <v>52</v>
      </c>
      <c r="C13" s="75">
        <v>9.0</v>
      </c>
      <c r="D13" s="75">
        <v>8.0</v>
      </c>
      <c r="E13" s="75">
        <v>9.0</v>
      </c>
      <c r="F13" s="64">
        <v>8.7</v>
      </c>
      <c r="G13" s="10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</row>
    <row r="14">
      <c r="A14" s="61">
        <f>IFERROR(__xludf.DUMMYFUNCTION("(MATCH(F14,UNIQUE($F$7:$F$187),0))"),5.0)</f>
        <v>5</v>
      </c>
      <c r="B14" s="62" t="s">
        <v>73</v>
      </c>
      <c r="C14" s="75">
        <v>9.0</v>
      </c>
      <c r="D14" s="75">
        <v>7.0</v>
      </c>
      <c r="E14" s="75">
        <v>10.0</v>
      </c>
      <c r="F14" s="64">
        <v>8.7</v>
      </c>
      <c r="G14" s="10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</row>
    <row r="15">
      <c r="A15" s="61">
        <f>IFERROR(__xludf.DUMMYFUNCTION("(MATCH(F15,UNIQUE($F$7:$F$187),0))"),5.0)</f>
        <v>5</v>
      </c>
      <c r="B15" s="62" t="s">
        <v>18</v>
      </c>
      <c r="C15" s="75">
        <v>8.0</v>
      </c>
      <c r="D15" s="75">
        <v>9.0</v>
      </c>
      <c r="E15" s="75">
        <v>9.0</v>
      </c>
      <c r="F15" s="64">
        <v>8.7</v>
      </c>
      <c r="G15" s="10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</row>
    <row r="16">
      <c r="A16" s="61">
        <f>IFERROR(__xludf.DUMMYFUNCTION("(MATCH(F16,UNIQUE($F$7:$F$187),0))"),6.0)</f>
        <v>6</v>
      </c>
      <c r="B16" s="62" t="s">
        <v>5</v>
      </c>
      <c r="C16" s="75">
        <v>10.0</v>
      </c>
      <c r="D16" s="75">
        <v>8.0</v>
      </c>
      <c r="E16" s="75">
        <v>7.0</v>
      </c>
      <c r="F16" s="64">
        <v>8.3</v>
      </c>
      <c r="G16" s="10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</row>
    <row r="17">
      <c r="A17" s="61">
        <f>IFERROR(__xludf.DUMMYFUNCTION("(MATCH(F17,UNIQUE($F$7:$F$187),0))"),6.0)</f>
        <v>6</v>
      </c>
      <c r="B17" s="62" t="s">
        <v>17</v>
      </c>
      <c r="C17" s="75">
        <v>9.0</v>
      </c>
      <c r="D17" s="75">
        <v>6.0</v>
      </c>
      <c r="E17" s="75">
        <v>10.0</v>
      </c>
      <c r="F17" s="64">
        <v>8.3</v>
      </c>
      <c r="G17" s="10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</row>
    <row r="18">
      <c r="A18" s="61">
        <f>IFERROR(__xludf.DUMMYFUNCTION("(MATCH(F18,UNIQUE($F$7:$F$187),0))"),6.0)</f>
        <v>6</v>
      </c>
      <c r="B18" s="62" t="s">
        <v>74</v>
      </c>
      <c r="C18" s="75">
        <v>9.0</v>
      </c>
      <c r="D18" s="75">
        <v>7.0</v>
      </c>
      <c r="E18" s="75">
        <v>9.0</v>
      </c>
      <c r="F18" s="64">
        <v>8.3</v>
      </c>
      <c r="G18" s="10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</row>
    <row r="19">
      <c r="A19" s="61">
        <f>IFERROR(__xludf.DUMMYFUNCTION("(MATCH(F19,UNIQUE($F$7:$F$187),0))"),6.0)</f>
        <v>6</v>
      </c>
      <c r="B19" s="62" t="s">
        <v>66</v>
      </c>
      <c r="C19" s="75">
        <v>8.0</v>
      </c>
      <c r="D19" s="75">
        <v>8.0</v>
      </c>
      <c r="E19" s="75">
        <v>9.0</v>
      </c>
      <c r="F19" s="64">
        <v>8.3</v>
      </c>
      <c r="G19" s="11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</row>
    <row r="20">
      <c r="A20" s="61">
        <f>IFERROR(__xludf.DUMMYFUNCTION("(MATCH(F20,UNIQUE($F$7:$F$187),0))"),7.0)</f>
        <v>7</v>
      </c>
      <c r="B20" s="62" t="s">
        <v>61</v>
      </c>
      <c r="C20" s="75">
        <v>10.0</v>
      </c>
      <c r="D20" s="75">
        <v>7.0</v>
      </c>
      <c r="E20" s="75">
        <v>6.5</v>
      </c>
      <c r="F20" s="64">
        <v>7.8</v>
      </c>
      <c r="G20" s="10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</row>
    <row r="21">
      <c r="A21" s="61">
        <f>IFERROR(__xludf.DUMMYFUNCTION("(MATCH(F21,UNIQUE($F$7:$F$187),0))"),8.0)</f>
        <v>8</v>
      </c>
      <c r="B21" s="62" t="s">
        <v>75</v>
      </c>
      <c r="C21" s="75">
        <v>7.0</v>
      </c>
      <c r="D21" s="75">
        <v>7.0</v>
      </c>
      <c r="E21" s="75">
        <v>9.0</v>
      </c>
      <c r="F21" s="64">
        <v>7.7</v>
      </c>
      <c r="G21" s="10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</row>
    <row r="22">
      <c r="A22" s="61">
        <f>IFERROR(__xludf.DUMMYFUNCTION("(MATCH(F22,UNIQUE($F$7:$F$187),0))"),9.0)</f>
        <v>9</v>
      </c>
      <c r="B22" s="62" t="s">
        <v>57</v>
      </c>
      <c r="C22" s="75">
        <v>9.0</v>
      </c>
      <c r="D22" s="75">
        <v>5.0</v>
      </c>
      <c r="E22" s="75">
        <v>8.5</v>
      </c>
      <c r="F22" s="64">
        <v>7.5</v>
      </c>
      <c r="G22" s="10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</row>
    <row r="23">
      <c r="A23" s="61">
        <f>IFERROR(__xludf.DUMMYFUNCTION("(MATCH(F23,UNIQUE($F$7:$F$187),0))"),9.0)</f>
        <v>9</v>
      </c>
      <c r="B23" s="62" t="s">
        <v>76</v>
      </c>
      <c r="C23" s="75">
        <v>9.0</v>
      </c>
      <c r="D23" s="75">
        <v>7.0</v>
      </c>
      <c r="E23" s="75">
        <v>6.5</v>
      </c>
      <c r="F23" s="64">
        <v>7.5</v>
      </c>
      <c r="G23" s="10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</row>
    <row r="24">
      <c r="A24" s="61">
        <f>IFERROR(__xludf.DUMMYFUNCTION("(MATCH(F24,UNIQUE($F$7:$F$187),0))"),10.0)</f>
        <v>10</v>
      </c>
      <c r="B24" s="62" t="s">
        <v>51</v>
      </c>
      <c r="C24" s="75">
        <v>9.0</v>
      </c>
      <c r="D24" s="75">
        <v>6.0</v>
      </c>
      <c r="E24" s="75">
        <v>7.0</v>
      </c>
      <c r="F24" s="64">
        <v>7.3</v>
      </c>
      <c r="G24" s="10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</row>
    <row r="25">
      <c r="A25" s="61">
        <f>IFERROR(__xludf.DUMMYFUNCTION("(MATCH(F25,UNIQUE($F$7:$F$187),0))"),10.0)</f>
        <v>10</v>
      </c>
      <c r="B25" s="62" t="s">
        <v>53</v>
      </c>
      <c r="C25" s="75">
        <v>9.0</v>
      </c>
      <c r="D25" s="75">
        <v>6.0</v>
      </c>
      <c r="E25" s="75">
        <v>7.0</v>
      </c>
      <c r="F25" s="64">
        <v>7.3</v>
      </c>
      <c r="G25" s="10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</row>
    <row r="26">
      <c r="A26" s="61">
        <f>IFERROR(__xludf.DUMMYFUNCTION("(MATCH(F26,UNIQUE($F$7:$F$187),0))"),11.0)</f>
        <v>11</v>
      </c>
      <c r="B26" s="62" t="s">
        <v>30</v>
      </c>
      <c r="C26" s="75">
        <v>8.0</v>
      </c>
      <c r="D26" s="75">
        <v>5.0</v>
      </c>
      <c r="E26" s="75">
        <v>7.5</v>
      </c>
      <c r="F26" s="64">
        <v>6.8</v>
      </c>
      <c r="G26" s="10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</row>
    <row r="27">
      <c r="A27" s="61">
        <f>IFERROR(__xludf.DUMMYFUNCTION("(MATCH(F27,UNIQUE($F$7:$F$187),0))"),12.0)</f>
        <v>12</v>
      </c>
      <c r="B27" s="62" t="s">
        <v>10</v>
      </c>
      <c r="C27" s="75">
        <v>6.0</v>
      </c>
      <c r="D27" s="75">
        <v>5.0</v>
      </c>
      <c r="E27" s="75">
        <v>8.5</v>
      </c>
      <c r="F27" s="64">
        <v>6.5</v>
      </c>
      <c r="G27" s="10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</row>
    <row r="28">
      <c r="A28" s="61">
        <f>IFERROR(__xludf.DUMMYFUNCTION("(MATCH(F28,UNIQUE($F$7:$F$187),0))"),13.0)</f>
        <v>13</v>
      </c>
      <c r="B28" s="62" t="s">
        <v>55</v>
      </c>
      <c r="C28" s="75">
        <v>7.0</v>
      </c>
      <c r="D28" s="75">
        <v>5.0</v>
      </c>
      <c r="E28" s="75">
        <v>7.0</v>
      </c>
      <c r="F28" s="64">
        <v>6.3</v>
      </c>
      <c r="G28" s="10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</row>
    <row r="29">
      <c r="A29" s="61">
        <f>IFERROR(__xludf.DUMMYFUNCTION("(MATCH(F29,UNIQUE($F$7:$F$187),0))"),13.0)</f>
        <v>13</v>
      </c>
      <c r="B29" s="62" t="s">
        <v>13</v>
      </c>
      <c r="C29" s="75">
        <v>4.0</v>
      </c>
      <c r="D29" s="75">
        <v>7.0</v>
      </c>
      <c r="E29" s="75">
        <v>8.0</v>
      </c>
      <c r="F29" s="64">
        <v>6.3</v>
      </c>
      <c r="G29" s="10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</row>
    <row r="30">
      <c r="A30" s="61">
        <f>IFERROR(__xludf.DUMMYFUNCTION("(MATCH(F30,UNIQUE($F$7:$F$187),0))"),13.0)</f>
        <v>13</v>
      </c>
      <c r="B30" s="62" t="s">
        <v>16</v>
      </c>
      <c r="C30" s="75">
        <v>4.0</v>
      </c>
      <c r="D30" s="75">
        <v>6.0</v>
      </c>
      <c r="E30" s="75">
        <v>9.0</v>
      </c>
      <c r="F30" s="64">
        <v>6.3</v>
      </c>
      <c r="G30" s="10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</row>
    <row r="31">
      <c r="A31" s="61">
        <f>IFERROR(__xludf.DUMMYFUNCTION("(MATCH(F31,UNIQUE($F$7:$F$187),0))"),14.0)</f>
        <v>14</v>
      </c>
      <c r="B31" s="76" t="s">
        <v>14</v>
      </c>
      <c r="C31" s="75">
        <v>9.0</v>
      </c>
      <c r="D31" s="75">
        <v>8.0</v>
      </c>
      <c r="E31" s="75">
        <v>0.0</v>
      </c>
      <c r="F31" s="64">
        <v>5.7</v>
      </c>
      <c r="G31" s="10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</row>
    <row r="32">
      <c r="A32" s="61">
        <f>IFERROR(__xludf.DUMMYFUNCTION("(MATCH(F32,UNIQUE($F$7:$F$187),0))"),15.0)</f>
        <v>15</v>
      </c>
      <c r="B32" s="76" t="s">
        <v>77</v>
      </c>
      <c r="C32" s="75">
        <v>0.0</v>
      </c>
      <c r="D32" s="75">
        <v>0.0</v>
      </c>
      <c r="E32" s="75">
        <v>8.5</v>
      </c>
      <c r="F32" s="64">
        <v>2.8</v>
      </c>
      <c r="G32" s="10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</row>
    <row r="33">
      <c r="A33" s="61">
        <f>IFERROR(__xludf.DUMMYFUNCTION("(MATCH(F33,UNIQUE($F$7:$F$187),0))"),16.0)</f>
        <v>16</v>
      </c>
      <c r="B33" s="76" t="s">
        <v>9</v>
      </c>
      <c r="C33" s="75">
        <v>0.0</v>
      </c>
      <c r="D33" s="75">
        <v>0.0</v>
      </c>
      <c r="E33" s="75">
        <v>0.0</v>
      </c>
      <c r="F33" s="64">
        <v>0.0</v>
      </c>
      <c r="G33" s="10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</row>
    <row r="34">
      <c r="A34" s="77"/>
      <c r="G34" s="10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</row>
    <row r="35">
      <c r="G35" s="10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</row>
    <row r="36">
      <c r="A36" s="25"/>
      <c r="B36" s="66"/>
      <c r="C36" s="67"/>
      <c r="D36" s="67"/>
      <c r="E36" s="67"/>
      <c r="F36" s="67"/>
      <c r="G36" s="10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</row>
    <row r="37">
      <c r="A37" s="25"/>
      <c r="B37" s="66"/>
      <c r="C37" s="67"/>
      <c r="D37" s="67"/>
      <c r="E37" s="67"/>
      <c r="F37" s="67"/>
      <c r="G37" s="10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</row>
    <row r="38">
      <c r="A38" s="25"/>
      <c r="B38" s="66"/>
      <c r="C38" s="67"/>
      <c r="D38" s="67"/>
      <c r="E38" s="67"/>
      <c r="F38" s="67"/>
      <c r="G38" s="10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</row>
    <row r="39">
      <c r="A39" s="25"/>
      <c r="B39" s="66"/>
      <c r="C39" s="67"/>
      <c r="D39" s="67"/>
      <c r="E39" s="67"/>
      <c r="F39" s="67"/>
      <c r="G39" s="10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</row>
    <row r="40">
      <c r="A40" s="25"/>
      <c r="B40" s="66"/>
      <c r="C40" s="67"/>
      <c r="D40" s="67"/>
      <c r="E40" s="67"/>
      <c r="F40" s="67"/>
      <c r="G40" s="10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</row>
    <row r="41">
      <c r="A41" s="25"/>
      <c r="B41" s="66"/>
      <c r="C41" s="67"/>
      <c r="D41" s="67"/>
      <c r="E41" s="67"/>
      <c r="F41" s="67"/>
      <c r="G41" s="10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</row>
    <row r="42">
      <c r="A42" s="19"/>
      <c r="B42" s="20"/>
      <c r="C42" s="29"/>
      <c r="D42" s="29"/>
      <c r="E42" s="29"/>
      <c r="F42" s="29"/>
      <c r="G42" s="10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</row>
    <row r="43">
      <c r="A43" s="19"/>
      <c r="B43" s="20"/>
      <c r="C43" s="29"/>
      <c r="D43" s="29"/>
      <c r="E43" s="29"/>
      <c r="F43" s="29"/>
      <c r="G43" s="10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</row>
    <row r="44">
      <c r="A44" s="19"/>
      <c r="B44" s="20"/>
      <c r="C44" s="29"/>
      <c r="D44" s="29"/>
      <c r="E44" s="29"/>
      <c r="F44" s="29"/>
      <c r="G44" s="10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</row>
    <row r="45">
      <c r="A45" s="19"/>
      <c r="B45" s="20"/>
      <c r="C45" s="29"/>
      <c r="D45" s="29"/>
      <c r="E45" s="29"/>
      <c r="F45" s="29"/>
      <c r="G45" s="10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</row>
    <row r="46">
      <c r="A46" s="19"/>
      <c r="B46" s="22"/>
      <c r="C46" s="29"/>
      <c r="D46" s="29"/>
      <c r="E46" s="29"/>
      <c r="F46" s="29"/>
      <c r="G46" s="10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</row>
    <row r="47">
      <c r="A47" s="19"/>
      <c r="B47" s="20"/>
      <c r="C47" s="29"/>
      <c r="D47" s="29"/>
      <c r="E47" s="29"/>
      <c r="F47" s="29"/>
      <c r="G47" s="10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</row>
    <row r="48">
      <c r="A48" s="19"/>
      <c r="B48" s="22"/>
      <c r="C48" s="29"/>
      <c r="D48" s="29"/>
      <c r="E48" s="29"/>
      <c r="F48" s="29"/>
      <c r="G48" s="10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</row>
    <row r="49">
      <c r="A49" s="19"/>
      <c r="B49" s="20"/>
      <c r="C49" s="29"/>
      <c r="D49" s="29"/>
      <c r="E49" s="29"/>
      <c r="F49" s="29"/>
      <c r="G49" s="23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</row>
    <row r="50">
      <c r="A50" s="19"/>
      <c r="B50" s="22"/>
      <c r="C50" s="29"/>
      <c r="D50" s="29"/>
      <c r="E50" s="29"/>
      <c r="F50" s="29"/>
      <c r="G50" s="23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</row>
    <row r="51">
      <c r="A51" s="19"/>
      <c r="B51" s="20"/>
      <c r="C51" s="29"/>
      <c r="D51" s="29"/>
      <c r="E51" s="29"/>
      <c r="F51" s="29"/>
      <c r="G51" s="23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</row>
    <row r="52">
      <c r="A52" s="19"/>
      <c r="B52" s="20"/>
      <c r="C52" s="29"/>
      <c r="D52" s="29"/>
      <c r="E52" s="29"/>
      <c r="F52" s="29"/>
      <c r="G52" s="23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</row>
    <row r="53">
      <c r="A53" s="25"/>
      <c r="B53" s="26"/>
      <c r="C53" s="51"/>
      <c r="D53" s="51"/>
      <c r="E53" s="51"/>
      <c r="F53" s="51"/>
      <c r="G53" s="10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</row>
    <row r="54">
      <c r="A54" s="25"/>
      <c r="B54" s="26"/>
      <c r="C54" s="51"/>
      <c r="D54" s="51"/>
      <c r="E54" s="51"/>
      <c r="F54" s="51"/>
      <c r="G54" s="10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</row>
    <row r="55">
      <c r="A55" s="25"/>
      <c r="B55" s="26"/>
      <c r="C55" s="51"/>
      <c r="D55" s="51"/>
      <c r="E55" s="51"/>
      <c r="F55" s="51"/>
      <c r="G55" s="10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</row>
    <row r="56">
      <c r="A56" s="25"/>
      <c r="B56" s="28"/>
      <c r="C56" s="51"/>
      <c r="D56" s="51"/>
      <c r="E56" s="51"/>
      <c r="F56" s="51"/>
      <c r="G56" s="10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</row>
    <row r="57">
      <c r="A57" s="25"/>
      <c r="B57" s="26"/>
      <c r="C57" s="51"/>
      <c r="D57" s="51"/>
      <c r="E57" s="51"/>
      <c r="F57" s="51"/>
      <c r="G57" s="10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</row>
    <row r="58">
      <c r="A58" s="25"/>
      <c r="B58" s="26"/>
      <c r="C58" s="51"/>
      <c r="D58" s="51"/>
      <c r="E58" s="51"/>
      <c r="F58" s="51"/>
      <c r="G58" s="10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</row>
    <row r="59">
      <c r="A59" s="25"/>
      <c r="B59" s="28"/>
      <c r="C59" s="51"/>
      <c r="D59" s="51"/>
      <c r="E59" s="51"/>
      <c r="F59" s="51"/>
      <c r="G59" s="10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</row>
    <row r="60">
      <c r="A60" s="25"/>
      <c r="B60" s="26"/>
      <c r="C60" s="51"/>
      <c r="D60" s="51"/>
      <c r="E60" s="51"/>
      <c r="F60" s="51"/>
      <c r="G60" s="10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</row>
    <row r="61">
      <c r="A61" s="25"/>
      <c r="B61" s="28"/>
      <c r="C61" s="51"/>
      <c r="D61" s="51"/>
      <c r="E61" s="51"/>
      <c r="F61" s="51"/>
      <c r="G61" s="10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</row>
    <row r="62">
      <c r="A62" s="25"/>
      <c r="B62" s="26"/>
      <c r="C62" s="51"/>
      <c r="D62" s="51"/>
      <c r="E62" s="51"/>
      <c r="F62" s="51"/>
      <c r="G62" s="10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</row>
    <row r="63">
      <c r="A63" s="19"/>
      <c r="B63" s="22"/>
      <c r="C63" s="29"/>
      <c r="D63" s="29"/>
      <c r="E63" s="29"/>
      <c r="F63" s="29"/>
      <c r="G63" s="10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</row>
    <row r="64">
      <c r="A64" s="19"/>
      <c r="B64" s="22"/>
      <c r="C64" s="29"/>
      <c r="D64" s="29"/>
      <c r="E64" s="29"/>
      <c r="F64" s="29"/>
      <c r="G64" s="10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</row>
    <row r="65">
      <c r="A65" s="19"/>
      <c r="B65" s="22"/>
      <c r="C65" s="29"/>
      <c r="D65" s="29"/>
      <c r="E65" s="29"/>
      <c r="F65" s="29"/>
      <c r="G65" s="10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</row>
    <row r="66">
      <c r="A66" s="19"/>
      <c r="B66" s="22"/>
      <c r="C66" s="29"/>
      <c r="D66" s="29"/>
      <c r="E66" s="29"/>
      <c r="F66" s="29"/>
      <c r="G66" s="10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</row>
    <row r="67">
      <c r="A67" s="19"/>
      <c r="B67" s="22"/>
      <c r="C67" s="29"/>
      <c r="D67" s="29"/>
      <c r="E67" s="29"/>
      <c r="F67" s="29"/>
      <c r="G67" s="10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</row>
    <row r="68">
      <c r="A68" s="19"/>
      <c r="B68" s="22"/>
      <c r="C68" s="29"/>
      <c r="D68" s="29"/>
      <c r="E68" s="29"/>
      <c r="F68" s="29"/>
      <c r="G68" s="10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</row>
    <row r="69">
      <c r="A69" s="19"/>
      <c r="B69" s="22"/>
      <c r="C69" s="29"/>
      <c r="D69" s="29"/>
      <c r="E69" s="29"/>
      <c r="F69" s="29"/>
      <c r="G69" s="10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</row>
    <row r="70">
      <c r="A70" s="19"/>
      <c r="B70" s="22"/>
      <c r="C70" s="29"/>
      <c r="D70" s="29"/>
      <c r="E70" s="29"/>
      <c r="F70" s="29"/>
      <c r="G70" s="10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</row>
    <row r="71">
      <c r="A71" s="19"/>
      <c r="B71" s="22"/>
      <c r="C71" s="29"/>
      <c r="D71" s="29"/>
      <c r="E71" s="29"/>
      <c r="F71" s="29"/>
      <c r="G71" s="10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</row>
    <row r="72">
      <c r="A72" s="19"/>
      <c r="B72" s="22"/>
      <c r="C72" s="29"/>
      <c r="D72" s="29"/>
      <c r="E72" s="29"/>
      <c r="F72" s="29"/>
      <c r="G72" s="10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</row>
    <row r="73">
      <c r="A73" s="19"/>
      <c r="B73" s="22"/>
      <c r="C73" s="29"/>
      <c r="D73" s="29"/>
      <c r="E73" s="29"/>
      <c r="F73" s="29"/>
      <c r="G73" s="10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</row>
    <row r="74">
      <c r="A74" s="19"/>
      <c r="B74" s="22"/>
      <c r="C74" s="29"/>
      <c r="D74" s="29"/>
      <c r="E74" s="29"/>
      <c r="F74" s="29"/>
      <c r="G74" s="10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</row>
    <row r="75">
      <c r="A75" s="19"/>
      <c r="B75" s="22"/>
      <c r="C75" s="29"/>
      <c r="D75" s="29"/>
      <c r="E75" s="29"/>
      <c r="F75" s="29"/>
      <c r="G75" s="10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</row>
    <row r="76">
      <c r="A76" s="19"/>
      <c r="B76" s="22"/>
      <c r="C76" s="29"/>
      <c r="D76" s="29"/>
      <c r="E76" s="29"/>
      <c r="F76" s="29"/>
      <c r="G76" s="10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</row>
    <row r="77">
      <c r="A77" s="19"/>
      <c r="B77" s="22"/>
      <c r="C77" s="29"/>
      <c r="D77" s="29"/>
      <c r="E77" s="29"/>
      <c r="F77" s="29"/>
      <c r="G77" s="10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</row>
    <row r="78">
      <c r="A78" s="19"/>
      <c r="B78" s="22"/>
      <c r="C78" s="29"/>
      <c r="D78" s="29"/>
      <c r="E78" s="29"/>
      <c r="F78" s="29"/>
      <c r="G78" s="10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</row>
    <row r="79">
      <c r="A79" s="19"/>
      <c r="B79" s="22"/>
      <c r="C79" s="29"/>
      <c r="D79" s="29"/>
      <c r="E79" s="29"/>
      <c r="F79" s="29"/>
      <c r="G79" s="10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</row>
    <row r="80">
      <c r="A80" s="19"/>
      <c r="B80" s="22"/>
      <c r="C80" s="29"/>
      <c r="D80" s="29"/>
      <c r="E80" s="29"/>
      <c r="F80" s="29"/>
      <c r="G80" s="10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</row>
    <row r="81">
      <c r="A81" s="19"/>
      <c r="B81" s="22"/>
      <c r="C81" s="29"/>
      <c r="D81" s="29"/>
      <c r="E81" s="29"/>
      <c r="F81" s="29"/>
      <c r="G81" s="10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</row>
    <row r="82">
      <c r="A82" s="19"/>
      <c r="B82" s="22"/>
      <c r="C82" s="29"/>
      <c r="D82" s="29"/>
      <c r="E82" s="29"/>
      <c r="F82" s="29"/>
      <c r="G82" s="10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</row>
    <row r="83">
      <c r="A83" s="19"/>
      <c r="B83" s="22"/>
      <c r="C83" s="29"/>
      <c r="D83" s="29"/>
      <c r="E83" s="29"/>
      <c r="F83" s="29"/>
      <c r="G83" s="10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</row>
    <row r="84">
      <c r="A84" s="19"/>
      <c r="B84" s="22"/>
      <c r="C84" s="29"/>
      <c r="D84" s="29"/>
      <c r="E84" s="29"/>
      <c r="F84" s="29"/>
      <c r="G84" s="10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</row>
    <row r="85">
      <c r="A85" s="19"/>
      <c r="B85" s="22"/>
      <c r="C85" s="29"/>
      <c r="D85" s="29"/>
      <c r="E85" s="29"/>
      <c r="F85" s="29"/>
      <c r="G85" s="10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</row>
    <row r="86">
      <c r="A86" s="19"/>
      <c r="B86" s="22"/>
      <c r="C86" s="29"/>
      <c r="D86" s="29"/>
      <c r="E86" s="29"/>
      <c r="F86" s="29"/>
      <c r="G86" s="10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</row>
    <row r="87">
      <c r="A87" s="19"/>
      <c r="B87" s="22"/>
      <c r="C87" s="29"/>
      <c r="D87" s="29"/>
      <c r="E87" s="29"/>
      <c r="F87" s="29"/>
      <c r="G87" s="10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</row>
    <row r="88">
      <c r="A88" s="19"/>
      <c r="B88" s="22"/>
      <c r="C88" s="29"/>
      <c r="D88" s="29"/>
      <c r="E88" s="29"/>
      <c r="F88" s="29"/>
      <c r="G88" s="10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</row>
    <row r="89">
      <c r="A89" s="19"/>
      <c r="B89" s="22"/>
      <c r="C89" s="29"/>
      <c r="D89" s="29"/>
      <c r="E89" s="29"/>
      <c r="F89" s="29"/>
      <c r="G89" s="10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</row>
    <row r="90">
      <c r="A90" s="19"/>
      <c r="B90" s="22"/>
      <c r="C90" s="29"/>
      <c r="D90" s="29"/>
      <c r="E90" s="29"/>
      <c r="F90" s="29"/>
      <c r="G90" s="10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</row>
    <row r="91">
      <c r="A91" s="19"/>
      <c r="B91" s="22"/>
      <c r="C91" s="29"/>
      <c r="D91" s="29"/>
      <c r="E91" s="29"/>
      <c r="F91" s="29"/>
      <c r="G91" s="10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</row>
    <row r="92">
      <c r="A92" s="19"/>
      <c r="B92" s="22"/>
      <c r="C92" s="29"/>
      <c r="D92" s="29"/>
      <c r="E92" s="29"/>
      <c r="F92" s="29"/>
      <c r="G92" s="10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</row>
    <row r="93">
      <c r="A93" s="19"/>
      <c r="B93" s="22"/>
      <c r="C93" s="29"/>
      <c r="D93" s="29"/>
      <c r="E93" s="29"/>
      <c r="F93" s="29"/>
      <c r="G93" s="10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</row>
    <row r="94">
      <c r="A94" s="19"/>
      <c r="B94" s="22"/>
      <c r="C94" s="29"/>
      <c r="D94" s="29"/>
      <c r="E94" s="29"/>
      <c r="F94" s="29"/>
      <c r="G94" s="10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</row>
    <row r="95">
      <c r="A95" s="19"/>
      <c r="B95" s="22"/>
      <c r="C95" s="29"/>
      <c r="D95" s="29"/>
      <c r="E95" s="29"/>
      <c r="F95" s="29"/>
      <c r="G95" s="10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</row>
    <row r="96">
      <c r="A96" s="19"/>
      <c r="B96" s="22"/>
      <c r="C96" s="29"/>
      <c r="D96" s="29"/>
      <c r="E96" s="29"/>
      <c r="F96" s="29"/>
      <c r="G96" s="10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</row>
    <row r="97">
      <c r="A97" s="19"/>
      <c r="B97" s="22"/>
      <c r="C97" s="29"/>
      <c r="D97" s="29"/>
      <c r="E97" s="29"/>
      <c r="F97" s="29"/>
      <c r="G97" s="10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</row>
    <row r="98">
      <c r="A98" s="25"/>
      <c r="B98" s="28"/>
      <c r="C98" s="30"/>
      <c r="D98" s="30"/>
      <c r="E98" s="30"/>
      <c r="F98" s="30"/>
      <c r="G98" s="10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</row>
    <row r="99">
      <c r="A99" s="25"/>
      <c r="B99" s="31"/>
      <c r="C99" s="30"/>
      <c r="D99" s="30"/>
      <c r="E99" s="30"/>
      <c r="F99" s="30"/>
      <c r="G99" s="10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</row>
    <row r="100">
      <c r="A100" s="25"/>
      <c r="B100" s="28"/>
      <c r="C100" s="30"/>
      <c r="D100" s="30"/>
      <c r="E100" s="30"/>
      <c r="F100" s="30"/>
      <c r="G100" s="10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</row>
    <row r="101">
      <c r="A101" s="25"/>
      <c r="B101" s="28"/>
      <c r="C101" s="30"/>
      <c r="D101" s="30"/>
      <c r="E101" s="30"/>
      <c r="F101" s="30"/>
      <c r="G101" s="10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</row>
    <row r="102">
      <c r="A102" s="25"/>
      <c r="B102" s="28"/>
      <c r="C102" s="30"/>
      <c r="D102" s="30"/>
      <c r="E102" s="30"/>
      <c r="F102" s="30"/>
      <c r="G102" s="10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</row>
    <row r="103">
      <c r="A103" s="25"/>
      <c r="B103" s="28"/>
      <c r="C103" s="30"/>
      <c r="D103" s="30"/>
      <c r="E103" s="30"/>
      <c r="F103" s="30"/>
      <c r="G103" s="10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</row>
    <row r="104">
      <c r="A104" s="25"/>
      <c r="B104" s="28"/>
      <c r="C104" s="30"/>
      <c r="D104" s="30"/>
      <c r="E104" s="30"/>
      <c r="F104" s="30"/>
      <c r="G104" s="10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</row>
    <row r="105">
      <c r="A105" s="25"/>
      <c r="B105" s="28"/>
      <c r="C105" s="30"/>
      <c r="D105" s="30"/>
      <c r="E105" s="30"/>
      <c r="F105" s="30"/>
      <c r="G105" s="10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</row>
    <row r="106">
      <c r="A106" s="25"/>
      <c r="B106" s="28"/>
      <c r="C106" s="30"/>
      <c r="D106" s="30"/>
      <c r="E106" s="30"/>
      <c r="F106" s="30"/>
      <c r="G106" s="10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</row>
    <row r="107">
      <c r="A107" s="25"/>
      <c r="B107" s="28"/>
      <c r="C107" s="30"/>
      <c r="D107" s="30"/>
      <c r="E107" s="30"/>
      <c r="F107" s="30"/>
      <c r="G107" s="10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</row>
    <row r="108">
      <c r="A108" s="19"/>
      <c r="B108" s="22"/>
      <c r="C108" s="32"/>
      <c r="D108" s="32"/>
      <c r="E108" s="32"/>
      <c r="F108" s="32"/>
      <c r="G108" s="10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</row>
    <row r="109">
      <c r="A109" s="19"/>
      <c r="B109" s="22"/>
      <c r="C109" s="32"/>
      <c r="D109" s="32"/>
      <c r="E109" s="32"/>
      <c r="F109" s="32"/>
      <c r="G109" s="10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</row>
    <row r="110">
      <c r="A110" s="19"/>
      <c r="B110" s="22"/>
      <c r="C110" s="32"/>
      <c r="D110" s="32"/>
      <c r="E110" s="32"/>
      <c r="F110" s="32"/>
      <c r="G110" s="10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</row>
    <row r="111">
      <c r="A111" s="19"/>
      <c r="B111" s="22"/>
      <c r="C111" s="32"/>
      <c r="D111" s="32"/>
      <c r="E111" s="32"/>
      <c r="F111" s="32"/>
      <c r="G111" s="10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</row>
    <row r="112">
      <c r="A112" s="19"/>
      <c r="B112" s="22"/>
      <c r="C112" s="32"/>
      <c r="D112" s="32"/>
      <c r="E112" s="32"/>
      <c r="F112" s="32"/>
      <c r="G112" s="10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</row>
    <row r="113">
      <c r="A113" s="19"/>
      <c r="B113" s="22"/>
      <c r="C113" s="32"/>
      <c r="D113" s="32"/>
      <c r="E113" s="32"/>
      <c r="F113" s="32"/>
      <c r="G113" s="10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</row>
    <row r="114">
      <c r="A114" s="19"/>
      <c r="B114" s="22"/>
      <c r="C114" s="32"/>
      <c r="D114" s="32"/>
      <c r="E114" s="32"/>
      <c r="F114" s="32"/>
      <c r="G114" s="10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</row>
    <row r="115">
      <c r="A115" s="19"/>
      <c r="B115" s="33"/>
      <c r="C115" s="32"/>
      <c r="D115" s="32"/>
      <c r="E115" s="32"/>
      <c r="F115" s="32"/>
      <c r="G115" s="10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</row>
    <row r="116">
      <c r="A116" s="19"/>
      <c r="B116" s="22"/>
      <c r="C116" s="32"/>
      <c r="D116" s="32"/>
      <c r="E116" s="32"/>
      <c r="F116" s="32"/>
      <c r="G116" s="10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</row>
    <row r="117">
      <c r="A117" s="19"/>
      <c r="B117" s="22"/>
      <c r="C117" s="32"/>
      <c r="D117" s="32"/>
      <c r="E117" s="32"/>
      <c r="F117" s="32"/>
      <c r="G117" s="10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</row>
    <row r="118">
      <c r="A118" s="19"/>
      <c r="B118" s="22"/>
      <c r="C118" s="32"/>
      <c r="D118" s="32"/>
      <c r="E118" s="32"/>
      <c r="F118" s="32"/>
      <c r="G118" s="10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</row>
    <row r="119">
      <c r="A119" s="19"/>
      <c r="B119" s="22"/>
      <c r="C119" s="32"/>
      <c r="D119" s="32"/>
      <c r="E119" s="32"/>
      <c r="F119" s="32"/>
      <c r="G119" s="10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</row>
    <row r="120">
      <c r="A120" s="19"/>
      <c r="B120" s="22"/>
      <c r="C120" s="32"/>
      <c r="D120" s="32"/>
      <c r="E120" s="32"/>
      <c r="F120" s="32"/>
      <c r="G120" s="10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</row>
    <row r="121">
      <c r="A121" s="19"/>
      <c r="B121" s="22"/>
      <c r="C121" s="32"/>
      <c r="D121" s="32"/>
      <c r="E121" s="32"/>
      <c r="F121" s="32"/>
      <c r="G121" s="10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</row>
    <row r="122">
      <c r="A122" s="19"/>
      <c r="B122" s="22"/>
      <c r="C122" s="32"/>
      <c r="D122" s="32"/>
      <c r="E122" s="32"/>
      <c r="F122" s="32"/>
      <c r="G122" s="10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</row>
    <row r="123">
      <c r="A123" s="19"/>
      <c r="B123" s="22"/>
      <c r="C123" s="32"/>
      <c r="D123" s="32"/>
      <c r="E123" s="32"/>
      <c r="F123" s="32"/>
      <c r="G123" s="10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</row>
    <row r="124">
      <c r="A124" s="19"/>
      <c r="B124" s="22"/>
      <c r="C124" s="32"/>
      <c r="D124" s="32"/>
      <c r="E124" s="32"/>
      <c r="F124" s="32"/>
      <c r="G124" s="10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</row>
    <row r="125">
      <c r="A125" s="19"/>
      <c r="B125" s="22"/>
      <c r="C125" s="32"/>
      <c r="D125" s="32"/>
      <c r="E125" s="32"/>
      <c r="F125" s="32"/>
      <c r="G125" s="10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</row>
    <row r="126">
      <c r="A126" s="19"/>
      <c r="B126" s="22"/>
      <c r="C126" s="32"/>
      <c r="D126" s="32"/>
      <c r="E126" s="32"/>
      <c r="F126" s="32"/>
      <c r="G126" s="10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</row>
    <row r="127">
      <c r="A127" s="19"/>
      <c r="B127" s="22"/>
      <c r="C127" s="32"/>
      <c r="D127" s="32"/>
      <c r="E127" s="32"/>
      <c r="F127" s="32"/>
      <c r="G127" s="10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</row>
    <row r="128">
      <c r="A128" s="19"/>
      <c r="B128" s="22"/>
      <c r="C128" s="32"/>
      <c r="D128" s="32"/>
      <c r="E128" s="32"/>
      <c r="F128" s="32"/>
      <c r="G128" s="10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</row>
    <row r="129">
      <c r="A129" s="19"/>
      <c r="B129" s="22"/>
      <c r="C129" s="32"/>
      <c r="D129" s="32"/>
      <c r="E129" s="32"/>
      <c r="F129" s="32"/>
      <c r="G129" s="10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</row>
    <row r="130">
      <c r="A130" s="19"/>
      <c r="B130" s="22"/>
      <c r="C130" s="32"/>
      <c r="D130" s="32"/>
      <c r="E130" s="32"/>
      <c r="F130" s="32"/>
      <c r="G130" s="10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</row>
    <row r="131">
      <c r="A131" s="19"/>
      <c r="B131" s="22"/>
      <c r="C131" s="32"/>
      <c r="D131" s="32"/>
      <c r="E131" s="32"/>
      <c r="F131" s="32"/>
      <c r="G131" s="10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</row>
    <row r="132">
      <c r="A132" s="19"/>
      <c r="B132" s="33"/>
      <c r="C132" s="32"/>
      <c r="D132" s="32"/>
      <c r="E132" s="32"/>
      <c r="F132" s="32"/>
      <c r="G132" s="10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</row>
    <row r="133">
      <c r="A133" s="19"/>
      <c r="B133" s="22"/>
      <c r="C133" s="32"/>
      <c r="D133" s="32"/>
      <c r="E133" s="32"/>
      <c r="F133" s="32"/>
      <c r="G133" s="10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</row>
    <row r="134">
      <c r="A134" s="19"/>
      <c r="B134" s="22"/>
      <c r="C134" s="32"/>
      <c r="D134" s="32"/>
      <c r="E134" s="32"/>
      <c r="F134" s="32"/>
      <c r="G134" s="10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</row>
    <row r="135">
      <c r="A135" s="19"/>
      <c r="B135" s="22"/>
      <c r="C135" s="32"/>
      <c r="D135" s="32"/>
      <c r="E135" s="32"/>
      <c r="F135" s="32"/>
      <c r="G135" s="10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</row>
    <row r="136">
      <c r="A136" s="19"/>
      <c r="B136" s="22"/>
      <c r="C136" s="32"/>
      <c r="D136" s="32"/>
      <c r="E136" s="32"/>
      <c r="F136" s="32"/>
      <c r="G136" s="10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</row>
    <row r="137">
      <c r="A137" s="19"/>
      <c r="B137" s="22"/>
      <c r="C137" s="32"/>
      <c r="D137" s="32"/>
      <c r="E137" s="32"/>
      <c r="F137" s="32"/>
      <c r="G137" s="10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</row>
    <row r="138">
      <c r="A138" s="19"/>
      <c r="B138" s="22"/>
      <c r="C138" s="32"/>
      <c r="D138" s="32"/>
      <c r="E138" s="32"/>
      <c r="F138" s="32"/>
      <c r="G138" s="10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</row>
    <row r="139">
      <c r="A139" s="19"/>
      <c r="B139" s="22"/>
      <c r="C139" s="32"/>
      <c r="D139" s="32"/>
      <c r="E139" s="32"/>
      <c r="F139" s="32"/>
      <c r="G139" s="10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</row>
    <row r="140">
      <c r="A140" s="19"/>
      <c r="B140" s="22"/>
      <c r="C140" s="32"/>
      <c r="D140" s="32"/>
      <c r="E140" s="32"/>
      <c r="F140" s="32"/>
      <c r="G140" s="10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</row>
    <row r="141">
      <c r="A141" s="19"/>
      <c r="B141" s="22"/>
      <c r="C141" s="32"/>
      <c r="D141" s="32"/>
      <c r="E141" s="32"/>
      <c r="F141" s="32"/>
      <c r="G141" s="10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</row>
    <row r="142">
      <c r="A142" s="19"/>
      <c r="B142" s="22"/>
      <c r="C142" s="32"/>
      <c r="D142" s="32"/>
      <c r="E142" s="32"/>
      <c r="F142" s="32"/>
      <c r="G142" s="10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</row>
    <row r="143">
      <c r="A143" s="19"/>
      <c r="B143" s="22"/>
      <c r="C143" s="32"/>
      <c r="D143" s="32"/>
      <c r="E143" s="32"/>
      <c r="F143" s="32"/>
      <c r="G143" s="10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</row>
    <row r="144">
      <c r="A144" s="19"/>
      <c r="B144" s="22"/>
      <c r="C144" s="32"/>
      <c r="D144" s="32"/>
      <c r="E144" s="32"/>
      <c r="F144" s="32"/>
      <c r="G144" s="10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</row>
    <row r="145">
      <c r="A145" s="19"/>
      <c r="B145" s="22"/>
      <c r="C145" s="32"/>
      <c r="D145" s="32"/>
      <c r="E145" s="32"/>
      <c r="F145" s="32"/>
      <c r="G145" s="10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</row>
    <row r="146">
      <c r="A146" s="19"/>
      <c r="B146" s="22"/>
      <c r="C146" s="32"/>
      <c r="D146" s="32"/>
      <c r="E146" s="32"/>
      <c r="F146" s="32"/>
      <c r="G146" s="10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</row>
    <row r="147">
      <c r="A147" s="19"/>
      <c r="B147" s="22"/>
      <c r="C147" s="32"/>
      <c r="D147" s="32"/>
      <c r="E147" s="32"/>
      <c r="F147" s="32"/>
      <c r="G147" s="10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</row>
    <row r="148">
      <c r="A148" s="19"/>
      <c r="B148" s="22"/>
      <c r="C148" s="32"/>
      <c r="D148" s="32"/>
      <c r="E148" s="32"/>
      <c r="F148" s="32"/>
      <c r="G148" s="10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</row>
    <row r="149">
      <c r="A149" s="19"/>
      <c r="B149" s="22"/>
      <c r="C149" s="32"/>
      <c r="D149" s="32"/>
      <c r="E149" s="32"/>
      <c r="F149" s="32"/>
      <c r="G149" s="10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</row>
    <row r="150">
      <c r="A150" s="19"/>
      <c r="B150" s="22"/>
      <c r="C150" s="32"/>
      <c r="D150" s="32"/>
      <c r="E150" s="32"/>
      <c r="F150" s="32"/>
      <c r="G150" s="10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</row>
    <row r="151">
      <c r="A151" s="19"/>
      <c r="B151" s="22"/>
      <c r="C151" s="32"/>
      <c r="D151" s="32"/>
      <c r="E151" s="32"/>
      <c r="F151" s="32"/>
      <c r="G151" s="10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</row>
    <row r="152">
      <c r="A152" s="19"/>
      <c r="B152" s="22"/>
      <c r="C152" s="32"/>
      <c r="D152" s="32"/>
      <c r="E152" s="32"/>
      <c r="F152" s="32"/>
      <c r="G152" s="10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</row>
    <row r="153">
      <c r="A153" s="19"/>
      <c r="B153" s="22"/>
      <c r="C153" s="32"/>
      <c r="D153" s="32"/>
      <c r="E153" s="32"/>
      <c r="F153" s="32"/>
      <c r="G153" s="10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</row>
    <row r="154">
      <c r="A154" s="19"/>
      <c r="B154" s="22"/>
      <c r="C154" s="32"/>
      <c r="D154" s="32"/>
      <c r="E154" s="32"/>
      <c r="F154" s="32"/>
      <c r="G154" s="10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</row>
    <row r="155">
      <c r="A155" s="19"/>
      <c r="B155" s="22"/>
      <c r="C155" s="32"/>
      <c r="D155" s="32"/>
      <c r="E155" s="32"/>
      <c r="F155" s="32"/>
      <c r="G155" s="10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</row>
    <row r="156">
      <c r="A156" s="19"/>
      <c r="B156" s="22"/>
      <c r="C156" s="32"/>
      <c r="D156" s="32"/>
      <c r="E156" s="32"/>
      <c r="F156" s="32"/>
      <c r="G156" s="10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</row>
    <row r="157">
      <c r="A157" s="19"/>
      <c r="B157" s="22"/>
      <c r="C157" s="32"/>
      <c r="D157" s="32"/>
      <c r="E157" s="32"/>
      <c r="F157" s="32"/>
      <c r="G157" s="10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</row>
    <row r="158">
      <c r="A158" s="19"/>
      <c r="B158" s="22"/>
      <c r="C158" s="32"/>
      <c r="D158" s="32"/>
      <c r="E158" s="32"/>
      <c r="F158" s="32"/>
      <c r="G158" s="10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</row>
    <row r="159">
      <c r="A159" s="19"/>
      <c r="B159" s="22"/>
      <c r="C159" s="32"/>
      <c r="D159" s="32"/>
      <c r="E159" s="32"/>
      <c r="F159" s="32"/>
      <c r="G159" s="10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</row>
    <row r="160">
      <c r="A160" s="19"/>
      <c r="B160" s="22"/>
      <c r="C160" s="32"/>
      <c r="D160" s="32"/>
      <c r="E160" s="32"/>
      <c r="F160" s="32"/>
      <c r="G160" s="10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</row>
    <row r="161">
      <c r="A161" s="19"/>
      <c r="B161" s="22"/>
      <c r="C161" s="32"/>
      <c r="D161" s="32"/>
      <c r="E161" s="32"/>
      <c r="F161" s="32"/>
      <c r="G161" s="10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</row>
    <row r="162">
      <c r="A162" s="19"/>
      <c r="B162" s="22"/>
      <c r="C162" s="32"/>
      <c r="D162" s="32"/>
      <c r="E162" s="32"/>
      <c r="F162" s="32"/>
      <c r="G162" s="10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</row>
    <row r="163">
      <c r="A163" s="19"/>
      <c r="B163" s="22"/>
      <c r="C163" s="32"/>
      <c r="D163" s="32"/>
      <c r="E163" s="32"/>
      <c r="F163" s="32"/>
      <c r="G163" s="10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</row>
    <row r="164">
      <c r="A164" s="19"/>
      <c r="B164" s="22"/>
      <c r="C164" s="32"/>
      <c r="D164" s="32"/>
      <c r="E164" s="32"/>
      <c r="F164" s="32"/>
      <c r="G164" s="10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</row>
    <row r="165">
      <c r="A165" s="19"/>
      <c r="B165" s="22"/>
      <c r="C165" s="32"/>
      <c r="D165" s="32"/>
      <c r="E165" s="32"/>
      <c r="F165" s="32"/>
      <c r="G165" s="10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</row>
    <row r="166">
      <c r="A166" s="19"/>
      <c r="B166" s="22"/>
      <c r="C166" s="32"/>
      <c r="D166" s="32"/>
      <c r="E166" s="32"/>
      <c r="F166" s="32"/>
      <c r="G166" s="10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</row>
    <row r="167">
      <c r="A167" s="19"/>
      <c r="B167" s="22"/>
      <c r="C167" s="32"/>
      <c r="D167" s="32"/>
      <c r="E167" s="32"/>
      <c r="F167" s="32"/>
      <c r="G167" s="10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</row>
    <row r="168">
      <c r="A168" s="19"/>
      <c r="B168" s="22"/>
      <c r="C168" s="32"/>
      <c r="D168" s="32"/>
      <c r="E168" s="32"/>
      <c r="F168" s="32"/>
      <c r="G168" s="10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</row>
    <row r="169">
      <c r="A169" s="19"/>
      <c r="B169" s="22"/>
      <c r="C169" s="32"/>
      <c r="D169" s="32"/>
      <c r="E169" s="32"/>
      <c r="F169" s="32"/>
      <c r="G169" s="10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</row>
    <row r="170">
      <c r="A170" s="19"/>
      <c r="B170" s="22"/>
      <c r="C170" s="32"/>
      <c r="D170" s="32"/>
      <c r="E170" s="32"/>
      <c r="F170" s="32"/>
      <c r="G170" s="10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</row>
    <row r="171">
      <c r="A171" s="19"/>
      <c r="B171" s="22"/>
      <c r="C171" s="32"/>
      <c r="D171" s="32"/>
      <c r="E171" s="32"/>
      <c r="F171" s="32"/>
      <c r="G171" s="10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</row>
    <row r="172">
      <c r="A172" s="19"/>
      <c r="B172" s="22"/>
      <c r="C172" s="32"/>
      <c r="D172" s="32"/>
      <c r="E172" s="32"/>
      <c r="F172" s="32"/>
      <c r="G172" s="10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</row>
    <row r="173">
      <c r="A173" s="19"/>
      <c r="B173" s="22"/>
      <c r="C173" s="32"/>
      <c r="D173" s="32"/>
      <c r="E173" s="32"/>
      <c r="F173" s="32"/>
      <c r="G173" s="10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</row>
    <row r="174">
      <c r="A174" s="19"/>
      <c r="B174" s="22"/>
      <c r="C174" s="32"/>
      <c r="D174" s="32"/>
      <c r="E174" s="32"/>
      <c r="F174" s="32"/>
      <c r="G174" s="10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</row>
    <row r="175">
      <c r="A175" s="19"/>
      <c r="B175" s="22"/>
      <c r="C175" s="32"/>
      <c r="D175" s="32"/>
      <c r="E175" s="32"/>
      <c r="F175" s="32"/>
      <c r="G175" s="10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</row>
    <row r="176">
      <c r="A176" s="19"/>
      <c r="B176" s="22"/>
      <c r="C176" s="32"/>
      <c r="D176" s="32"/>
      <c r="E176" s="32"/>
      <c r="F176" s="32"/>
      <c r="G176" s="10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</row>
    <row r="177">
      <c r="A177" s="19"/>
      <c r="B177" s="33"/>
      <c r="C177" s="32"/>
      <c r="D177" s="32"/>
      <c r="E177" s="32"/>
      <c r="F177" s="32"/>
      <c r="G177" s="10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</row>
    <row r="178">
      <c r="A178" s="19"/>
      <c r="B178" s="22"/>
      <c r="C178" s="32"/>
      <c r="D178" s="32"/>
      <c r="E178" s="32"/>
      <c r="F178" s="32"/>
      <c r="G178" s="10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</row>
    <row r="179">
      <c r="A179" s="19"/>
      <c r="B179" s="22"/>
      <c r="C179" s="32"/>
      <c r="D179" s="32"/>
      <c r="E179" s="32"/>
      <c r="F179" s="32"/>
      <c r="G179" s="10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</row>
    <row r="180">
      <c r="A180" s="19"/>
      <c r="B180" s="33"/>
      <c r="C180" s="32"/>
      <c r="D180" s="32"/>
      <c r="E180" s="32"/>
      <c r="F180" s="32"/>
      <c r="G180" s="10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</row>
    <row r="181">
      <c r="A181" s="19"/>
      <c r="B181" s="22"/>
      <c r="C181" s="32"/>
      <c r="D181" s="32"/>
      <c r="E181" s="32"/>
      <c r="F181" s="32"/>
      <c r="G181" s="10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</row>
    <row r="182">
      <c r="A182" s="19"/>
      <c r="B182" s="22"/>
      <c r="C182" s="32"/>
      <c r="D182" s="32"/>
      <c r="E182" s="32"/>
      <c r="F182" s="32"/>
      <c r="G182" s="10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</row>
    <row r="183">
      <c r="A183" s="19"/>
      <c r="B183" s="22"/>
      <c r="C183" s="32"/>
      <c r="D183" s="32"/>
      <c r="E183" s="32"/>
      <c r="F183" s="32"/>
      <c r="G183" s="10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</row>
    <row r="184">
      <c r="A184" s="19"/>
      <c r="B184" s="22"/>
      <c r="C184" s="32"/>
      <c r="D184" s="32"/>
      <c r="E184" s="32"/>
      <c r="F184" s="32"/>
      <c r="G184" s="10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</row>
    <row r="185">
      <c r="A185" s="19"/>
      <c r="B185" s="22"/>
      <c r="C185" s="32"/>
      <c r="D185" s="32"/>
      <c r="E185" s="32"/>
      <c r="F185" s="32"/>
      <c r="G185" s="10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</row>
    <row r="186">
      <c r="A186" s="19"/>
      <c r="B186" s="22"/>
      <c r="C186" s="32"/>
      <c r="D186" s="32"/>
      <c r="E186" s="32"/>
      <c r="F186" s="32"/>
      <c r="G186" s="10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</row>
    <row r="187">
      <c r="A187" s="19"/>
      <c r="B187" s="22"/>
      <c r="C187" s="32"/>
      <c r="D187" s="32"/>
      <c r="E187" s="32"/>
      <c r="F187" s="32"/>
      <c r="G187" s="10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</row>
    <row r="188">
      <c r="A188" s="34"/>
      <c r="B188" s="22"/>
      <c r="C188" s="32"/>
      <c r="D188" s="32"/>
      <c r="E188" s="32"/>
      <c r="F188" s="32"/>
      <c r="G188" s="10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</row>
    <row r="189">
      <c r="A189" s="34"/>
      <c r="B189" s="22"/>
      <c r="C189" s="32"/>
      <c r="D189" s="32"/>
      <c r="E189" s="32"/>
      <c r="F189" s="32"/>
      <c r="G189" s="10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</row>
    <row r="190">
      <c r="A190" s="34"/>
      <c r="B190" s="22"/>
      <c r="C190" s="32"/>
      <c r="D190" s="32"/>
      <c r="E190" s="32"/>
      <c r="F190" s="32"/>
      <c r="G190" s="10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</row>
    <row r="191">
      <c r="A191" s="34"/>
      <c r="B191" s="22"/>
      <c r="C191" s="32"/>
      <c r="D191" s="32"/>
      <c r="E191" s="32"/>
      <c r="F191" s="32"/>
      <c r="G191" s="10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</row>
    <row r="192">
      <c r="A192" s="34"/>
      <c r="B192" s="22"/>
      <c r="C192" s="32"/>
      <c r="D192" s="32"/>
      <c r="E192" s="32"/>
      <c r="F192" s="32"/>
      <c r="G192" s="10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</row>
    <row r="193">
      <c r="A193" s="34"/>
      <c r="B193" s="22"/>
      <c r="C193" s="32"/>
      <c r="D193" s="32"/>
      <c r="E193" s="32"/>
      <c r="F193" s="32"/>
      <c r="G193" s="10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</row>
    <row r="194">
      <c r="A194" s="34"/>
      <c r="B194" s="22"/>
      <c r="C194" s="32"/>
      <c r="D194" s="32"/>
      <c r="E194" s="32"/>
      <c r="F194" s="32"/>
      <c r="G194" s="10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</row>
    <row r="195">
      <c r="A195" s="35"/>
      <c r="B195" s="36"/>
      <c r="C195" s="37"/>
      <c r="D195" s="37"/>
      <c r="E195" s="37"/>
      <c r="F195" s="37"/>
      <c r="G195" s="10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</row>
    <row r="196">
      <c r="A196" s="38"/>
      <c r="B196" s="39"/>
      <c r="C196" s="40"/>
      <c r="D196" s="40"/>
      <c r="E196" s="40"/>
      <c r="F196" s="40"/>
      <c r="G196" s="10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</row>
    <row r="197">
      <c r="A197" s="38"/>
      <c r="B197" s="39"/>
      <c r="C197" s="40"/>
      <c r="D197" s="40"/>
      <c r="E197" s="40"/>
      <c r="F197" s="40"/>
      <c r="G197" s="10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</row>
    <row r="198">
      <c r="A198" s="38"/>
      <c r="B198" s="39"/>
      <c r="C198" s="40"/>
      <c r="D198" s="40"/>
      <c r="E198" s="40"/>
      <c r="F198" s="40"/>
      <c r="G198" s="10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</row>
    <row r="199">
      <c r="A199" s="38"/>
      <c r="B199" s="39"/>
      <c r="C199" s="40"/>
      <c r="D199" s="40"/>
      <c r="E199" s="40"/>
      <c r="F199" s="40"/>
      <c r="G199" s="10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</row>
    <row r="200">
      <c r="A200" s="38"/>
      <c r="B200" s="39"/>
      <c r="C200" s="40"/>
      <c r="D200" s="40"/>
      <c r="E200" s="40"/>
      <c r="F200" s="40"/>
      <c r="G200" s="10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</row>
    <row r="201">
      <c r="A201" s="38"/>
      <c r="B201" s="39"/>
      <c r="C201" s="40"/>
      <c r="D201" s="40"/>
      <c r="E201" s="40"/>
      <c r="F201" s="40"/>
      <c r="G201" s="10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</row>
    <row r="202">
      <c r="A202" s="38"/>
      <c r="B202" s="39"/>
      <c r="C202" s="40"/>
      <c r="D202" s="40"/>
      <c r="E202" s="40"/>
      <c r="F202" s="40"/>
      <c r="G202" s="10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</row>
    <row r="203">
      <c r="A203" s="38"/>
      <c r="B203" s="39"/>
      <c r="C203" s="40"/>
      <c r="D203" s="40"/>
      <c r="E203" s="40"/>
      <c r="F203" s="40"/>
      <c r="G203" s="10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</row>
    <row r="204">
      <c r="A204" s="38"/>
      <c r="B204" s="39"/>
      <c r="C204" s="40"/>
      <c r="D204" s="40"/>
      <c r="E204" s="40"/>
      <c r="F204" s="40"/>
      <c r="G204" s="10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</row>
    <row r="205">
      <c r="A205" s="38"/>
      <c r="B205" s="39"/>
      <c r="C205" s="40"/>
      <c r="D205" s="40"/>
      <c r="E205" s="40"/>
      <c r="F205" s="40"/>
      <c r="G205" s="10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</row>
    <row r="206">
      <c r="A206" s="38"/>
      <c r="B206" s="39"/>
      <c r="C206" s="40"/>
      <c r="D206" s="40"/>
      <c r="E206" s="40"/>
      <c r="F206" s="40"/>
      <c r="G206" s="10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</row>
    <row r="207">
      <c r="A207" s="38"/>
      <c r="B207" s="39"/>
      <c r="C207" s="40"/>
      <c r="D207" s="40"/>
      <c r="E207" s="40"/>
      <c r="F207" s="40"/>
      <c r="G207" s="10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</row>
    <row r="208">
      <c r="A208" s="38"/>
      <c r="B208" s="39"/>
      <c r="C208" s="40"/>
      <c r="D208" s="40"/>
      <c r="E208" s="40"/>
      <c r="F208" s="40"/>
      <c r="G208" s="10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</row>
    <row r="209">
      <c r="A209" s="38"/>
      <c r="B209" s="39"/>
      <c r="C209" s="40"/>
      <c r="D209" s="40"/>
      <c r="E209" s="40"/>
      <c r="F209" s="40"/>
      <c r="G209" s="10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</row>
    <row r="210">
      <c r="A210" s="38"/>
      <c r="B210" s="39"/>
      <c r="C210" s="40"/>
      <c r="D210" s="40"/>
      <c r="E210" s="40"/>
      <c r="F210" s="40"/>
      <c r="G210" s="10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</row>
    <row r="211">
      <c r="A211" s="38"/>
      <c r="B211" s="39"/>
      <c r="C211" s="40"/>
      <c r="D211" s="40"/>
      <c r="E211" s="40"/>
      <c r="F211" s="40"/>
      <c r="G211" s="10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</row>
    <row r="212">
      <c r="A212" s="38"/>
      <c r="B212" s="39"/>
      <c r="C212" s="40"/>
      <c r="D212" s="40"/>
      <c r="E212" s="40"/>
      <c r="F212" s="40"/>
      <c r="G212" s="10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</row>
    <row r="213">
      <c r="A213" s="38"/>
      <c r="B213" s="39"/>
      <c r="C213" s="40"/>
      <c r="D213" s="40"/>
      <c r="E213" s="40"/>
      <c r="F213" s="40"/>
      <c r="G213" s="10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</row>
    <row r="214">
      <c r="A214" s="38"/>
      <c r="B214" s="39"/>
      <c r="C214" s="40"/>
      <c r="D214" s="40"/>
      <c r="E214" s="40"/>
      <c r="F214" s="40"/>
      <c r="G214" s="10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</row>
    <row r="215">
      <c r="A215" s="38"/>
      <c r="B215" s="39"/>
      <c r="C215" s="40"/>
      <c r="D215" s="40"/>
      <c r="E215" s="40"/>
      <c r="F215" s="40"/>
      <c r="G215" s="10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</row>
    <row r="216">
      <c r="A216" s="38"/>
      <c r="B216" s="39"/>
      <c r="C216" s="40"/>
      <c r="D216" s="40"/>
      <c r="E216" s="40"/>
      <c r="F216" s="40"/>
      <c r="G216" s="10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</row>
    <row r="217">
      <c r="A217" s="38"/>
      <c r="B217" s="39"/>
      <c r="C217" s="40"/>
      <c r="D217" s="40"/>
      <c r="E217" s="40"/>
      <c r="F217" s="40"/>
      <c r="G217" s="10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</row>
    <row r="218">
      <c r="A218" s="38"/>
      <c r="B218" s="39"/>
      <c r="C218" s="40"/>
      <c r="D218" s="40"/>
      <c r="E218" s="40"/>
      <c r="F218" s="40"/>
      <c r="G218" s="10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</row>
    <row r="219">
      <c r="A219" s="38"/>
      <c r="B219" s="39"/>
      <c r="C219" s="40"/>
      <c r="D219" s="40"/>
      <c r="E219" s="40"/>
      <c r="F219" s="40"/>
      <c r="G219" s="10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</row>
    <row r="220">
      <c r="A220" s="38"/>
      <c r="B220" s="39"/>
      <c r="C220" s="40"/>
      <c r="D220" s="40"/>
      <c r="E220" s="40"/>
      <c r="F220" s="40"/>
      <c r="G220" s="10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</row>
    <row r="221">
      <c r="A221" s="38"/>
      <c r="B221" s="39"/>
      <c r="C221" s="40"/>
      <c r="D221" s="40"/>
      <c r="E221" s="40"/>
      <c r="F221" s="40"/>
      <c r="G221" s="10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</row>
    <row r="222">
      <c r="A222" s="38"/>
      <c r="B222" s="39"/>
      <c r="C222" s="40"/>
      <c r="D222" s="40"/>
      <c r="E222" s="40"/>
      <c r="F222" s="40"/>
      <c r="G222" s="10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</row>
    <row r="223">
      <c r="A223" s="38"/>
      <c r="B223" s="39"/>
      <c r="C223" s="40"/>
      <c r="D223" s="40"/>
      <c r="E223" s="40"/>
      <c r="F223" s="40"/>
      <c r="G223" s="10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</row>
    <row r="224">
      <c r="A224" s="38"/>
      <c r="B224" s="39"/>
      <c r="C224" s="40"/>
      <c r="D224" s="40"/>
      <c r="E224" s="40"/>
      <c r="F224" s="40"/>
      <c r="G224" s="10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</row>
    <row r="225">
      <c r="A225" s="38"/>
      <c r="B225" s="39"/>
      <c r="C225" s="40"/>
      <c r="D225" s="40"/>
      <c r="E225" s="40"/>
      <c r="F225" s="40"/>
      <c r="G225" s="10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</row>
    <row r="226">
      <c r="A226" s="38"/>
      <c r="B226" s="39"/>
      <c r="C226" s="40"/>
      <c r="D226" s="40"/>
      <c r="E226" s="40"/>
      <c r="F226" s="40"/>
      <c r="G226" s="10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</row>
    <row r="227">
      <c r="A227" s="38"/>
      <c r="B227" s="39"/>
      <c r="C227" s="40"/>
      <c r="D227" s="40"/>
      <c r="E227" s="40"/>
      <c r="F227" s="40"/>
      <c r="G227" s="10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</row>
    <row r="228">
      <c r="A228" s="38"/>
      <c r="B228" s="39"/>
      <c r="C228" s="40"/>
      <c r="D228" s="40"/>
      <c r="E228" s="40"/>
      <c r="F228" s="40"/>
      <c r="G228" s="10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</row>
    <row r="229">
      <c r="A229" s="38"/>
      <c r="B229" s="39"/>
      <c r="C229" s="40"/>
      <c r="D229" s="40"/>
      <c r="E229" s="40"/>
      <c r="F229" s="40"/>
      <c r="G229" s="10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</row>
    <row r="230">
      <c r="A230" s="38"/>
      <c r="B230" s="39"/>
      <c r="C230" s="40"/>
      <c r="D230" s="40"/>
      <c r="E230" s="40"/>
      <c r="F230" s="40"/>
      <c r="G230" s="10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</row>
    <row r="231">
      <c r="A231" s="38"/>
      <c r="B231" s="39"/>
      <c r="C231" s="40"/>
      <c r="D231" s="40"/>
      <c r="E231" s="40"/>
      <c r="F231" s="40"/>
      <c r="G231" s="10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</row>
    <row r="232">
      <c r="A232" s="38"/>
      <c r="B232" s="39"/>
      <c r="C232" s="40"/>
      <c r="D232" s="40"/>
      <c r="E232" s="40"/>
      <c r="F232" s="40"/>
      <c r="G232" s="10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</row>
    <row r="233">
      <c r="A233" s="38"/>
      <c r="B233" s="39"/>
      <c r="C233" s="40"/>
      <c r="D233" s="40"/>
      <c r="E233" s="40"/>
      <c r="F233" s="40"/>
      <c r="G233" s="10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</row>
    <row r="234">
      <c r="A234" s="38"/>
      <c r="B234" s="39"/>
      <c r="C234" s="40"/>
      <c r="D234" s="40"/>
      <c r="E234" s="40"/>
      <c r="F234" s="40"/>
      <c r="G234" s="10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</row>
    <row r="235">
      <c r="A235" s="38"/>
      <c r="B235" s="39"/>
      <c r="C235" s="40"/>
      <c r="D235" s="40"/>
      <c r="E235" s="40"/>
      <c r="F235" s="40"/>
      <c r="G235" s="10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</row>
    <row r="236">
      <c r="A236" s="38"/>
      <c r="B236" s="39"/>
      <c r="C236" s="40"/>
      <c r="D236" s="40"/>
      <c r="E236" s="40"/>
      <c r="F236" s="40"/>
      <c r="G236" s="10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</row>
    <row r="237">
      <c r="A237" s="38"/>
      <c r="B237" s="39"/>
      <c r="C237" s="40"/>
      <c r="D237" s="40"/>
      <c r="E237" s="40"/>
      <c r="F237" s="40"/>
      <c r="G237" s="10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</row>
    <row r="238">
      <c r="A238" s="38"/>
      <c r="B238" s="39"/>
      <c r="C238" s="40"/>
      <c r="D238" s="40"/>
      <c r="E238" s="40"/>
      <c r="F238" s="40"/>
      <c r="G238" s="10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</row>
    <row r="239">
      <c r="A239" s="38"/>
      <c r="B239" s="39"/>
      <c r="C239" s="40"/>
      <c r="D239" s="40"/>
      <c r="E239" s="40"/>
      <c r="F239" s="40"/>
      <c r="G239" s="10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</row>
    <row r="240">
      <c r="A240" s="38"/>
      <c r="B240" s="39"/>
      <c r="C240" s="40"/>
      <c r="D240" s="40"/>
      <c r="E240" s="40"/>
      <c r="F240" s="40"/>
      <c r="G240" s="10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</row>
    <row r="241">
      <c r="A241" s="38"/>
      <c r="B241" s="39"/>
      <c r="C241" s="40"/>
      <c r="D241" s="40"/>
      <c r="E241" s="40"/>
      <c r="F241" s="40"/>
      <c r="G241" s="10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</row>
    <row r="242">
      <c r="A242" s="38"/>
      <c r="B242" s="39"/>
      <c r="C242" s="40"/>
      <c r="D242" s="40"/>
      <c r="E242" s="40"/>
      <c r="F242" s="40"/>
      <c r="G242" s="10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</row>
    <row r="243">
      <c r="A243" s="38"/>
      <c r="B243" s="39"/>
      <c r="C243" s="40"/>
      <c r="D243" s="40"/>
      <c r="E243" s="40"/>
      <c r="F243" s="40"/>
      <c r="G243" s="10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</row>
    <row r="244">
      <c r="A244" s="38"/>
      <c r="B244" s="39"/>
      <c r="C244" s="40"/>
      <c r="D244" s="40"/>
      <c r="E244" s="40"/>
      <c r="F244" s="40"/>
      <c r="G244" s="10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</row>
    <row r="245">
      <c r="A245" s="38"/>
      <c r="B245" s="39"/>
      <c r="C245" s="40"/>
      <c r="D245" s="40"/>
      <c r="E245" s="40"/>
      <c r="F245" s="40"/>
      <c r="G245" s="10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</row>
    <row r="246">
      <c r="A246" s="38"/>
      <c r="B246" s="39"/>
      <c r="C246" s="40"/>
      <c r="D246" s="40"/>
      <c r="E246" s="40"/>
      <c r="F246" s="40"/>
      <c r="G246" s="10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</row>
    <row r="247">
      <c r="A247" s="38"/>
      <c r="B247" s="39"/>
      <c r="C247" s="40"/>
      <c r="D247" s="40"/>
      <c r="E247" s="40"/>
      <c r="F247" s="40"/>
      <c r="G247" s="10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</row>
    <row r="248">
      <c r="A248" s="38"/>
      <c r="B248" s="39"/>
      <c r="C248" s="40"/>
      <c r="D248" s="40"/>
      <c r="E248" s="40"/>
      <c r="F248" s="40"/>
      <c r="G248" s="10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</row>
    <row r="249">
      <c r="A249" s="38"/>
      <c r="B249" s="39"/>
      <c r="C249" s="40"/>
      <c r="D249" s="40"/>
      <c r="E249" s="40"/>
      <c r="F249" s="40"/>
      <c r="G249" s="10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</row>
    <row r="250">
      <c r="A250" s="38"/>
      <c r="B250" s="39"/>
      <c r="C250" s="40"/>
      <c r="D250" s="40"/>
      <c r="E250" s="40"/>
      <c r="F250" s="40"/>
      <c r="G250" s="10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</row>
    <row r="251">
      <c r="A251" s="38"/>
      <c r="B251" s="39"/>
      <c r="C251" s="40"/>
      <c r="D251" s="40"/>
      <c r="E251" s="40"/>
      <c r="F251" s="40"/>
      <c r="G251" s="10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</row>
    <row r="252">
      <c r="A252" s="38"/>
      <c r="B252" s="39"/>
      <c r="C252" s="40"/>
      <c r="D252" s="40"/>
      <c r="E252" s="40"/>
      <c r="F252" s="40"/>
      <c r="G252" s="10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</row>
    <row r="253">
      <c r="A253" s="38"/>
      <c r="B253" s="39"/>
      <c r="C253" s="40"/>
      <c r="D253" s="40"/>
      <c r="E253" s="40"/>
      <c r="F253" s="40"/>
      <c r="G253" s="10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</row>
    <row r="254">
      <c r="A254" s="38"/>
      <c r="B254" s="39"/>
      <c r="C254" s="40"/>
      <c r="D254" s="40"/>
      <c r="E254" s="40"/>
      <c r="F254" s="40"/>
      <c r="G254" s="10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</row>
    <row r="255">
      <c r="A255" s="38"/>
      <c r="B255" s="39"/>
      <c r="C255" s="40"/>
      <c r="D255" s="40"/>
      <c r="E255" s="40"/>
      <c r="F255" s="40"/>
      <c r="G255" s="10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</row>
    <row r="256">
      <c r="A256" s="38"/>
      <c r="B256" s="39"/>
      <c r="C256" s="40"/>
      <c r="D256" s="40"/>
      <c r="E256" s="40"/>
      <c r="F256" s="40"/>
      <c r="G256" s="10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</row>
    <row r="257">
      <c r="A257" s="38"/>
      <c r="B257" s="39"/>
      <c r="C257" s="40"/>
      <c r="D257" s="40"/>
      <c r="E257" s="40"/>
      <c r="F257" s="40"/>
      <c r="G257" s="10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</row>
    <row r="258">
      <c r="A258" s="38"/>
      <c r="B258" s="39"/>
      <c r="C258" s="40"/>
      <c r="D258" s="40"/>
      <c r="E258" s="40"/>
      <c r="F258" s="40"/>
      <c r="G258" s="10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</row>
    <row r="259">
      <c r="A259" s="38"/>
      <c r="B259" s="39"/>
      <c r="C259" s="40"/>
      <c r="D259" s="40"/>
      <c r="E259" s="40"/>
      <c r="F259" s="40"/>
      <c r="G259" s="10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</row>
    <row r="260">
      <c r="A260" s="38"/>
      <c r="B260" s="39"/>
      <c r="C260" s="40"/>
      <c r="D260" s="40"/>
      <c r="E260" s="40"/>
      <c r="F260" s="40"/>
      <c r="G260" s="10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</row>
    <row r="261">
      <c r="A261" s="38"/>
      <c r="B261" s="39"/>
      <c r="C261" s="40"/>
      <c r="D261" s="40"/>
      <c r="E261" s="40"/>
      <c r="F261" s="40"/>
      <c r="G261" s="10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</row>
    <row r="262">
      <c r="A262" s="38"/>
      <c r="B262" s="39"/>
      <c r="C262" s="40"/>
      <c r="D262" s="40"/>
      <c r="E262" s="40"/>
      <c r="F262" s="40"/>
      <c r="G262" s="10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</row>
    <row r="263">
      <c r="A263" s="38"/>
      <c r="B263" s="39"/>
      <c r="C263" s="40"/>
      <c r="D263" s="40"/>
      <c r="E263" s="40"/>
      <c r="F263" s="40"/>
      <c r="G263" s="10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</row>
    <row r="264">
      <c r="A264" s="38"/>
      <c r="B264" s="39"/>
      <c r="C264" s="40"/>
      <c r="D264" s="40"/>
      <c r="E264" s="40"/>
      <c r="F264" s="40"/>
      <c r="G264" s="10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</row>
    <row r="265">
      <c r="A265" s="38"/>
      <c r="B265" s="39"/>
      <c r="C265" s="40"/>
      <c r="D265" s="40"/>
      <c r="E265" s="40"/>
      <c r="F265" s="40"/>
      <c r="G265" s="10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</row>
    <row r="266">
      <c r="A266" s="38"/>
      <c r="B266" s="39"/>
      <c r="C266" s="40"/>
      <c r="D266" s="40"/>
      <c r="E266" s="40"/>
      <c r="F266" s="40"/>
      <c r="G266" s="10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</row>
    <row r="267">
      <c r="A267" s="38"/>
      <c r="B267" s="39"/>
      <c r="C267" s="40"/>
      <c r="D267" s="40"/>
      <c r="E267" s="40"/>
      <c r="F267" s="40"/>
      <c r="G267" s="10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</row>
    <row r="268">
      <c r="A268" s="38"/>
      <c r="B268" s="39"/>
      <c r="C268" s="40"/>
      <c r="D268" s="40"/>
      <c r="E268" s="40"/>
      <c r="F268" s="40"/>
      <c r="G268" s="10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</row>
    <row r="269">
      <c r="A269" s="38"/>
      <c r="B269" s="39"/>
      <c r="C269" s="40"/>
      <c r="D269" s="40"/>
      <c r="E269" s="40"/>
      <c r="F269" s="40"/>
      <c r="G269" s="10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</row>
    <row r="270">
      <c r="A270" s="38"/>
      <c r="B270" s="39"/>
      <c r="C270" s="40"/>
      <c r="D270" s="40"/>
      <c r="E270" s="40"/>
      <c r="F270" s="40"/>
      <c r="G270" s="10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</row>
    <row r="271">
      <c r="A271" s="38"/>
      <c r="B271" s="39"/>
      <c r="C271" s="40"/>
      <c r="D271" s="40"/>
      <c r="E271" s="40"/>
      <c r="F271" s="40"/>
      <c r="G271" s="10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</row>
    <row r="272">
      <c r="A272" s="38"/>
      <c r="B272" s="39"/>
      <c r="C272" s="40"/>
      <c r="D272" s="40"/>
      <c r="E272" s="40"/>
      <c r="F272" s="40"/>
      <c r="G272" s="10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</row>
    <row r="273">
      <c r="A273" s="38"/>
      <c r="B273" s="39"/>
      <c r="C273" s="40"/>
      <c r="D273" s="40"/>
      <c r="E273" s="40"/>
      <c r="F273" s="40"/>
      <c r="G273" s="10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</row>
    <row r="274">
      <c r="A274" s="38"/>
      <c r="B274" s="39"/>
      <c r="C274" s="40"/>
      <c r="D274" s="40"/>
      <c r="E274" s="40"/>
      <c r="F274" s="40"/>
      <c r="G274" s="10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</row>
    <row r="275">
      <c r="A275" s="38"/>
      <c r="B275" s="39"/>
      <c r="C275" s="40"/>
      <c r="D275" s="40"/>
      <c r="E275" s="40"/>
      <c r="F275" s="40"/>
      <c r="G275" s="10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</row>
    <row r="276">
      <c r="A276" s="38"/>
      <c r="B276" s="39"/>
      <c r="C276" s="40"/>
      <c r="D276" s="40"/>
      <c r="E276" s="40"/>
      <c r="F276" s="40"/>
      <c r="G276" s="10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</row>
    <row r="277">
      <c r="A277" s="38"/>
      <c r="B277" s="39"/>
      <c r="C277" s="40"/>
      <c r="D277" s="40"/>
      <c r="E277" s="40"/>
      <c r="F277" s="40"/>
      <c r="G277" s="10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</row>
    <row r="278">
      <c r="A278" s="38"/>
      <c r="B278" s="39"/>
      <c r="C278" s="40"/>
      <c r="D278" s="40"/>
      <c r="E278" s="40"/>
      <c r="F278" s="40"/>
      <c r="G278" s="10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</row>
    <row r="279">
      <c r="A279" s="38"/>
      <c r="B279" s="39"/>
      <c r="C279" s="40"/>
      <c r="D279" s="40"/>
      <c r="E279" s="40"/>
      <c r="F279" s="40"/>
      <c r="G279" s="10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</row>
    <row r="280">
      <c r="A280" s="38"/>
      <c r="B280" s="39"/>
      <c r="C280" s="40"/>
      <c r="D280" s="40"/>
      <c r="E280" s="40"/>
      <c r="F280" s="40"/>
      <c r="G280" s="10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</row>
    <row r="281">
      <c r="A281" s="38"/>
      <c r="B281" s="39"/>
      <c r="C281" s="40"/>
      <c r="D281" s="40"/>
      <c r="E281" s="40"/>
      <c r="F281" s="40"/>
      <c r="G281" s="10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</row>
    <row r="282">
      <c r="A282" s="38"/>
      <c r="B282" s="39"/>
      <c r="C282" s="40"/>
      <c r="D282" s="40"/>
      <c r="E282" s="40"/>
      <c r="F282" s="40"/>
      <c r="G282" s="10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</row>
    <row r="283">
      <c r="A283" s="38"/>
      <c r="B283" s="39"/>
      <c r="C283" s="40"/>
      <c r="D283" s="40"/>
      <c r="E283" s="40"/>
      <c r="F283" s="40"/>
      <c r="G283" s="10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</row>
    <row r="284">
      <c r="A284" s="38"/>
      <c r="B284" s="39"/>
      <c r="C284" s="40"/>
      <c r="D284" s="40"/>
      <c r="E284" s="40"/>
      <c r="F284" s="40"/>
      <c r="G284" s="10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</row>
    <row r="285">
      <c r="A285" s="38"/>
      <c r="B285" s="39"/>
      <c r="C285" s="40"/>
      <c r="D285" s="40"/>
      <c r="E285" s="40"/>
      <c r="F285" s="40"/>
      <c r="G285" s="10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</row>
    <row r="286">
      <c r="A286" s="38"/>
      <c r="B286" s="39"/>
      <c r="C286" s="40"/>
      <c r="D286" s="40"/>
      <c r="E286" s="40"/>
      <c r="F286" s="40"/>
      <c r="G286" s="10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</row>
    <row r="287">
      <c r="A287" s="38"/>
      <c r="B287" s="39"/>
      <c r="C287" s="40"/>
      <c r="D287" s="40"/>
      <c r="E287" s="40"/>
      <c r="F287" s="40"/>
      <c r="G287" s="10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</row>
    <row r="288">
      <c r="A288" s="38"/>
      <c r="B288" s="39"/>
      <c r="C288" s="40"/>
      <c r="D288" s="40"/>
      <c r="E288" s="40"/>
      <c r="F288" s="40"/>
      <c r="G288" s="10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</row>
    <row r="289">
      <c r="A289" s="38"/>
      <c r="B289" s="39"/>
      <c r="C289" s="40"/>
      <c r="D289" s="40"/>
      <c r="E289" s="40"/>
      <c r="F289" s="40"/>
      <c r="G289" s="10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</row>
    <row r="290">
      <c r="A290" s="38"/>
      <c r="B290" s="39"/>
      <c r="C290" s="40"/>
      <c r="D290" s="40"/>
      <c r="E290" s="40"/>
      <c r="F290" s="40"/>
      <c r="G290" s="10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</row>
    <row r="291">
      <c r="A291" s="38"/>
      <c r="B291" s="39"/>
      <c r="C291" s="40"/>
      <c r="D291" s="40"/>
      <c r="E291" s="40"/>
      <c r="F291" s="40"/>
      <c r="G291" s="10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</row>
    <row r="292">
      <c r="A292" s="38"/>
      <c r="B292" s="39"/>
      <c r="C292" s="40"/>
      <c r="D292" s="40"/>
      <c r="E292" s="40"/>
      <c r="F292" s="40"/>
      <c r="G292" s="10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</row>
    <row r="293">
      <c r="A293" s="38"/>
      <c r="B293" s="39"/>
      <c r="C293" s="40"/>
      <c r="D293" s="40"/>
      <c r="E293" s="40"/>
      <c r="F293" s="40"/>
      <c r="G293" s="10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</row>
    <row r="294">
      <c r="A294" s="38"/>
      <c r="B294" s="39"/>
      <c r="C294" s="40"/>
      <c r="D294" s="40"/>
      <c r="E294" s="40"/>
      <c r="F294" s="40"/>
      <c r="G294" s="10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</row>
    <row r="295">
      <c r="A295" s="38"/>
      <c r="B295" s="39"/>
      <c r="C295" s="40"/>
      <c r="D295" s="40"/>
      <c r="E295" s="40"/>
      <c r="F295" s="40"/>
      <c r="G295" s="10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</row>
    <row r="296">
      <c r="A296" s="38"/>
      <c r="B296" s="39"/>
      <c r="C296" s="40"/>
      <c r="D296" s="40"/>
      <c r="E296" s="40"/>
      <c r="F296" s="40"/>
      <c r="G296" s="10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</row>
    <row r="297">
      <c r="A297" s="38"/>
      <c r="B297" s="39"/>
      <c r="C297" s="40"/>
      <c r="D297" s="40"/>
      <c r="E297" s="40"/>
      <c r="F297" s="40"/>
      <c r="G297" s="10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</row>
    <row r="298">
      <c r="A298" s="38"/>
      <c r="B298" s="39"/>
      <c r="C298" s="40"/>
      <c r="D298" s="40"/>
      <c r="E298" s="40"/>
      <c r="F298" s="40"/>
      <c r="G298" s="10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</row>
    <row r="299">
      <c r="A299" s="38"/>
      <c r="B299" s="39"/>
      <c r="C299" s="40"/>
      <c r="D299" s="40"/>
      <c r="E299" s="40"/>
      <c r="F299" s="40"/>
      <c r="G299" s="10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</row>
    <row r="300">
      <c r="A300" s="38"/>
      <c r="B300" s="39"/>
      <c r="C300" s="40"/>
      <c r="D300" s="40"/>
      <c r="E300" s="40"/>
      <c r="F300" s="40"/>
      <c r="G300" s="10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</row>
    <row r="301">
      <c r="A301" s="38"/>
      <c r="B301" s="39"/>
      <c r="C301" s="40"/>
      <c r="D301" s="40"/>
      <c r="E301" s="40"/>
      <c r="F301" s="40"/>
      <c r="G301" s="10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</row>
    <row r="302">
      <c r="A302" s="38"/>
      <c r="B302" s="39"/>
      <c r="C302" s="40"/>
      <c r="D302" s="40"/>
      <c r="E302" s="40"/>
      <c r="F302" s="40"/>
      <c r="G302" s="10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</row>
    <row r="303">
      <c r="A303" s="38"/>
      <c r="B303" s="39"/>
      <c r="C303" s="40"/>
      <c r="D303" s="40"/>
      <c r="E303" s="40"/>
      <c r="F303" s="40"/>
      <c r="G303" s="10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</row>
    <row r="304">
      <c r="A304" s="38"/>
      <c r="B304" s="39"/>
      <c r="C304" s="40"/>
      <c r="D304" s="40"/>
      <c r="E304" s="40"/>
      <c r="F304" s="40"/>
      <c r="G304" s="10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</row>
    <row r="305">
      <c r="A305" s="38"/>
      <c r="B305" s="39"/>
      <c r="C305" s="40"/>
      <c r="D305" s="40"/>
      <c r="E305" s="40"/>
      <c r="F305" s="40"/>
      <c r="G305" s="10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</row>
    <row r="306">
      <c r="A306" s="38"/>
      <c r="B306" s="39"/>
      <c r="C306" s="40"/>
      <c r="D306" s="40"/>
      <c r="E306" s="40"/>
      <c r="F306" s="40"/>
      <c r="G306" s="10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</row>
    <row r="307">
      <c r="A307" s="38"/>
      <c r="B307" s="39"/>
      <c r="C307" s="40"/>
      <c r="D307" s="40"/>
      <c r="E307" s="40"/>
      <c r="F307" s="40"/>
      <c r="G307" s="10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</row>
    <row r="308">
      <c r="A308" s="38"/>
      <c r="B308" s="39"/>
      <c r="C308" s="40"/>
      <c r="D308" s="40"/>
      <c r="E308" s="40"/>
      <c r="F308" s="40"/>
      <c r="G308" s="10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</row>
    <row r="309">
      <c r="A309" s="38"/>
      <c r="B309" s="39"/>
      <c r="C309" s="40"/>
      <c r="D309" s="40"/>
      <c r="E309" s="40"/>
      <c r="F309" s="40"/>
      <c r="G309" s="10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</row>
    <row r="310">
      <c r="A310" s="38"/>
      <c r="B310" s="39"/>
      <c r="C310" s="40"/>
      <c r="D310" s="40"/>
      <c r="E310" s="40"/>
      <c r="F310" s="40"/>
      <c r="G310" s="10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</row>
    <row r="311">
      <c r="A311" s="41"/>
      <c r="B311" s="41"/>
      <c r="C311" s="42"/>
      <c r="D311" s="42"/>
      <c r="E311" s="42"/>
      <c r="F311" s="42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</row>
    <row r="312">
      <c r="A312" s="43"/>
      <c r="B312" s="43"/>
      <c r="C312" s="44"/>
      <c r="D312" s="44"/>
      <c r="E312" s="44"/>
      <c r="F312" s="44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</row>
    <row r="313">
      <c r="A313" s="43"/>
      <c r="B313" s="43"/>
      <c r="C313" s="44"/>
      <c r="D313" s="44"/>
      <c r="E313" s="44"/>
      <c r="F313" s="44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</row>
    <row r="314">
      <c r="A314" s="43"/>
      <c r="B314" s="43"/>
      <c r="C314" s="44"/>
      <c r="D314" s="44"/>
      <c r="E314" s="44"/>
      <c r="F314" s="44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</row>
    <row r="315">
      <c r="A315" s="43"/>
      <c r="B315" s="43"/>
      <c r="C315" s="44"/>
      <c r="D315" s="44"/>
      <c r="E315" s="44"/>
      <c r="F315" s="44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</row>
    <row r="316">
      <c r="A316" s="43"/>
      <c r="B316" s="43"/>
      <c r="C316" s="44"/>
      <c r="D316" s="44"/>
      <c r="E316" s="44"/>
      <c r="F316" s="44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</row>
    <row r="317">
      <c r="A317" s="43"/>
      <c r="B317" s="43"/>
      <c r="C317" s="44"/>
      <c r="D317" s="44"/>
      <c r="E317" s="44"/>
      <c r="F317" s="44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</row>
    <row r="318">
      <c r="A318" s="43"/>
      <c r="B318" s="43"/>
      <c r="C318" s="44"/>
      <c r="D318" s="44"/>
      <c r="E318" s="44"/>
      <c r="F318" s="44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</row>
    <row r="319">
      <c r="A319" s="43"/>
      <c r="B319" s="43"/>
      <c r="C319" s="44"/>
      <c r="D319" s="44"/>
      <c r="E319" s="44"/>
      <c r="F319" s="44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</row>
    <row r="320">
      <c r="A320" s="43"/>
      <c r="B320" s="43"/>
      <c r="C320" s="44"/>
      <c r="D320" s="44"/>
      <c r="E320" s="44"/>
      <c r="F320" s="44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</row>
    <row r="321">
      <c r="A321" s="43"/>
      <c r="B321" s="43"/>
      <c r="C321" s="44"/>
      <c r="D321" s="44"/>
      <c r="E321" s="44"/>
      <c r="F321" s="44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</row>
    <row r="322">
      <c r="A322" s="43"/>
      <c r="B322" s="43"/>
      <c r="C322" s="44"/>
      <c r="D322" s="44"/>
      <c r="E322" s="44"/>
      <c r="F322" s="44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</row>
    <row r="323">
      <c r="A323" s="43"/>
      <c r="B323" s="43"/>
      <c r="C323" s="44"/>
      <c r="D323" s="44"/>
      <c r="E323" s="44"/>
      <c r="F323" s="44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</row>
    <row r="324">
      <c r="A324" s="43"/>
      <c r="B324" s="43"/>
      <c r="C324" s="44"/>
      <c r="D324" s="44"/>
      <c r="E324" s="44"/>
      <c r="F324" s="44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</row>
    <row r="325">
      <c r="A325" s="43"/>
      <c r="B325" s="43"/>
      <c r="C325" s="44"/>
      <c r="D325" s="44"/>
      <c r="E325" s="44"/>
      <c r="F325" s="44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</row>
    <row r="326">
      <c r="A326" s="43"/>
      <c r="B326" s="43"/>
      <c r="C326" s="44"/>
      <c r="D326" s="44"/>
      <c r="E326" s="44"/>
      <c r="F326" s="44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</row>
    <row r="327">
      <c r="A327" s="43"/>
      <c r="B327" s="43"/>
      <c r="C327" s="44"/>
      <c r="D327" s="44"/>
      <c r="E327" s="44"/>
      <c r="F327" s="44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</row>
    <row r="328">
      <c r="A328" s="43"/>
      <c r="B328" s="43"/>
      <c r="C328" s="44"/>
      <c r="D328" s="44"/>
      <c r="E328" s="44"/>
      <c r="F328" s="44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</row>
    <row r="329">
      <c r="A329" s="43"/>
      <c r="B329" s="43"/>
      <c r="C329" s="44"/>
      <c r="D329" s="44"/>
      <c r="E329" s="44"/>
      <c r="F329" s="44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</row>
    <row r="330">
      <c r="A330" s="43"/>
      <c r="B330" s="43"/>
      <c r="C330" s="44"/>
      <c r="D330" s="44"/>
      <c r="E330" s="44"/>
      <c r="F330" s="44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</row>
    <row r="331">
      <c r="A331" s="43"/>
      <c r="B331" s="43"/>
      <c r="C331" s="44"/>
      <c r="D331" s="44"/>
      <c r="E331" s="44"/>
      <c r="F331" s="44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</row>
    <row r="332">
      <c r="A332" s="43"/>
      <c r="B332" s="43"/>
      <c r="C332" s="44"/>
      <c r="D332" s="44"/>
      <c r="E332" s="44"/>
      <c r="F332" s="44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</row>
    <row r="333">
      <c r="A333" s="43"/>
      <c r="B333" s="43"/>
      <c r="C333" s="44"/>
      <c r="D333" s="44"/>
      <c r="E333" s="44"/>
      <c r="F333" s="44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</row>
    <row r="334">
      <c r="A334" s="43"/>
      <c r="B334" s="43"/>
      <c r="C334" s="44"/>
      <c r="D334" s="44"/>
      <c r="E334" s="44"/>
      <c r="F334" s="44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</row>
    <row r="335">
      <c r="A335" s="43"/>
      <c r="B335" s="43"/>
      <c r="C335" s="44"/>
      <c r="D335" s="44"/>
      <c r="E335" s="44"/>
      <c r="F335" s="44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</row>
    <row r="336">
      <c r="A336" s="43"/>
      <c r="B336" s="43"/>
      <c r="C336" s="44"/>
      <c r="D336" s="44"/>
      <c r="E336" s="44"/>
      <c r="F336" s="44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</row>
    <row r="337">
      <c r="A337" s="43"/>
      <c r="B337" s="43"/>
      <c r="C337" s="44"/>
      <c r="D337" s="44"/>
      <c r="E337" s="44"/>
      <c r="F337" s="44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</row>
    <row r="338">
      <c r="A338" s="43"/>
      <c r="B338" s="43"/>
      <c r="C338" s="44"/>
      <c r="D338" s="44"/>
      <c r="E338" s="44"/>
      <c r="F338" s="44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</row>
    <row r="339">
      <c r="A339" s="43"/>
      <c r="B339" s="43"/>
      <c r="C339" s="44"/>
      <c r="D339" s="44"/>
      <c r="E339" s="44"/>
      <c r="F339" s="44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</row>
    <row r="340">
      <c r="A340" s="43"/>
      <c r="B340" s="43"/>
      <c r="C340" s="44"/>
      <c r="D340" s="44"/>
      <c r="E340" s="44"/>
      <c r="F340" s="44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</row>
    <row r="341">
      <c r="A341" s="43"/>
      <c r="B341" s="43"/>
      <c r="C341" s="44"/>
      <c r="D341" s="44"/>
      <c r="E341" s="44"/>
      <c r="F341" s="44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</row>
    <row r="342">
      <c r="A342" s="43"/>
      <c r="B342" s="43"/>
      <c r="C342" s="44"/>
      <c r="D342" s="44"/>
      <c r="E342" s="44"/>
      <c r="F342" s="44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</row>
    <row r="343">
      <c r="A343" s="43"/>
      <c r="B343" s="43"/>
      <c r="C343" s="44"/>
      <c r="D343" s="44"/>
      <c r="E343" s="44"/>
      <c r="F343" s="44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</row>
    <row r="344">
      <c r="A344" s="43"/>
      <c r="B344" s="43"/>
      <c r="C344" s="44"/>
      <c r="D344" s="44"/>
      <c r="E344" s="44"/>
      <c r="F344" s="44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</row>
    <row r="345">
      <c r="A345" s="43"/>
      <c r="B345" s="43"/>
      <c r="C345" s="44"/>
      <c r="D345" s="44"/>
      <c r="E345" s="44"/>
      <c r="F345" s="44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</row>
    <row r="346">
      <c r="A346" s="43"/>
      <c r="B346" s="43"/>
      <c r="C346" s="44"/>
      <c r="D346" s="44"/>
      <c r="E346" s="44"/>
      <c r="F346" s="44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</row>
    <row r="347">
      <c r="A347" s="43"/>
      <c r="B347" s="43"/>
      <c r="C347" s="44"/>
      <c r="D347" s="44"/>
      <c r="E347" s="44"/>
      <c r="F347" s="44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</row>
    <row r="348">
      <c r="A348" s="43"/>
      <c r="B348" s="43"/>
      <c r="C348" s="44"/>
      <c r="D348" s="44"/>
      <c r="E348" s="44"/>
      <c r="F348" s="44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</row>
    <row r="349">
      <c r="A349" s="43"/>
      <c r="B349" s="43"/>
      <c r="C349" s="44"/>
      <c r="D349" s="44"/>
      <c r="E349" s="44"/>
      <c r="F349" s="44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</row>
    <row r="350">
      <c r="A350" s="43"/>
      <c r="B350" s="43"/>
      <c r="C350" s="44"/>
      <c r="D350" s="44"/>
      <c r="E350" s="44"/>
      <c r="F350" s="44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</row>
    <row r="351">
      <c r="A351" s="43"/>
      <c r="B351" s="43"/>
      <c r="C351" s="44"/>
      <c r="D351" s="44"/>
      <c r="E351" s="44"/>
      <c r="F351" s="44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</row>
    <row r="352">
      <c r="A352" s="43"/>
      <c r="B352" s="43"/>
      <c r="C352" s="44"/>
      <c r="D352" s="44"/>
      <c r="E352" s="44"/>
      <c r="F352" s="44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</row>
    <row r="353">
      <c r="A353" s="43"/>
      <c r="B353" s="43"/>
      <c r="C353" s="44"/>
      <c r="D353" s="44"/>
      <c r="E353" s="44"/>
      <c r="F353" s="44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</row>
    <row r="354">
      <c r="A354" s="43"/>
      <c r="B354" s="43"/>
      <c r="C354" s="44"/>
      <c r="D354" s="44"/>
      <c r="E354" s="44"/>
      <c r="F354" s="44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</row>
    <row r="355">
      <c r="A355" s="43"/>
      <c r="B355" s="43"/>
      <c r="C355" s="44"/>
      <c r="D355" s="44"/>
      <c r="E355" s="44"/>
      <c r="F355" s="44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</row>
    <row r="356">
      <c r="A356" s="43"/>
      <c r="B356" s="43"/>
      <c r="C356" s="44"/>
      <c r="D356" s="44"/>
      <c r="E356" s="44"/>
      <c r="F356" s="44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</row>
    <row r="357">
      <c r="A357" s="43"/>
      <c r="B357" s="43"/>
      <c r="C357" s="44"/>
      <c r="D357" s="44"/>
      <c r="E357" s="44"/>
      <c r="F357" s="44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</row>
    <row r="358">
      <c r="A358" s="43"/>
      <c r="B358" s="43"/>
      <c r="C358" s="44"/>
      <c r="D358" s="44"/>
      <c r="E358" s="44"/>
      <c r="F358" s="44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</row>
    <row r="359">
      <c r="A359" s="43"/>
      <c r="B359" s="43"/>
      <c r="C359" s="44"/>
      <c r="D359" s="44"/>
      <c r="E359" s="44"/>
      <c r="F359" s="44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</row>
    <row r="360">
      <c r="A360" s="43"/>
      <c r="B360" s="43"/>
      <c r="C360" s="44"/>
      <c r="D360" s="44"/>
      <c r="E360" s="44"/>
      <c r="F360" s="44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</row>
    <row r="361">
      <c r="A361" s="43"/>
      <c r="B361" s="43"/>
      <c r="C361" s="44"/>
      <c r="D361" s="44"/>
      <c r="E361" s="44"/>
      <c r="F361" s="44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</row>
    <row r="362">
      <c r="A362" s="43"/>
      <c r="B362" s="43"/>
      <c r="C362" s="44"/>
      <c r="D362" s="44"/>
      <c r="E362" s="44"/>
      <c r="F362" s="44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</row>
    <row r="363">
      <c r="A363" s="43"/>
      <c r="B363" s="43"/>
      <c r="C363" s="44"/>
      <c r="D363" s="44"/>
      <c r="E363" s="44"/>
      <c r="F363" s="44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</row>
    <row r="364">
      <c r="A364" s="43"/>
      <c r="B364" s="43"/>
      <c r="C364" s="44"/>
      <c r="D364" s="44"/>
      <c r="E364" s="44"/>
      <c r="F364" s="44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</row>
    <row r="365">
      <c r="A365" s="43"/>
      <c r="B365" s="43"/>
      <c r="C365" s="44"/>
      <c r="D365" s="44"/>
      <c r="E365" s="44"/>
      <c r="F365" s="44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</row>
    <row r="366">
      <c r="A366" s="43"/>
      <c r="B366" s="43"/>
      <c r="C366" s="44"/>
      <c r="D366" s="44"/>
      <c r="E366" s="44"/>
      <c r="F366" s="44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</row>
    <row r="367">
      <c r="A367" s="43"/>
      <c r="B367" s="43"/>
      <c r="C367" s="44"/>
      <c r="D367" s="44"/>
      <c r="E367" s="44"/>
      <c r="F367" s="44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</row>
    <row r="368">
      <c r="A368" s="43"/>
      <c r="B368" s="43"/>
      <c r="C368" s="44"/>
      <c r="D368" s="44"/>
      <c r="E368" s="44"/>
      <c r="F368" s="44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</row>
    <row r="369">
      <c r="A369" s="43"/>
      <c r="B369" s="43"/>
      <c r="C369" s="44"/>
      <c r="D369" s="44"/>
      <c r="E369" s="44"/>
      <c r="F369" s="44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</row>
    <row r="370">
      <c r="A370" s="43"/>
      <c r="B370" s="43"/>
      <c r="C370" s="44"/>
      <c r="D370" s="44"/>
      <c r="E370" s="44"/>
      <c r="F370" s="44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</row>
    <row r="371">
      <c r="A371" s="43"/>
      <c r="B371" s="43"/>
      <c r="C371" s="44"/>
      <c r="D371" s="44"/>
      <c r="E371" s="44"/>
      <c r="F371" s="44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</row>
    <row r="372">
      <c r="A372" s="43"/>
      <c r="B372" s="43"/>
      <c r="C372" s="44"/>
      <c r="D372" s="44"/>
      <c r="E372" s="44"/>
      <c r="F372" s="44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</row>
    <row r="373">
      <c r="A373" s="43"/>
      <c r="B373" s="43"/>
      <c r="C373" s="44"/>
      <c r="D373" s="44"/>
      <c r="E373" s="44"/>
      <c r="F373" s="44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</row>
    <row r="374">
      <c r="A374" s="43"/>
      <c r="B374" s="43"/>
      <c r="C374" s="44"/>
      <c r="D374" s="44"/>
      <c r="E374" s="44"/>
      <c r="F374" s="44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</row>
    <row r="375">
      <c r="A375" s="43"/>
      <c r="B375" s="43"/>
      <c r="C375" s="44"/>
      <c r="D375" s="44"/>
      <c r="E375" s="44"/>
      <c r="F375" s="44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</row>
    <row r="376">
      <c r="A376" s="43"/>
      <c r="B376" s="43"/>
      <c r="C376" s="44"/>
      <c r="D376" s="44"/>
      <c r="E376" s="44"/>
      <c r="F376" s="44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</row>
    <row r="377">
      <c r="A377" s="43"/>
      <c r="B377" s="43"/>
      <c r="C377" s="44"/>
      <c r="D377" s="44"/>
      <c r="E377" s="44"/>
      <c r="F377" s="44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</row>
    <row r="378">
      <c r="A378" s="43"/>
      <c r="B378" s="43"/>
      <c r="C378" s="44"/>
      <c r="D378" s="44"/>
      <c r="E378" s="44"/>
      <c r="F378" s="44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</row>
    <row r="379">
      <c r="A379" s="43"/>
      <c r="B379" s="43"/>
      <c r="C379" s="44"/>
      <c r="D379" s="44"/>
      <c r="E379" s="44"/>
      <c r="F379" s="44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</row>
    <row r="380">
      <c r="A380" s="43"/>
      <c r="B380" s="43"/>
      <c r="C380" s="44"/>
      <c r="D380" s="44"/>
      <c r="E380" s="44"/>
      <c r="F380" s="44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</row>
    <row r="381">
      <c r="A381" s="43"/>
      <c r="B381" s="43"/>
      <c r="C381" s="44"/>
      <c r="D381" s="44"/>
      <c r="E381" s="44"/>
      <c r="F381" s="44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</row>
    <row r="382">
      <c r="A382" s="43"/>
      <c r="B382" s="43"/>
      <c r="C382" s="44"/>
      <c r="D382" s="44"/>
      <c r="E382" s="44"/>
      <c r="F382" s="44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</row>
    <row r="383">
      <c r="A383" s="43"/>
      <c r="B383" s="43"/>
      <c r="C383" s="44"/>
      <c r="D383" s="44"/>
      <c r="E383" s="44"/>
      <c r="F383" s="44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</row>
    <row r="384">
      <c r="A384" s="43"/>
      <c r="B384" s="43"/>
      <c r="C384" s="44"/>
      <c r="D384" s="44"/>
      <c r="E384" s="44"/>
      <c r="F384" s="44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</row>
    <row r="385">
      <c r="A385" s="43"/>
      <c r="B385" s="43"/>
      <c r="C385" s="44"/>
      <c r="D385" s="44"/>
      <c r="E385" s="44"/>
      <c r="F385" s="44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</row>
    <row r="386">
      <c r="A386" s="43"/>
      <c r="B386" s="43"/>
      <c r="C386" s="44"/>
      <c r="D386" s="44"/>
      <c r="E386" s="44"/>
      <c r="F386" s="44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</row>
    <row r="387">
      <c r="A387" s="43"/>
      <c r="B387" s="43"/>
      <c r="C387" s="44"/>
      <c r="D387" s="44"/>
      <c r="E387" s="44"/>
      <c r="F387" s="44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</row>
    <row r="388">
      <c r="A388" s="43"/>
      <c r="B388" s="43"/>
      <c r="C388" s="44"/>
      <c r="D388" s="44"/>
      <c r="E388" s="44"/>
      <c r="F388" s="44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</row>
    <row r="389">
      <c r="A389" s="43"/>
      <c r="B389" s="43"/>
      <c r="C389" s="44"/>
      <c r="D389" s="44"/>
      <c r="E389" s="44"/>
      <c r="F389" s="44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</row>
    <row r="390">
      <c r="A390" s="43"/>
      <c r="B390" s="43"/>
      <c r="C390" s="44"/>
      <c r="D390" s="44"/>
      <c r="E390" s="44"/>
      <c r="F390" s="44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</row>
    <row r="391">
      <c r="A391" s="43"/>
      <c r="B391" s="43"/>
      <c r="C391" s="44"/>
      <c r="D391" s="44"/>
      <c r="E391" s="44"/>
      <c r="F391" s="44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</row>
    <row r="392">
      <c r="A392" s="43"/>
      <c r="B392" s="43"/>
      <c r="C392" s="44"/>
      <c r="D392" s="44"/>
      <c r="E392" s="44"/>
      <c r="F392" s="44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</row>
    <row r="393">
      <c r="A393" s="43"/>
      <c r="B393" s="43"/>
      <c r="C393" s="44"/>
      <c r="D393" s="44"/>
      <c r="E393" s="44"/>
      <c r="F393" s="44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</row>
    <row r="394">
      <c r="A394" s="43"/>
      <c r="B394" s="43"/>
      <c r="C394" s="44"/>
      <c r="D394" s="44"/>
      <c r="E394" s="44"/>
      <c r="F394" s="44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</row>
    <row r="395">
      <c r="A395" s="43"/>
      <c r="B395" s="43"/>
      <c r="C395" s="44"/>
      <c r="D395" s="44"/>
      <c r="E395" s="44"/>
      <c r="F395" s="44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</row>
    <row r="396">
      <c r="A396" s="43"/>
      <c r="B396" s="43"/>
      <c r="C396" s="44"/>
      <c r="D396" s="44"/>
      <c r="E396" s="44"/>
      <c r="F396" s="44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>
      <c r="A397" s="43"/>
      <c r="B397" s="43"/>
      <c r="C397" s="44"/>
      <c r="D397" s="44"/>
      <c r="E397" s="44"/>
      <c r="F397" s="44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>
      <c r="A398" s="43"/>
      <c r="B398" s="43"/>
      <c r="C398" s="44"/>
      <c r="D398" s="44"/>
      <c r="E398" s="44"/>
      <c r="F398" s="44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>
      <c r="A399" s="43"/>
      <c r="B399" s="43"/>
      <c r="C399" s="44"/>
      <c r="D399" s="44"/>
      <c r="E399" s="44"/>
      <c r="F399" s="44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>
      <c r="A400" s="43"/>
      <c r="B400" s="43"/>
      <c r="C400" s="44"/>
      <c r="D400" s="44"/>
      <c r="E400" s="44"/>
      <c r="F400" s="44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>
      <c r="A401" s="43"/>
      <c r="B401" s="43"/>
      <c r="C401" s="44"/>
      <c r="D401" s="44"/>
      <c r="E401" s="44"/>
      <c r="F401" s="44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>
      <c r="A402" s="43"/>
      <c r="B402" s="43"/>
      <c r="C402" s="44"/>
      <c r="D402" s="44"/>
      <c r="E402" s="44"/>
      <c r="F402" s="44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>
      <c r="A403" s="43"/>
      <c r="B403" s="43"/>
      <c r="C403" s="44"/>
      <c r="D403" s="44"/>
      <c r="E403" s="44"/>
      <c r="F403" s="44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>
      <c r="A404" s="43"/>
      <c r="B404" s="43"/>
      <c r="C404" s="44"/>
      <c r="D404" s="44"/>
      <c r="E404" s="44"/>
      <c r="F404" s="44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>
      <c r="A405" s="43"/>
      <c r="B405" s="43"/>
      <c r="C405" s="44"/>
      <c r="D405" s="44"/>
      <c r="E405" s="44"/>
      <c r="F405" s="44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>
      <c r="A406" s="43"/>
      <c r="B406" s="43"/>
      <c r="C406" s="44"/>
      <c r="D406" s="44"/>
      <c r="E406" s="44"/>
      <c r="F406" s="44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>
      <c r="A407" s="43"/>
      <c r="B407" s="43"/>
      <c r="C407" s="44"/>
      <c r="D407" s="44"/>
      <c r="E407" s="44"/>
      <c r="F407" s="44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>
      <c r="A408" s="43"/>
      <c r="B408" s="43"/>
      <c r="C408" s="44"/>
      <c r="D408" s="44"/>
      <c r="E408" s="44"/>
      <c r="F408" s="44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>
      <c r="A409" s="43"/>
      <c r="B409" s="43"/>
      <c r="C409" s="44"/>
      <c r="D409" s="44"/>
      <c r="E409" s="44"/>
      <c r="F409" s="44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>
      <c r="A410" s="43"/>
      <c r="B410" s="43"/>
      <c r="C410" s="44"/>
      <c r="D410" s="44"/>
      <c r="E410" s="44"/>
      <c r="F410" s="44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>
      <c r="A411" s="43"/>
      <c r="B411" s="43"/>
      <c r="C411" s="44"/>
      <c r="D411" s="44"/>
      <c r="E411" s="44"/>
      <c r="F411" s="44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>
      <c r="A412" s="43"/>
      <c r="B412" s="43"/>
      <c r="C412" s="44"/>
      <c r="D412" s="44"/>
      <c r="E412" s="44"/>
      <c r="F412" s="44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>
      <c r="A413" s="43"/>
      <c r="B413" s="43"/>
      <c r="C413" s="44"/>
      <c r="D413" s="44"/>
      <c r="E413" s="44"/>
      <c r="F413" s="44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>
      <c r="A414" s="43"/>
      <c r="B414" s="43"/>
      <c r="C414" s="44"/>
      <c r="D414" s="44"/>
      <c r="E414" s="44"/>
      <c r="F414" s="44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>
      <c r="A415" s="43"/>
      <c r="B415" s="43"/>
      <c r="C415" s="44"/>
      <c r="D415" s="44"/>
      <c r="E415" s="44"/>
      <c r="F415" s="44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>
      <c r="A416" s="43"/>
      <c r="B416" s="43"/>
      <c r="C416" s="44"/>
      <c r="D416" s="44"/>
      <c r="E416" s="44"/>
      <c r="F416" s="44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>
      <c r="A417" s="43"/>
      <c r="B417" s="43"/>
      <c r="C417" s="44"/>
      <c r="D417" s="44"/>
      <c r="E417" s="44"/>
      <c r="F417" s="44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>
      <c r="A418" s="43"/>
      <c r="B418" s="43"/>
      <c r="C418" s="44"/>
      <c r="D418" s="44"/>
      <c r="E418" s="44"/>
      <c r="F418" s="44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>
      <c r="A419" s="43"/>
      <c r="B419" s="43"/>
      <c r="C419" s="44"/>
      <c r="D419" s="44"/>
      <c r="E419" s="44"/>
      <c r="F419" s="44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>
      <c r="A420" s="43"/>
      <c r="B420" s="43"/>
      <c r="C420" s="44"/>
      <c r="D420" s="44"/>
      <c r="E420" s="44"/>
      <c r="F420" s="44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>
      <c r="A421" s="43"/>
      <c r="B421" s="43"/>
      <c r="C421" s="44"/>
      <c r="D421" s="44"/>
      <c r="E421" s="44"/>
      <c r="F421" s="44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>
      <c r="A422" s="43"/>
      <c r="B422" s="43"/>
      <c r="C422" s="44"/>
      <c r="D422" s="44"/>
      <c r="E422" s="44"/>
      <c r="F422" s="44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>
      <c r="A423" s="43"/>
      <c r="B423" s="43"/>
      <c r="C423" s="44"/>
      <c r="D423" s="44"/>
      <c r="E423" s="44"/>
      <c r="F423" s="44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>
      <c r="A424" s="43"/>
      <c r="B424" s="43"/>
      <c r="C424" s="44"/>
      <c r="D424" s="44"/>
      <c r="E424" s="44"/>
      <c r="F424" s="44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>
      <c r="A425" s="43"/>
      <c r="B425" s="43"/>
      <c r="C425" s="44"/>
      <c r="D425" s="44"/>
      <c r="E425" s="44"/>
      <c r="F425" s="44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>
      <c r="A426" s="43"/>
      <c r="B426" s="43"/>
      <c r="C426" s="44"/>
      <c r="D426" s="44"/>
      <c r="E426" s="44"/>
      <c r="F426" s="44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>
      <c r="A427" s="43"/>
      <c r="B427" s="43"/>
      <c r="C427" s="44"/>
      <c r="D427" s="44"/>
      <c r="E427" s="44"/>
      <c r="F427" s="44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>
      <c r="A428" s="43"/>
      <c r="B428" s="43"/>
      <c r="C428" s="44"/>
      <c r="D428" s="44"/>
      <c r="E428" s="44"/>
      <c r="F428" s="44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>
      <c r="A429" s="43"/>
      <c r="B429" s="43"/>
      <c r="C429" s="44"/>
      <c r="D429" s="44"/>
      <c r="E429" s="44"/>
      <c r="F429" s="44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>
      <c r="A430" s="43"/>
      <c r="B430" s="43"/>
      <c r="C430" s="44"/>
      <c r="D430" s="44"/>
      <c r="E430" s="44"/>
      <c r="F430" s="44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>
      <c r="A431" s="43"/>
      <c r="B431" s="43"/>
      <c r="C431" s="44"/>
      <c r="D431" s="44"/>
      <c r="E431" s="44"/>
      <c r="F431" s="44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>
      <c r="A432" s="43"/>
      <c r="B432" s="43"/>
      <c r="C432" s="44"/>
      <c r="D432" s="44"/>
      <c r="E432" s="44"/>
      <c r="F432" s="44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>
      <c r="A433" s="43"/>
      <c r="B433" s="43"/>
      <c r="C433" s="44"/>
      <c r="D433" s="44"/>
      <c r="E433" s="44"/>
      <c r="F433" s="44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>
      <c r="A434" s="43"/>
      <c r="B434" s="43"/>
      <c r="C434" s="44"/>
      <c r="D434" s="44"/>
      <c r="E434" s="44"/>
      <c r="F434" s="44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>
      <c r="A435" s="43"/>
      <c r="B435" s="43"/>
      <c r="C435" s="44"/>
      <c r="D435" s="44"/>
      <c r="E435" s="44"/>
      <c r="F435" s="44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>
      <c r="A436" s="43"/>
      <c r="B436" s="43"/>
      <c r="C436" s="44"/>
      <c r="D436" s="44"/>
      <c r="E436" s="44"/>
      <c r="F436" s="44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>
      <c r="A437" s="43"/>
      <c r="B437" s="43"/>
      <c r="C437" s="44"/>
      <c r="D437" s="44"/>
      <c r="E437" s="44"/>
      <c r="F437" s="44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>
      <c r="A438" s="43"/>
      <c r="B438" s="43"/>
      <c r="C438" s="44"/>
      <c r="D438" s="44"/>
      <c r="E438" s="44"/>
      <c r="F438" s="44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>
      <c r="A439" s="43"/>
      <c r="B439" s="43"/>
      <c r="C439" s="44"/>
      <c r="D439" s="44"/>
      <c r="E439" s="44"/>
      <c r="F439" s="44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>
      <c r="A440" s="43"/>
      <c r="B440" s="43"/>
      <c r="C440" s="44"/>
      <c r="D440" s="44"/>
      <c r="E440" s="44"/>
      <c r="F440" s="44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>
      <c r="A441" s="43"/>
      <c r="B441" s="43"/>
      <c r="C441" s="44"/>
      <c r="D441" s="44"/>
      <c r="E441" s="44"/>
      <c r="F441" s="44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>
      <c r="A442" s="43"/>
      <c r="B442" s="43"/>
      <c r="C442" s="44"/>
      <c r="D442" s="44"/>
      <c r="E442" s="44"/>
      <c r="F442" s="44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>
      <c r="A443" s="43"/>
      <c r="B443" s="43"/>
      <c r="C443" s="44"/>
      <c r="D443" s="44"/>
      <c r="E443" s="44"/>
      <c r="F443" s="44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>
      <c r="A444" s="43"/>
      <c r="B444" s="43"/>
      <c r="C444" s="44"/>
      <c r="D444" s="44"/>
      <c r="E444" s="44"/>
      <c r="F444" s="44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>
      <c r="A445" s="43"/>
      <c r="B445" s="43"/>
      <c r="C445" s="44"/>
      <c r="D445" s="44"/>
      <c r="E445" s="44"/>
      <c r="F445" s="44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>
      <c r="A446" s="43"/>
      <c r="B446" s="43"/>
      <c r="C446" s="44"/>
      <c r="D446" s="44"/>
      <c r="E446" s="44"/>
      <c r="F446" s="44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>
      <c r="A447" s="43"/>
      <c r="B447" s="43"/>
      <c r="C447" s="44"/>
      <c r="D447" s="44"/>
      <c r="E447" s="44"/>
      <c r="F447" s="44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>
      <c r="A448" s="43"/>
      <c r="B448" s="43"/>
      <c r="C448" s="44"/>
      <c r="D448" s="44"/>
      <c r="E448" s="44"/>
      <c r="F448" s="44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>
      <c r="A449" s="43"/>
      <c r="B449" s="43"/>
      <c r="C449" s="44"/>
      <c r="D449" s="44"/>
      <c r="E449" s="44"/>
      <c r="F449" s="44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>
      <c r="A450" s="43"/>
      <c r="B450" s="43"/>
      <c r="C450" s="44"/>
      <c r="D450" s="44"/>
      <c r="E450" s="44"/>
      <c r="F450" s="44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>
      <c r="A451" s="43"/>
      <c r="B451" s="43"/>
      <c r="C451" s="44"/>
      <c r="D451" s="44"/>
      <c r="E451" s="44"/>
      <c r="F451" s="44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>
      <c r="A452" s="43"/>
      <c r="B452" s="43"/>
      <c r="C452" s="44"/>
      <c r="D452" s="44"/>
      <c r="E452" s="44"/>
      <c r="F452" s="44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>
      <c r="A453" s="43"/>
      <c r="B453" s="43"/>
      <c r="C453" s="44"/>
      <c r="D453" s="44"/>
      <c r="E453" s="44"/>
      <c r="F453" s="44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>
      <c r="A454" s="43"/>
      <c r="B454" s="43"/>
      <c r="C454" s="44"/>
      <c r="D454" s="44"/>
      <c r="E454" s="44"/>
      <c r="F454" s="44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>
      <c r="A455" s="43"/>
      <c r="B455" s="43"/>
      <c r="C455" s="44"/>
      <c r="D455" s="44"/>
      <c r="E455" s="44"/>
      <c r="F455" s="44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>
      <c r="A456" s="43"/>
      <c r="B456" s="43"/>
      <c r="C456" s="44"/>
      <c r="D456" s="44"/>
      <c r="E456" s="44"/>
      <c r="F456" s="44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>
      <c r="A457" s="43"/>
      <c r="B457" s="43"/>
      <c r="C457" s="44"/>
      <c r="D457" s="44"/>
      <c r="E457" s="44"/>
      <c r="F457" s="44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>
      <c r="A458" s="43"/>
      <c r="B458" s="43"/>
      <c r="C458" s="44"/>
      <c r="D458" s="44"/>
      <c r="E458" s="44"/>
      <c r="F458" s="44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>
      <c r="A459" s="43"/>
      <c r="B459" s="43"/>
      <c r="C459" s="44"/>
      <c r="D459" s="44"/>
      <c r="E459" s="44"/>
      <c r="F459" s="44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>
      <c r="A460" s="43"/>
      <c r="B460" s="43"/>
      <c r="C460" s="44"/>
      <c r="D460" s="44"/>
      <c r="E460" s="44"/>
      <c r="F460" s="44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>
      <c r="A461" s="43"/>
      <c r="B461" s="43"/>
      <c r="C461" s="44"/>
      <c r="D461" s="44"/>
      <c r="E461" s="44"/>
      <c r="F461" s="44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>
      <c r="A462" s="43"/>
      <c r="B462" s="43"/>
      <c r="C462" s="44"/>
      <c r="D462" s="44"/>
      <c r="E462" s="44"/>
      <c r="F462" s="44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>
      <c r="A463" s="43"/>
      <c r="B463" s="43"/>
      <c r="C463" s="44"/>
      <c r="D463" s="44"/>
      <c r="E463" s="44"/>
      <c r="F463" s="44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>
      <c r="A464" s="43"/>
      <c r="B464" s="43"/>
      <c r="C464" s="44"/>
      <c r="D464" s="44"/>
      <c r="E464" s="44"/>
      <c r="F464" s="44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>
      <c r="A465" s="43"/>
      <c r="B465" s="43"/>
      <c r="C465" s="44"/>
      <c r="D465" s="44"/>
      <c r="E465" s="44"/>
      <c r="F465" s="44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>
      <c r="A466" s="43"/>
      <c r="B466" s="43"/>
      <c r="C466" s="44"/>
      <c r="D466" s="44"/>
      <c r="E466" s="44"/>
      <c r="F466" s="44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>
      <c r="A467" s="43"/>
      <c r="B467" s="43"/>
      <c r="C467" s="44"/>
      <c r="D467" s="44"/>
      <c r="E467" s="44"/>
      <c r="F467" s="44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>
      <c r="A468" s="43"/>
      <c r="B468" s="43"/>
      <c r="C468" s="44"/>
      <c r="D468" s="44"/>
      <c r="E468" s="44"/>
      <c r="F468" s="44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>
      <c r="A469" s="43"/>
      <c r="B469" s="43"/>
      <c r="C469" s="44"/>
      <c r="D469" s="44"/>
      <c r="E469" s="44"/>
      <c r="F469" s="44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>
      <c r="A470" s="43"/>
      <c r="B470" s="43"/>
      <c r="C470" s="44"/>
      <c r="D470" s="44"/>
      <c r="E470" s="44"/>
      <c r="F470" s="44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>
      <c r="A471" s="43"/>
      <c r="B471" s="43"/>
      <c r="C471" s="44"/>
      <c r="D471" s="44"/>
      <c r="E471" s="44"/>
      <c r="F471" s="44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>
      <c r="A472" s="43"/>
      <c r="B472" s="43"/>
      <c r="C472" s="44"/>
      <c r="D472" s="44"/>
      <c r="E472" s="44"/>
      <c r="F472" s="44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>
      <c r="A473" s="43"/>
      <c r="B473" s="43"/>
      <c r="C473" s="44"/>
      <c r="D473" s="44"/>
      <c r="E473" s="44"/>
      <c r="F473" s="44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>
      <c r="A474" s="43"/>
      <c r="B474" s="43"/>
      <c r="C474" s="44"/>
      <c r="D474" s="44"/>
      <c r="E474" s="44"/>
      <c r="F474" s="44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>
      <c r="A475" s="43"/>
      <c r="B475" s="43"/>
      <c r="C475" s="44"/>
      <c r="D475" s="44"/>
      <c r="E475" s="44"/>
      <c r="F475" s="44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>
      <c r="A476" s="43"/>
      <c r="B476" s="43"/>
      <c r="C476" s="44"/>
      <c r="D476" s="44"/>
      <c r="E476" s="44"/>
      <c r="F476" s="44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>
      <c r="A477" s="43"/>
      <c r="B477" s="43"/>
      <c r="C477" s="44"/>
      <c r="D477" s="44"/>
      <c r="E477" s="44"/>
      <c r="F477" s="44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>
      <c r="A478" s="43"/>
      <c r="B478" s="43"/>
      <c r="C478" s="44"/>
      <c r="D478" s="44"/>
      <c r="E478" s="44"/>
      <c r="F478" s="44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>
      <c r="A479" s="43"/>
      <c r="B479" s="43"/>
      <c r="C479" s="44"/>
      <c r="D479" s="44"/>
      <c r="E479" s="44"/>
      <c r="F479" s="44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>
      <c r="A480" s="43"/>
      <c r="B480" s="43"/>
      <c r="C480" s="44"/>
      <c r="D480" s="44"/>
      <c r="E480" s="44"/>
      <c r="F480" s="44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>
      <c r="A481" s="43"/>
      <c r="B481" s="43"/>
      <c r="C481" s="44"/>
      <c r="D481" s="44"/>
      <c r="E481" s="44"/>
      <c r="F481" s="44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>
      <c r="A482" s="43"/>
      <c r="B482" s="43"/>
      <c r="C482" s="44"/>
      <c r="D482" s="44"/>
      <c r="E482" s="44"/>
      <c r="F482" s="44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>
      <c r="A483" s="43"/>
      <c r="B483" s="43"/>
      <c r="C483" s="44"/>
      <c r="D483" s="44"/>
      <c r="E483" s="44"/>
      <c r="F483" s="44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>
      <c r="A484" s="43"/>
      <c r="B484" s="43"/>
      <c r="C484" s="44"/>
      <c r="D484" s="44"/>
      <c r="E484" s="44"/>
      <c r="F484" s="44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>
      <c r="A485" s="43"/>
      <c r="B485" s="43"/>
      <c r="C485" s="44"/>
      <c r="D485" s="44"/>
      <c r="E485" s="44"/>
      <c r="F485" s="44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>
      <c r="A486" s="43"/>
      <c r="B486" s="43"/>
      <c r="C486" s="44"/>
      <c r="D486" s="44"/>
      <c r="E486" s="44"/>
      <c r="F486" s="44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>
      <c r="A487" s="43"/>
      <c r="B487" s="43"/>
      <c r="C487" s="44"/>
      <c r="D487" s="44"/>
      <c r="E487" s="44"/>
      <c r="F487" s="44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>
      <c r="A488" s="43"/>
      <c r="B488" s="43"/>
      <c r="C488" s="44"/>
      <c r="D488" s="44"/>
      <c r="E488" s="44"/>
      <c r="F488" s="44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>
      <c r="A489" s="43"/>
      <c r="B489" s="43"/>
      <c r="C489" s="44"/>
      <c r="D489" s="44"/>
      <c r="E489" s="44"/>
      <c r="F489" s="44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>
      <c r="A490" s="43"/>
      <c r="B490" s="43"/>
      <c r="C490" s="44"/>
      <c r="D490" s="44"/>
      <c r="E490" s="44"/>
      <c r="F490" s="44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>
      <c r="A491" s="43"/>
      <c r="B491" s="43"/>
      <c r="C491" s="44"/>
      <c r="D491" s="44"/>
      <c r="E491" s="44"/>
      <c r="F491" s="44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>
      <c r="A492" s="43"/>
      <c r="B492" s="43"/>
      <c r="C492" s="44"/>
      <c r="D492" s="44"/>
      <c r="E492" s="44"/>
      <c r="F492" s="44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>
      <c r="A493" s="43"/>
      <c r="B493" s="43"/>
      <c r="C493" s="44"/>
      <c r="D493" s="44"/>
      <c r="E493" s="44"/>
      <c r="F493" s="44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>
      <c r="A494" s="43"/>
      <c r="B494" s="43"/>
      <c r="C494" s="44"/>
      <c r="D494" s="44"/>
      <c r="E494" s="44"/>
      <c r="F494" s="44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>
      <c r="A495" s="43"/>
      <c r="B495" s="43"/>
      <c r="C495" s="44"/>
      <c r="D495" s="44"/>
      <c r="E495" s="44"/>
      <c r="F495" s="44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>
      <c r="A496" s="43"/>
      <c r="B496" s="43"/>
      <c r="C496" s="44"/>
      <c r="D496" s="44"/>
      <c r="E496" s="44"/>
      <c r="F496" s="44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>
      <c r="A497" s="43"/>
      <c r="B497" s="43"/>
      <c r="C497" s="44"/>
      <c r="D497" s="44"/>
      <c r="E497" s="44"/>
      <c r="F497" s="44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>
      <c r="A498" s="43"/>
      <c r="B498" s="43"/>
      <c r="C498" s="44"/>
      <c r="D498" s="44"/>
      <c r="E498" s="44"/>
      <c r="F498" s="44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>
      <c r="A499" s="43"/>
      <c r="B499" s="43"/>
      <c r="C499" s="44"/>
      <c r="D499" s="44"/>
      <c r="E499" s="44"/>
      <c r="F499" s="44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>
      <c r="A500" s="43"/>
      <c r="B500" s="43"/>
      <c r="C500" s="44"/>
      <c r="D500" s="44"/>
      <c r="E500" s="44"/>
      <c r="F500" s="44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>
      <c r="A501" s="43"/>
      <c r="B501" s="43"/>
      <c r="C501" s="44"/>
      <c r="D501" s="44"/>
      <c r="E501" s="44"/>
      <c r="F501" s="44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>
      <c r="A502" s="43"/>
      <c r="B502" s="43"/>
      <c r="C502" s="44"/>
      <c r="D502" s="44"/>
      <c r="E502" s="44"/>
      <c r="F502" s="44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>
      <c r="A503" s="43"/>
      <c r="B503" s="43"/>
      <c r="C503" s="44"/>
      <c r="D503" s="44"/>
      <c r="E503" s="44"/>
      <c r="F503" s="44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>
      <c r="A504" s="43"/>
      <c r="B504" s="43"/>
      <c r="C504" s="44"/>
      <c r="D504" s="44"/>
      <c r="E504" s="44"/>
      <c r="F504" s="44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>
      <c r="A505" s="43"/>
      <c r="B505" s="43"/>
      <c r="C505" s="44"/>
      <c r="D505" s="44"/>
      <c r="E505" s="44"/>
      <c r="F505" s="44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>
      <c r="A506" s="43"/>
      <c r="B506" s="43"/>
      <c r="C506" s="44"/>
      <c r="D506" s="44"/>
      <c r="E506" s="44"/>
      <c r="F506" s="44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>
      <c r="A507" s="43"/>
      <c r="B507" s="43"/>
      <c r="C507" s="44"/>
      <c r="D507" s="44"/>
      <c r="E507" s="44"/>
      <c r="F507" s="44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>
      <c r="A508" s="43"/>
      <c r="B508" s="43"/>
      <c r="C508" s="44"/>
      <c r="D508" s="44"/>
      <c r="E508" s="44"/>
      <c r="F508" s="44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>
      <c r="A509" s="43"/>
      <c r="B509" s="43"/>
      <c r="C509" s="44"/>
      <c r="D509" s="44"/>
      <c r="E509" s="44"/>
      <c r="F509" s="44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>
      <c r="A510" s="43"/>
      <c r="B510" s="43"/>
      <c r="C510" s="44"/>
      <c r="D510" s="44"/>
      <c r="E510" s="44"/>
      <c r="F510" s="44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>
      <c r="A511" s="43"/>
      <c r="B511" s="43"/>
      <c r="C511" s="44"/>
      <c r="D511" s="44"/>
      <c r="E511" s="44"/>
      <c r="F511" s="44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>
      <c r="A512" s="43"/>
      <c r="B512" s="43"/>
      <c r="C512" s="44"/>
      <c r="D512" s="44"/>
      <c r="E512" s="44"/>
      <c r="F512" s="44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>
      <c r="A513" s="43"/>
      <c r="B513" s="43"/>
      <c r="C513" s="44"/>
      <c r="D513" s="44"/>
      <c r="E513" s="44"/>
      <c r="F513" s="44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>
      <c r="A514" s="43"/>
      <c r="B514" s="43"/>
      <c r="C514" s="44"/>
      <c r="D514" s="44"/>
      <c r="E514" s="44"/>
      <c r="F514" s="44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>
      <c r="A515" s="43"/>
      <c r="B515" s="43"/>
      <c r="C515" s="44"/>
      <c r="D515" s="44"/>
      <c r="E515" s="44"/>
      <c r="F515" s="44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>
      <c r="A516" s="43"/>
      <c r="B516" s="43"/>
      <c r="C516" s="44"/>
      <c r="D516" s="44"/>
      <c r="E516" s="44"/>
      <c r="F516" s="44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>
      <c r="A517" s="43"/>
      <c r="B517" s="43"/>
      <c r="C517" s="44"/>
      <c r="D517" s="44"/>
      <c r="E517" s="44"/>
      <c r="F517" s="44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>
      <c r="A518" s="43"/>
      <c r="B518" s="43"/>
      <c r="C518" s="44"/>
      <c r="D518" s="44"/>
      <c r="E518" s="44"/>
      <c r="F518" s="44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>
      <c r="A519" s="43"/>
      <c r="B519" s="43"/>
      <c r="C519" s="44"/>
      <c r="D519" s="44"/>
      <c r="E519" s="44"/>
      <c r="F519" s="44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>
      <c r="A520" s="43"/>
      <c r="B520" s="43"/>
      <c r="C520" s="44"/>
      <c r="D520" s="44"/>
      <c r="E520" s="44"/>
      <c r="F520" s="44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>
      <c r="A521" s="43"/>
      <c r="B521" s="43"/>
      <c r="C521" s="44"/>
      <c r="D521" s="44"/>
      <c r="E521" s="44"/>
      <c r="F521" s="44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>
      <c r="A522" s="43"/>
      <c r="B522" s="43"/>
      <c r="C522" s="44"/>
      <c r="D522" s="44"/>
      <c r="E522" s="44"/>
      <c r="F522" s="44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>
      <c r="A523" s="43"/>
      <c r="B523" s="43"/>
      <c r="C523" s="44"/>
      <c r="D523" s="44"/>
      <c r="E523" s="44"/>
      <c r="F523" s="44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>
      <c r="A524" s="43"/>
      <c r="B524" s="43"/>
      <c r="C524" s="44"/>
      <c r="D524" s="44"/>
      <c r="E524" s="44"/>
      <c r="F524" s="44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>
      <c r="A525" s="43"/>
      <c r="B525" s="43"/>
      <c r="C525" s="44"/>
      <c r="D525" s="44"/>
      <c r="E525" s="44"/>
      <c r="F525" s="44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>
      <c r="A526" s="43"/>
      <c r="B526" s="43"/>
      <c r="C526" s="44"/>
      <c r="D526" s="44"/>
      <c r="E526" s="44"/>
      <c r="F526" s="44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>
      <c r="A527" s="43"/>
      <c r="B527" s="43"/>
      <c r="C527" s="44"/>
      <c r="D527" s="44"/>
      <c r="E527" s="44"/>
      <c r="F527" s="44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>
      <c r="A528" s="43"/>
      <c r="B528" s="43"/>
      <c r="C528" s="44"/>
      <c r="D528" s="44"/>
      <c r="E528" s="44"/>
      <c r="F528" s="44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>
      <c r="A529" s="43"/>
      <c r="B529" s="43"/>
      <c r="C529" s="44"/>
      <c r="D529" s="44"/>
      <c r="E529" s="44"/>
      <c r="F529" s="44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>
      <c r="A530" s="43"/>
      <c r="B530" s="43"/>
      <c r="C530" s="44"/>
      <c r="D530" s="44"/>
      <c r="E530" s="44"/>
      <c r="F530" s="44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>
      <c r="A531" s="43"/>
      <c r="B531" s="43"/>
      <c r="C531" s="44"/>
      <c r="D531" s="44"/>
      <c r="E531" s="44"/>
      <c r="F531" s="44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>
      <c r="A532" s="43"/>
      <c r="B532" s="43"/>
      <c r="C532" s="44"/>
      <c r="D532" s="44"/>
      <c r="E532" s="44"/>
      <c r="F532" s="44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>
      <c r="A533" s="43"/>
      <c r="B533" s="43"/>
      <c r="C533" s="44"/>
      <c r="D533" s="44"/>
      <c r="E533" s="44"/>
      <c r="F533" s="44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>
      <c r="A534" s="43"/>
      <c r="B534" s="43"/>
      <c r="C534" s="44"/>
      <c r="D534" s="44"/>
      <c r="E534" s="44"/>
      <c r="F534" s="44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>
      <c r="A535" s="43"/>
      <c r="B535" s="43"/>
      <c r="C535" s="44"/>
      <c r="D535" s="44"/>
      <c r="E535" s="44"/>
      <c r="F535" s="44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>
      <c r="A536" s="43"/>
      <c r="B536" s="43"/>
      <c r="C536" s="44"/>
      <c r="D536" s="44"/>
      <c r="E536" s="44"/>
      <c r="F536" s="44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>
      <c r="A537" s="43"/>
      <c r="B537" s="43"/>
      <c r="C537" s="44"/>
      <c r="D537" s="44"/>
      <c r="E537" s="44"/>
      <c r="F537" s="44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>
      <c r="A538" s="43"/>
      <c r="B538" s="43"/>
      <c r="C538" s="44"/>
      <c r="D538" s="44"/>
      <c r="E538" s="44"/>
      <c r="F538" s="44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>
      <c r="A539" s="43"/>
      <c r="B539" s="43"/>
      <c r="C539" s="44"/>
      <c r="D539" s="44"/>
      <c r="E539" s="44"/>
      <c r="F539" s="44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>
      <c r="A540" s="43"/>
      <c r="B540" s="43"/>
      <c r="C540" s="44"/>
      <c r="D540" s="44"/>
      <c r="E540" s="44"/>
      <c r="F540" s="44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>
      <c r="A541" s="43"/>
      <c r="B541" s="43"/>
      <c r="C541" s="44"/>
      <c r="D541" s="44"/>
      <c r="E541" s="44"/>
      <c r="F541" s="44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>
      <c r="A542" s="43"/>
      <c r="B542" s="43"/>
      <c r="C542" s="44"/>
      <c r="D542" s="44"/>
      <c r="E542" s="44"/>
      <c r="F542" s="44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>
      <c r="A543" s="43"/>
      <c r="B543" s="43"/>
      <c r="C543" s="44"/>
      <c r="D543" s="44"/>
      <c r="E543" s="44"/>
      <c r="F543" s="44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>
      <c r="A544" s="43"/>
      <c r="B544" s="43"/>
      <c r="C544" s="44"/>
      <c r="D544" s="44"/>
      <c r="E544" s="44"/>
      <c r="F544" s="44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>
      <c r="A545" s="43"/>
      <c r="B545" s="43"/>
      <c r="C545" s="44"/>
      <c r="D545" s="44"/>
      <c r="E545" s="44"/>
      <c r="F545" s="44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>
      <c r="A546" s="43"/>
      <c r="B546" s="43"/>
      <c r="C546" s="44"/>
      <c r="D546" s="44"/>
      <c r="E546" s="44"/>
      <c r="F546" s="44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>
      <c r="A547" s="43"/>
      <c r="B547" s="43"/>
      <c r="C547" s="44"/>
      <c r="D547" s="44"/>
      <c r="E547" s="44"/>
      <c r="F547" s="44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>
      <c r="A548" s="43"/>
      <c r="B548" s="43"/>
      <c r="C548" s="44"/>
      <c r="D548" s="44"/>
      <c r="E548" s="44"/>
      <c r="F548" s="44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>
      <c r="A549" s="43"/>
      <c r="B549" s="43"/>
      <c r="C549" s="44"/>
      <c r="D549" s="44"/>
      <c r="E549" s="44"/>
      <c r="F549" s="44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>
      <c r="A550" s="43"/>
      <c r="B550" s="43"/>
      <c r="C550" s="44"/>
      <c r="D550" s="44"/>
      <c r="E550" s="44"/>
      <c r="F550" s="44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>
      <c r="A551" s="43"/>
      <c r="B551" s="43"/>
      <c r="C551" s="44"/>
      <c r="D551" s="44"/>
      <c r="E551" s="44"/>
      <c r="F551" s="44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>
      <c r="A552" s="43"/>
      <c r="B552" s="43"/>
      <c r="C552" s="44"/>
      <c r="D552" s="44"/>
      <c r="E552" s="44"/>
      <c r="F552" s="44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>
      <c r="A553" s="43"/>
      <c r="B553" s="43"/>
      <c r="C553" s="44"/>
      <c r="D553" s="44"/>
      <c r="E553" s="44"/>
      <c r="F553" s="44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>
      <c r="A554" s="43"/>
      <c r="B554" s="43"/>
      <c r="C554" s="44"/>
      <c r="D554" s="44"/>
      <c r="E554" s="44"/>
      <c r="F554" s="44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>
      <c r="A555" s="43"/>
      <c r="B555" s="43"/>
      <c r="C555" s="44"/>
      <c r="D555" s="44"/>
      <c r="E555" s="44"/>
      <c r="F555" s="44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>
      <c r="A556" s="43"/>
      <c r="B556" s="43"/>
      <c r="C556" s="44"/>
      <c r="D556" s="44"/>
      <c r="E556" s="44"/>
      <c r="F556" s="44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>
      <c r="A557" s="43"/>
      <c r="B557" s="43"/>
      <c r="C557" s="44"/>
      <c r="D557" s="44"/>
      <c r="E557" s="44"/>
      <c r="F557" s="44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>
      <c r="A558" s="43"/>
      <c r="B558" s="43"/>
      <c r="C558" s="44"/>
      <c r="D558" s="44"/>
      <c r="E558" s="44"/>
      <c r="F558" s="44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>
      <c r="A559" s="43"/>
      <c r="B559" s="43"/>
      <c r="C559" s="44"/>
      <c r="D559" s="44"/>
      <c r="E559" s="44"/>
      <c r="F559" s="44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>
      <c r="A560" s="43"/>
      <c r="B560" s="43"/>
      <c r="C560" s="44"/>
      <c r="D560" s="44"/>
      <c r="E560" s="44"/>
      <c r="F560" s="44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>
      <c r="A561" s="43"/>
      <c r="B561" s="43"/>
      <c r="C561" s="44"/>
      <c r="D561" s="44"/>
      <c r="E561" s="44"/>
      <c r="F561" s="44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>
      <c r="A562" s="43"/>
      <c r="B562" s="43"/>
      <c r="C562" s="44"/>
      <c r="D562" s="44"/>
      <c r="E562" s="44"/>
      <c r="F562" s="44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>
      <c r="A563" s="43"/>
      <c r="B563" s="43"/>
      <c r="C563" s="44"/>
      <c r="D563" s="44"/>
      <c r="E563" s="44"/>
      <c r="F563" s="44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>
      <c r="A564" s="43"/>
      <c r="B564" s="43"/>
      <c r="C564" s="44"/>
      <c r="D564" s="44"/>
      <c r="E564" s="44"/>
      <c r="F564" s="44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>
      <c r="A565" s="43"/>
      <c r="B565" s="43"/>
      <c r="C565" s="44"/>
      <c r="D565" s="44"/>
      <c r="E565" s="44"/>
      <c r="F565" s="44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>
      <c r="A566" s="43"/>
      <c r="B566" s="43"/>
      <c r="C566" s="44"/>
      <c r="D566" s="44"/>
      <c r="E566" s="44"/>
      <c r="F566" s="44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>
      <c r="A567" s="43"/>
      <c r="B567" s="43"/>
      <c r="C567" s="44"/>
      <c r="D567" s="44"/>
      <c r="E567" s="44"/>
      <c r="F567" s="44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>
      <c r="A568" s="43"/>
      <c r="B568" s="43"/>
      <c r="C568" s="44"/>
      <c r="D568" s="44"/>
      <c r="E568" s="44"/>
      <c r="F568" s="44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>
      <c r="A569" s="43"/>
      <c r="B569" s="43"/>
      <c r="C569" s="44"/>
      <c r="D569" s="44"/>
      <c r="E569" s="44"/>
      <c r="F569" s="44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>
      <c r="A570" s="43"/>
      <c r="B570" s="43"/>
      <c r="C570" s="44"/>
      <c r="D570" s="44"/>
      <c r="E570" s="44"/>
      <c r="F570" s="44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>
      <c r="A571" s="43"/>
      <c r="B571" s="43"/>
      <c r="C571" s="44"/>
      <c r="D571" s="44"/>
      <c r="E571" s="44"/>
      <c r="F571" s="44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>
      <c r="A572" s="43"/>
      <c r="B572" s="43"/>
      <c r="C572" s="44"/>
      <c r="D572" s="44"/>
      <c r="E572" s="44"/>
      <c r="F572" s="44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>
      <c r="A573" s="43"/>
      <c r="B573" s="43"/>
      <c r="C573" s="44"/>
      <c r="D573" s="44"/>
      <c r="E573" s="44"/>
      <c r="F573" s="44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>
      <c r="A574" s="43"/>
      <c r="B574" s="43"/>
      <c r="C574" s="44"/>
      <c r="D574" s="44"/>
      <c r="E574" s="44"/>
      <c r="F574" s="44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>
      <c r="A575" s="43"/>
      <c r="B575" s="43"/>
      <c r="C575" s="44"/>
      <c r="D575" s="44"/>
      <c r="E575" s="44"/>
      <c r="F575" s="44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>
      <c r="A576" s="43"/>
      <c r="B576" s="43"/>
      <c r="C576" s="44"/>
      <c r="D576" s="44"/>
      <c r="E576" s="44"/>
      <c r="F576" s="44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>
      <c r="A577" s="43"/>
      <c r="B577" s="43"/>
      <c r="C577" s="44"/>
      <c r="D577" s="44"/>
      <c r="E577" s="44"/>
      <c r="F577" s="44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>
      <c r="A578" s="43"/>
      <c r="B578" s="43"/>
      <c r="C578" s="44"/>
      <c r="D578" s="44"/>
      <c r="E578" s="44"/>
      <c r="F578" s="44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>
      <c r="A579" s="43"/>
      <c r="B579" s="43"/>
      <c r="C579" s="44"/>
      <c r="D579" s="44"/>
      <c r="E579" s="44"/>
      <c r="F579" s="44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>
      <c r="A580" s="43"/>
      <c r="B580" s="43"/>
      <c r="C580" s="44"/>
      <c r="D580" s="44"/>
      <c r="E580" s="44"/>
      <c r="F580" s="44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>
      <c r="A581" s="43"/>
      <c r="B581" s="43"/>
      <c r="C581" s="44"/>
      <c r="D581" s="44"/>
      <c r="E581" s="44"/>
      <c r="F581" s="44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>
      <c r="A582" s="43"/>
      <c r="B582" s="43"/>
      <c r="C582" s="44"/>
      <c r="D582" s="44"/>
      <c r="E582" s="44"/>
      <c r="F582" s="44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>
      <c r="A583" s="43"/>
      <c r="B583" s="43"/>
      <c r="C583" s="44"/>
      <c r="D583" s="44"/>
      <c r="E583" s="44"/>
      <c r="F583" s="44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>
      <c r="A584" s="43"/>
      <c r="B584" s="43"/>
      <c r="C584" s="44"/>
      <c r="D584" s="44"/>
      <c r="E584" s="44"/>
      <c r="F584" s="44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>
      <c r="A585" s="43"/>
      <c r="B585" s="43"/>
      <c r="C585" s="44"/>
      <c r="D585" s="44"/>
      <c r="E585" s="44"/>
      <c r="F585" s="44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>
      <c r="A586" s="43"/>
      <c r="B586" s="43"/>
      <c r="C586" s="44"/>
      <c r="D586" s="44"/>
      <c r="E586" s="44"/>
      <c r="F586" s="44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>
      <c r="A587" s="43"/>
      <c r="B587" s="43"/>
      <c r="C587" s="44"/>
      <c r="D587" s="44"/>
      <c r="E587" s="44"/>
      <c r="F587" s="44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>
      <c r="A588" s="43"/>
      <c r="B588" s="43"/>
      <c r="C588" s="44"/>
      <c r="D588" s="44"/>
      <c r="E588" s="44"/>
      <c r="F588" s="44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>
      <c r="A589" s="43"/>
      <c r="B589" s="43"/>
      <c r="C589" s="44"/>
      <c r="D589" s="44"/>
      <c r="E589" s="44"/>
      <c r="F589" s="44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>
      <c r="A590" s="43"/>
      <c r="B590" s="43"/>
      <c r="C590" s="44"/>
      <c r="D590" s="44"/>
      <c r="E590" s="44"/>
      <c r="F590" s="44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>
      <c r="A591" s="43"/>
      <c r="B591" s="43"/>
      <c r="C591" s="44"/>
      <c r="D591" s="44"/>
      <c r="E591" s="44"/>
      <c r="F591" s="44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>
      <c r="A592" s="43"/>
      <c r="B592" s="43"/>
      <c r="C592" s="44"/>
      <c r="D592" s="44"/>
      <c r="E592" s="44"/>
      <c r="F592" s="44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>
      <c r="A593" s="43"/>
      <c r="B593" s="43"/>
      <c r="C593" s="44"/>
      <c r="D593" s="44"/>
      <c r="E593" s="44"/>
      <c r="F593" s="44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>
      <c r="A594" s="43"/>
      <c r="B594" s="43"/>
      <c r="C594" s="44"/>
      <c r="D594" s="44"/>
      <c r="E594" s="44"/>
      <c r="F594" s="44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>
      <c r="A595" s="43"/>
      <c r="B595" s="43"/>
      <c r="C595" s="44"/>
      <c r="D595" s="44"/>
      <c r="E595" s="44"/>
      <c r="F595" s="44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>
      <c r="A596" s="43"/>
      <c r="B596" s="43"/>
      <c r="C596" s="44"/>
      <c r="D596" s="44"/>
      <c r="E596" s="44"/>
      <c r="F596" s="44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>
      <c r="A597" s="43"/>
      <c r="B597" s="43"/>
      <c r="C597" s="44"/>
      <c r="D597" s="44"/>
      <c r="E597" s="44"/>
      <c r="F597" s="44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>
      <c r="A598" s="43"/>
      <c r="B598" s="43"/>
      <c r="C598" s="44"/>
      <c r="D598" s="44"/>
      <c r="E598" s="44"/>
      <c r="F598" s="44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>
      <c r="A599" s="43"/>
      <c r="B599" s="43"/>
      <c r="C599" s="44"/>
      <c r="D599" s="44"/>
      <c r="E599" s="44"/>
      <c r="F599" s="44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>
      <c r="A600" s="43"/>
      <c r="B600" s="43"/>
      <c r="C600" s="44"/>
      <c r="D600" s="44"/>
      <c r="E600" s="44"/>
      <c r="F600" s="44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>
      <c r="A601" s="43"/>
      <c r="B601" s="43"/>
      <c r="C601" s="44"/>
      <c r="D601" s="44"/>
      <c r="E601" s="44"/>
      <c r="F601" s="44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>
      <c r="A602" s="43"/>
      <c r="B602" s="43"/>
      <c r="C602" s="44"/>
      <c r="D602" s="44"/>
      <c r="E602" s="44"/>
      <c r="F602" s="44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>
      <c r="A603" s="43"/>
      <c r="B603" s="43"/>
      <c r="C603" s="44"/>
      <c r="D603" s="44"/>
      <c r="E603" s="44"/>
      <c r="F603" s="44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>
      <c r="A604" s="43"/>
      <c r="B604" s="43"/>
      <c r="C604" s="44"/>
      <c r="D604" s="44"/>
      <c r="E604" s="44"/>
      <c r="F604" s="44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>
      <c r="A605" s="43"/>
      <c r="B605" s="43"/>
      <c r="C605" s="44"/>
      <c r="D605" s="44"/>
      <c r="E605" s="44"/>
      <c r="F605" s="44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>
      <c r="A606" s="43"/>
      <c r="B606" s="43"/>
      <c r="C606" s="44"/>
      <c r="D606" s="44"/>
      <c r="E606" s="44"/>
      <c r="F606" s="44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>
      <c r="A607" s="43"/>
      <c r="B607" s="43"/>
      <c r="C607" s="44"/>
      <c r="D607" s="44"/>
      <c r="E607" s="44"/>
      <c r="F607" s="44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>
      <c r="A608" s="43"/>
      <c r="B608" s="43"/>
      <c r="C608" s="44"/>
      <c r="D608" s="44"/>
      <c r="E608" s="44"/>
      <c r="F608" s="44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>
      <c r="A609" s="43"/>
      <c r="B609" s="43"/>
      <c r="C609" s="44"/>
      <c r="D609" s="44"/>
      <c r="E609" s="44"/>
      <c r="F609" s="44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>
      <c r="A610" s="43"/>
      <c r="B610" s="43"/>
      <c r="C610" s="44"/>
      <c r="D610" s="44"/>
      <c r="E610" s="44"/>
      <c r="F610" s="44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>
      <c r="A611" s="43"/>
      <c r="B611" s="43"/>
      <c r="C611" s="44"/>
      <c r="D611" s="44"/>
      <c r="E611" s="44"/>
      <c r="F611" s="44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>
      <c r="A612" s="43"/>
      <c r="B612" s="43"/>
      <c r="C612" s="44"/>
      <c r="D612" s="44"/>
      <c r="E612" s="44"/>
      <c r="F612" s="44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>
      <c r="A613" s="43"/>
      <c r="B613" s="43"/>
      <c r="C613" s="44"/>
      <c r="D613" s="44"/>
      <c r="E613" s="44"/>
      <c r="F613" s="44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>
      <c r="A614" s="43"/>
      <c r="B614" s="43"/>
      <c r="C614" s="44"/>
      <c r="D614" s="44"/>
      <c r="E614" s="44"/>
      <c r="F614" s="44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>
      <c r="A615" s="43"/>
      <c r="B615" s="43"/>
      <c r="C615" s="44"/>
      <c r="D615" s="44"/>
      <c r="E615" s="44"/>
      <c r="F615" s="44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>
      <c r="A616" s="43"/>
      <c r="B616" s="43"/>
      <c r="C616" s="44"/>
      <c r="D616" s="44"/>
      <c r="E616" s="44"/>
      <c r="F616" s="44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>
      <c r="A617" s="43"/>
      <c r="B617" s="43"/>
      <c r="C617" s="44"/>
      <c r="D617" s="44"/>
      <c r="E617" s="44"/>
      <c r="F617" s="44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>
      <c r="A618" s="43"/>
      <c r="B618" s="43"/>
      <c r="C618" s="44"/>
      <c r="D618" s="44"/>
      <c r="E618" s="44"/>
      <c r="F618" s="44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>
      <c r="A619" s="43"/>
      <c r="B619" s="43"/>
      <c r="C619" s="44"/>
      <c r="D619" s="44"/>
      <c r="E619" s="44"/>
      <c r="F619" s="44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>
      <c r="A620" s="43"/>
      <c r="B620" s="43"/>
      <c r="C620" s="44"/>
      <c r="D620" s="44"/>
      <c r="E620" s="44"/>
      <c r="F620" s="44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>
      <c r="A621" s="43"/>
      <c r="B621" s="43"/>
      <c r="C621" s="44"/>
      <c r="D621" s="44"/>
      <c r="E621" s="44"/>
      <c r="F621" s="44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>
      <c r="A622" s="43"/>
      <c r="B622" s="43"/>
      <c r="C622" s="44"/>
      <c r="D622" s="44"/>
      <c r="E622" s="44"/>
      <c r="F622" s="44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>
      <c r="A623" s="43"/>
      <c r="B623" s="43"/>
      <c r="C623" s="44"/>
      <c r="D623" s="44"/>
      <c r="E623" s="44"/>
      <c r="F623" s="44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>
      <c r="A624" s="43"/>
      <c r="B624" s="43"/>
      <c r="C624" s="44"/>
      <c r="D624" s="44"/>
      <c r="E624" s="44"/>
      <c r="F624" s="44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>
      <c r="A625" s="43"/>
      <c r="B625" s="43"/>
      <c r="C625" s="44"/>
      <c r="D625" s="44"/>
      <c r="E625" s="44"/>
      <c r="F625" s="44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>
      <c r="A626" s="43"/>
      <c r="B626" s="43"/>
      <c r="C626" s="44"/>
      <c r="D626" s="44"/>
      <c r="E626" s="44"/>
      <c r="F626" s="44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>
      <c r="A627" s="43"/>
      <c r="B627" s="43"/>
      <c r="C627" s="44"/>
      <c r="D627" s="44"/>
      <c r="E627" s="44"/>
      <c r="F627" s="44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>
      <c r="A628" s="43"/>
      <c r="B628" s="43"/>
      <c r="C628" s="44"/>
      <c r="D628" s="44"/>
      <c r="E628" s="44"/>
      <c r="F628" s="44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>
      <c r="A629" s="43"/>
      <c r="B629" s="43"/>
      <c r="C629" s="44"/>
      <c r="D629" s="44"/>
      <c r="E629" s="44"/>
      <c r="F629" s="44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>
      <c r="A630" s="43"/>
      <c r="B630" s="43"/>
      <c r="C630" s="44"/>
      <c r="D630" s="44"/>
      <c r="E630" s="44"/>
      <c r="F630" s="44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>
      <c r="A631" s="43"/>
      <c r="B631" s="43"/>
      <c r="C631" s="44"/>
      <c r="D631" s="44"/>
      <c r="E631" s="44"/>
      <c r="F631" s="44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>
      <c r="A632" s="43"/>
      <c r="B632" s="43"/>
      <c r="C632" s="44"/>
      <c r="D632" s="44"/>
      <c r="E632" s="44"/>
      <c r="F632" s="44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>
      <c r="A633" s="43"/>
      <c r="B633" s="43"/>
      <c r="C633" s="44"/>
      <c r="D633" s="44"/>
      <c r="E633" s="44"/>
      <c r="F633" s="44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>
      <c r="A634" s="43"/>
      <c r="B634" s="43"/>
      <c r="C634" s="44"/>
      <c r="D634" s="44"/>
      <c r="E634" s="44"/>
      <c r="F634" s="44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>
      <c r="A635" s="43"/>
      <c r="B635" s="43"/>
      <c r="C635" s="44"/>
      <c r="D635" s="44"/>
      <c r="E635" s="44"/>
      <c r="F635" s="44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>
      <c r="A636" s="43"/>
      <c r="B636" s="43"/>
      <c r="C636" s="44"/>
      <c r="D636" s="44"/>
      <c r="E636" s="44"/>
      <c r="F636" s="44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>
      <c r="A637" s="43"/>
      <c r="B637" s="43"/>
      <c r="C637" s="44"/>
      <c r="D637" s="44"/>
      <c r="E637" s="44"/>
      <c r="F637" s="44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>
      <c r="A638" s="43"/>
      <c r="B638" s="43"/>
      <c r="C638" s="44"/>
      <c r="D638" s="44"/>
      <c r="E638" s="44"/>
      <c r="F638" s="44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>
      <c r="A639" s="43"/>
      <c r="B639" s="43"/>
      <c r="C639" s="44"/>
      <c r="D639" s="44"/>
      <c r="E639" s="44"/>
      <c r="F639" s="44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>
      <c r="A640" s="43"/>
      <c r="B640" s="43"/>
      <c r="C640" s="44"/>
      <c r="D640" s="44"/>
      <c r="E640" s="44"/>
      <c r="F640" s="44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>
      <c r="A641" s="43"/>
      <c r="B641" s="43"/>
      <c r="C641" s="44"/>
      <c r="D641" s="44"/>
      <c r="E641" s="44"/>
      <c r="F641" s="44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>
      <c r="A642" s="43"/>
      <c r="B642" s="43"/>
      <c r="C642" s="44"/>
      <c r="D642" s="44"/>
      <c r="E642" s="44"/>
      <c r="F642" s="44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>
      <c r="A643" s="43"/>
      <c r="B643" s="43"/>
      <c r="C643" s="44"/>
      <c r="D643" s="44"/>
      <c r="E643" s="44"/>
      <c r="F643" s="44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>
      <c r="A644" s="43"/>
      <c r="B644" s="43"/>
      <c r="C644" s="44"/>
      <c r="D644" s="44"/>
      <c r="E644" s="44"/>
      <c r="F644" s="44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>
      <c r="A645" s="43"/>
      <c r="B645" s="43"/>
      <c r="C645" s="44"/>
      <c r="D645" s="44"/>
      <c r="E645" s="44"/>
      <c r="F645" s="44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>
      <c r="A646" s="43"/>
      <c r="B646" s="43"/>
      <c r="C646" s="44"/>
      <c r="D646" s="44"/>
      <c r="E646" s="44"/>
      <c r="F646" s="44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>
      <c r="A647" s="43"/>
      <c r="B647" s="43"/>
      <c r="C647" s="44"/>
      <c r="D647" s="44"/>
      <c r="E647" s="44"/>
      <c r="F647" s="44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>
      <c r="A648" s="43"/>
      <c r="B648" s="43"/>
      <c r="C648" s="44"/>
      <c r="D648" s="44"/>
      <c r="E648" s="44"/>
      <c r="F648" s="44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>
      <c r="A649" s="43"/>
      <c r="B649" s="43"/>
      <c r="C649" s="44"/>
      <c r="D649" s="44"/>
      <c r="E649" s="44"/>
      <c r="F649" s="44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>
      <c r="A650" s="43"/>
      <c r="B650" s="43"/>
      <c r="C650" s="44"/>
      <c r="D650" s="44"/>
      <c r="E650" s="44"/>
      <c r="F650" s="44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>
      <c r="A651" s="43"/>
      <c r="B651" s="43"/>
      <c r="C651" s="44"/>
      <c r="D651" s="44"/>
      <c r="E651" s="44"/>
      <c r="F651" s="44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>
      <c r="A652" s="43"/>
      <c r="B652" s="43"/>
      <c r="C652" s="44"/>
      <c r="D652" s="44"/>
      <c r="E652" s="44"/>
      <c r="F652" s="44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>
      <c r="A653" s="43"/>
      <c r="B653" s="43"/>
      <c r="C653" s="44"/>
      <c r="D653" s="44"/>
      <c r="E653" s="44"/>
      <c r="F653" s="44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>
      <c r="A654" s="43"/>
      <c r="B654" s="43"/>
      <c r="C654" s="44"/>
      <c r="D654" s="44"/>
      <c r="E654" s="44"/>
      <c r="F654" s="44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>
      <c r="A655" s="43"/>
      <c r="B655" s="43"/>
      <c r="C655" s="44"/>
      <c r="D655" s="44"/>
      <c r="E655" s="44"/>
      <c r="F655" s="44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>
      <c r="A656" s="43"/>
      <c r="B656" s="43"/>
      <c r="C656" s="44"/>
      <c r="D656" s="44"/>
      <c r="E656" s="44"/>
      <c r="F656" s="44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>
      <c r="A657" s="43"/>
      <c r="B657" s="43"/>
      <c r="C657" s="44"/>
      <c r="D657" s="44"/>
      <c r="E657" s="44"/>
      <c r="F657" s="44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>
      <c r="A658" s="43"/>
      <c r="B658" s="43"/>
      <c r="C658" s="44"/>
      <c r="D658" s="44"/>
      <c r="E658" s="44"/>
      <c r="F658" s="44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>
      <c r="A659" s="43"/>
      <c r="B659" s="43"/>
      <c r="C659" s="44"/>
      <c r="D659" s="44"/>
      <c r="E659" s="44"/>
      <c r="F659" s="44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>
      <c r="A660" s="43"/>
      <c r="B660" s="43"/>
      <c r="C660" s="44"/>
      <c r="D660" s="44"/>
      <c r="E660" s="44"/>
      <c r="F660" s="44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>
      <c r="A661" s="43"/>
      <c r="B661" s="43"/>
      <c r="C661" s="44"/>
      <c r="D661" s="44"/>
      <c r="E661" s="44"/>
      <c r="F661" s="44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>
      <c r="A662" s="43"/>
      <c r="B662" s="43"/>
      <c r="C662" s="44"/>
      <c r="D662" s="44"/>
      <c r="E662" s="44"/>
      <c r="F662" s="44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>
      <c r="A663" s="43"/>
      <c r="B663" s="43"/>
      <c r="C663" s="44"/>
      <c r="D663" s="44"/>
      <c r="E663" s="44"/>
      <c r="F663" s="44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>
      <c r="A664" s="43"/>
      <c r="B664" s="43"/>
      <c r="C664" s="44"/>
      <c r="D664" s="44"/>
      <c r="E664" s="44"/>
      <c r="F664" s="44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>
      <c r="A665" s="43"/>
      <c r="B665" s="43"/>
      <c r="C665" s="44"/>
      <c r="D665" s="44"/>
      <c r="E665" s="44"/>
      <c r="F665" s="44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>
      <c r="A666" s="43"/>
      <c r="B666" s="43"/>
      <c r="C666" s="44"/>
      <c r="D666" s="44"/>
      <c r="E666" s="44"/>
      <c r="F666" s="44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>
      <c r="A667" s="43"/>
      <c r="B667" s="43"/>
      <c r="C667" s="44"/>
      <c r="D667" s="44"/>
      <c r="E667" s="44"/>
      <c r="F667" s="44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>
      <c r="A668" s="43"/>
      <c r="B668" s="43"/>
      <c r="C668" s="44"/>
      <c r="D668" s="44"/>
      <c r="E668" s="44"/>
      <c r="F668" s="44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>
      <c r="A669" s="43"/>
      <c r="B669" s="43"/>
      <c r="C669" s="44"/>
      <c r="D669" s="44"/>
      <c r="E669" s="44"/>
      <c r="F669" s="44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>
      <c r="A670" s="43"/>
      <c r="B670" s="43"/>
      <c r="C670" s="44"/>
      <c r="D670" s="44"/>
      <c r="E670" s="44"/>
      <c r="F670" s="44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>
      <c r="A671" s="43"/>
      <c r="B671" s="43"/>
      <c r="C671" s="44"/>
      <c r="D671" s="44"/>
      <c r="E671" s="44"/>
      <c r="F671" s="44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>
      <c r="A672" s="43"/>
      <c r="B672" s="43"/>
      <c r="C672" s="44"/>
      <c r="D672" s="44"/>
      <c r="E672" s="44"/>
      <c r="F672" s="44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>
      <c r="A673" s="43"/>
      <c r="B673" s="43"/>
      <c r="C673" s="44"/>
      <c r="D673" s="44"/>
      <c r="E673" s="44"/>
      <c r="F673" s="44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>
      <c r="A674" s="43"/>
      <c r="B674" s="43"/>
      <c r="C674" s="44"/>
      <c r="D674" s="44"/>
      <c r="E674" s="44"/>
      <c r="F674" s="44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>
      <c r="A675" s="43"/>
      <c r="B675" s="43"/>
      <c r="C675" s="44"/>
      <c r="D675" s="44"/>
      <c r="E675" s="44"/>
      <c r="F675" s="44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>
      <c r="A676" s="43"/>
      <c r="B676" s="43"/>
      <c r="C676" s="44"/>
      <c r="D676" s="44"/>
      <c r="E676" s="44"/>
      <c r="F676" s="44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>
      <c r="A677" s="43"/>
      <c r="B677" s="43"/>
      <c r="C677" s="44"/>
      <c r="D677" s="44"/>
      <c r="E677" s="44"/>
      <c r="F677" s="44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>
      <c r="A678" s="43"/>
      <c r="B678" s="43"/>
      <c r="C678" s="44"/>
      <c r="D678" s="44"/>
      <c r="E678" s="44"/>
      <c r="F678" s="44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>
      <c r="A679" s="43"/>
      <c r="B679" s="43"/>
      <c r="C679" s="44"/>
      <c r="D679" s="44"/>
      <c r="E679" s="44"/>
      <c r="F679" s="44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>
      <c r="A680" s="43"/>
      <c r="B680" s="43"/>
      <c r="C680" s="44"/>
      <c r="D680" s="44"/>
      <c r="E680" s="44"/>
      <c r="F680" s="44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>
      <c r="A681" s="43"/>
      <c r="B681" s="43"/>
      <c r="C681" s="44"/>
      <c r="D681" s="44"/>
      <c r="E681" s="44"/>
      <c r="F681" s="44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>
      <c r="A682" s="43"/>
      <c r="B682" s="43"/>
      <c r="C682" s="44"/>
      <c r="D682" s="44"/>
      <c r="E682" s="44"/>
      <c r="F682" s="44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>
      <c r="A683" s="43"/>
      <c r="B683" s="43"/>
      <c r="C683" s="44"/>
      <c r="D683" s="44"/>
      <c r="E683" s="44"/>
      <c r="F683" s="44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>
      <c r="A684" s="43"/>
      <c r="B684" s="43"/>
      <c r="C684" s="44"/>
      <c r="D684" s="44"/>
      <c r="E684" s="44"/>
      <c r="F684" s="44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>
      <c r="A685" s="43"/>
      <c r="B685" s="43"/>
      <c r="C685" s="44"/>
      <c r="D685" s="44"/>
      <c r="E685" s="44"/>
      <c r="F685" s="44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>
      <c r="A686" s="43"/>
      <c r="B686" s="43"/>
      <c r="C686" s="44"/>
      <c r="D686" s="44"/>
      <c r="E686" s="44"/>
      <c r="F686" s="44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>
      <c r="A687" s="43"/>
      <c r="B687" s="43"/>
      <c r="C687" s="44"/>
      <c r="D687" s="44"/>
      <c r="E687" s="44"/>
      <c r="F687" s="44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>
      <c r="A688" s="43"/>
      <c r="B688" s="43"/>
      <c r="C688" s="44"/>
      <c r="D688" s="44"/>
      <c r="E688" s="44"/>
      <c r="F688" s="44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>
      <c r="A689" s="43"/>
      <c r="B689" s="43"/>
      <c r="C689" s="44"/>
      <c r="D689" s="44"/>
      <c r="E689" s="44"/>
      <c r="F689" s="44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>
      <c r="A690" s="43"/>
      <c r="B690" s="43"/>
      <c r="C690" s="44"/>
      <c r="D690" s="44"/>
      <c r="E690" s="44"/>
      <c r="F690" s="44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>
      <c r="A691" s="43"/>
      <c r="B691" s="43"/>
      <c r="C691" s="44"/>
      <c r="D691" s="44"/>
      <c r="E691" s="44"/>
      <c r="F691" s="44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>
      <c r="A692" s="43"/>
      <c r="B692" s="43"/>
      <c r="C692" s="44"/>
      <c r="D692" s="44"/>
      <c r="E692" s="44"/>
      <c r="F692" s="44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>
      <c r="A693" s="43"/>
      <c r="B693" s="43"/>
      <c r="C693" s="44"/>
      <c r="D693" s="44"/>
      <c r="E693" s="44"/>
      <c r="F693" s="44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>
      <c r="A694" s="43"/>
      <c r="B694" s="43"/>
      <c r="C694" s="44"/>
      <c r="D694" s="44"/>
      <c r="E694" s="44"/>
      <c r="F694" s="44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>
      <c r="A695" s="43"/>
      <c r="B695" s="43"/>
      <c r="C695" s="44"/>
      <c r="D695" s="44"/>
      <c r="E695" s="44"/>
      <c r="F695" s="44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>
      <c r="A696" s="43"/>
      <c r="B696" s="43"/>
      <c r="C696" s="44"/>
      <c r="D696" s="44"/>
      <c r="E696" s="44"/>
      <c r="F696" s="44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>
      <c r="A697" s="43"/>
      <c r="B697" s="43"/>
      <c r="C697" s="44"/>
      <c r="D697" s="44"/>
      <c r="E697" s="44"/>
      <c r="F697" s="44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>
      <c r="A698" s="43"/>
      <c r="B698" s="43"/>
      <c r="C698" s="44"/>
      <c r="D698" s="44"/>
      <c r="E698" s="44"/>
      <c r="F698" s="44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>
      <c r="A699" s="43"/>
      <c r="B699" s="43"/>
      <c r="C699" s="44"/>
      <c r="D699" s="44"/>
      <c r="E699" s="44"/>
      <c r="F699" s="44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>
      <c r="A700" s="43"/>
      <c r="B700" s="43"/>
      <c r="C700" s="44"/>
      <c r="D700" s="44"/>
      <c r="E700" s="44"/>
      <c r="F700" s="44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>
      <c r="A701" s="43"/>
      <c r="B701" s="43"/>
      <c r="C701" s="44"/>
      <c r="D701" s="44"/>
      <c r="E701" s="44"/>
      <c r="F701" s="44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>
      <c r="A702" s="43"/>
      <c r="B702" s="43"/>
      <c r="C702" s="44"/>
      <c r="D702" s="44"/>
      <c r="E702" s="44"/>
      <c r="F702" s="44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>
      <c r="A703" s="43"/>
      <c r="B703" s="43"/>
      <c r="C703" s="44"/>
      <c r="D703" s="44"/>
      <c r="E703" s="44"/>
      <c r="F703" s="44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>
      <c r="A704" s="43"/>
      <c r="B704" s="43"/>
      <c r="C704" s="44"/>
      <c r="D704" s="44"/>
      <c r="E704" s="44"/>
      <c r="F704" s="44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>
      <c r="A705" s="43"/>
      <c r="B705" s="43"/>
      <c r="C705" s="44"/>
      <c r="D705" s="44"/>
      <c r="E705" s="44"/>
      <c r="F705" s="44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>
      <c r="A706" s="43"/>
      <c r="B706" s="43"/>
      <c r="C706" s="44"/>
      <c r="D706" s="44"/>
      <c r="E706" s="44"/>
      <c r="F706" s="44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>
      <c r="A707" s="43"/>
      <c r="B707" s="43"/>
      <c r="C707" s="44"/>
      <c r="D707" s="44"/>
      <c r="E707" s="44"/>
      <c r="F707" s="44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>
      <c r="A708" s="43"/>
      <c r="B708" s="43"/>
      <c r="C708" s="44"/>
      <c r="D708" s="44"/>
      <c r="E708" s="44"/>
      <c r="F708" s="44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>
      <c r="A709" s="43"/>
      <c r="B709" s="43"/>
      <c r="C709" s="44"/>
      <c r="D709" s="44"/>
      <c r="E709" s="44"/>
      <c r="F709" s="44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>
      <c r="A710" s="43"/>
      <c r="B710" s="43"/>
      <c r="C710" s="44"/>
      <c r="D710" s="44"/>
      <c r="E710" s="44"/>
      <c r="F710" s="44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>
      <c r="A711" s="43"/>
      <c r="B711" s="43"/>
      <c r="C711" s="44"/>
      <c r="D711" s="44"/>
      <c r="E711" s="44"/>
      <c r="F711" s="44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>
      <c r="A712" s="43"/>
      <c r="B712" s="43"/>
      <c r="C712" s="44"/>
      <c r="D712" s="44"/>
      <c r="E712" s="44"/>
      <c r="F712" s="44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>
      <c r="A713" s="43"/>
      <c r="B713" s="43"/>
      <c r="C713" s="44"/>
      <c r="D713" s="44"/>
      <c r="E713" s="44"/>
      <c r="F713" s="44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>
      <c r="A714" s="43"/>
      <c r="B714" s="43"/>
      <c r="C714" s="44"/>
      <c r="D714" s="44"/>
      <c r="E714" s="44"/>
      <c r="F714" s="44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>
      <c r="A715" s="43"/>
      <c r="B715" s="43"/>
      <c r="C715" s="44"/>
      <c r="D715" s="44"/>
      <c r="E715" s="44"/>
      <c r="F715" s="44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>
      <c r="A716" s="43"/>
      <c r="B716" s="43"/>
      <c r="C716" s="44"/>
      <c r="D716" s="44"/>
      <c r="E716" s="44"/>
      <c r="F716" s="44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>
      <c r="A717" s="43"/>
      <c r="B717" s="43"/>
      <c r="C717" s="44"/>
      <c r="D717" s="44"/>
      <c r="E717" s="44"/>
      <c r="F717" s="44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>
      <c r="A718" s="43"/>
      <c r="B718" s="43"/>
      <c r="C718" s="44"/>
      <c r="D718" s="44"/>
      <c r="E718" s="44"/>
      <c r="F718" s="44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>
      <c r="A719" s="43"/>
      <c r="B719" s="43"/>
      <c r="C719" s="44"/>
      <c r="D719" s="44"/>
      <c r="E719" s="44"/>
      <c r="F719" s="44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>
      <c r="A720" s="43"/>
      <c r="B720" s="43"/>
      <c r="C720" s="44"/>
      <c r="D720" s="44"/>
      <c r="E720" s="44"/>
      <c r="F720" s="44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>
      <c r="A721" s="43"/>
      <c r="B721" s="43"/>
      <c r="C721" s="44"/>
      <c r="D721" s="44"/>
      <c r="E721" s="44"/>
      <c r="F721" s="44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>
      <c r="A722" s="43"/>
      <c r="B722" s="43"/>
      <c r="C722" s="44"/>
      <c r="D722" s="44"/>
      <c r="E722" s="44"/>
      <c r="F722" s="44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>
      <c r="A723" s="43"/>
      <c r="B723" s="43"/>
      <c r="C723" s="44"/>
      <c r="D723" s="44"/>
      <c r="E723" s="44"/>
      <c r="F723" s="44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>
      <c r="A724" s="43"/>
      <c r="B724" s="43"/>
      <c r="C724" s="44"/>
      <c r="D724" s="44"/>
      <c r="E724" s="44"/>
      <c r="F724" s="44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>
      <c r="A725" s="43"/>
      <c r="B725" s="43"/>
      <c r="C725" s="44"/>
      <c r="D725" s="44"/>
      <c r="E725" s="44"/>
      <c r="F725" s="44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>
      <c r="A726" s="43"/>
      <c r="B726" s="43"/>
      <c r="C726" s="44"/>
      <c r="D726" s="44"/>
      <c r="E726" s="44"/>
      <c r="F726" s="44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>
      <c r="A727" s="43"/>
      <c r="B727" s="43"/>
      <c r="C727" s="44"/>
      <c r="D727" s="44"/>
      <c r="E727" s="44"/>
      <c r="F727" s="44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>
      <c r="A728" s="43"/>
      <c r="B728" s="43"/>
      <c r="C728" s="44"/>
      <c r="D728" s="44"/>
      <c r="E728" s="44"/>
      <c r="F728" s="44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>
      <c r="A729" s="43"/>
      <c r="B729" s="43"/>
      <c r="C729" s="44"/>
      <c r="D729" s="44"/>
      <c r="E729" s="44"/>
      <c r="F729" s="44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>
      <c r="A730" s="43"/>
      <c r="B730" s="43"/>
      <c r="C730" s="44"/>
      <c r="D730" s="44"/>
      <c r="E730" s="44"/>
      <c r="F730" s="44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>
      <c r="A731" s="43"/>
      <c r="B731" s="43"/>
      <c r="C731" s="44"/>
      <c r="D731" s="44"/>
      <c r="E731" s="44"/>
      <c r="F731" s="44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>
      <c r="A732" s="43"/>
      <c r="B732" s="43"/>
      <c r="C732" s="44"/>
      <c r="D732" s="44"/>
      <c r="E732" s="44"/>
      <c r="F732" s="44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>
      <c r="A733" s="43"/>
      <c r="B733" s="43"/>
      <c r="C733" s="44"/>
      <c r="D733" s="44"/>
      <c r="E733" s="44"/>
      <c r="F733" s="44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>
      <c r="A734" s="43"/>
      <c r="B734" s="43"/>
      <c r="C734" s="44"/>
      <c r="D734" s="44"/>
      <c r="E734" s="44"/>
      <c r="F734" s="44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>
      <c r="A735" s="43"/>
      <c r="B735" s="43"/>
      <c r="C735" s="44"/>
      <c r="D735" s="44"/>
      <c r="E735" s="44"/>
      <c r="F735" s="44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>
      <c r="A736" s="43"/>
      <c r="B736" s="43"/>
      <c r="C736" s="44"/>
      <c r="D736" s="44"/>
      <c r="E736" s="44"/>
      <c r="F736" s="44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>
      <c r="A737" s="43"/>
      <c r="B737" s="43"/>
      <c r="C737" s="44"/>
      <c r="D737" s="44"/>
      <c r="E737" s="44"/>
      <c r="F737" s="44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>
      <c r="A738" s="43"/>
      <c r="B738" s="43"/>
      <c r="C738" s="44"/>
      <c r="D738" s="44"/>
      <c r="E738" s="44"/>
      <c r="F738" s="44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>
      <c r="A739" s="43"/>
      <c r="B739" s="43"/>
      <c r="C739" s="44"/>
      <c r="D739" s="44"/>
      <c r="E739" s="44"/>
      <c r="F739" s="44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>
      <c r="A740" s="43"/>
      <c r="B740" s="43"/>
      <c r="C740" s="44"/>
      <c r="D740" s="44"/>
      <c r="E740" s="44"/>
      <c r="F740" s="44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>
      <c r="A741" s="43"/>
      <c r="B741" s="43"/>
      <c r="C741" s="44"/>
      <c r="D741" s="44"/>
      <c r="E741" s="44"/>
      <c r="F741" s="44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>
      <c r="A742" s="43"/>
      <c r="B742" s="43"/>
      <c r="C742" s="44"/>
      <c r="D742" s="44"/>
      <c r="E742" s="44"/>
      <c r="F742" s="44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>
      <c r="A743" s="43"/>
      <c r="B743" s="43"/>
      <c r="C743" s="44"/>
      <c r="D743" s="44"/>
      <c r="E743" s="44"/>
      <c r="F743" s="44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>
      <c r="A744" s="43"/>
      <c r="B744" s="43"/>
      <c r="C744" s="44"/>
      <c r="D744" s="44"/>
      <c r="E744" s="44"/>
      <c r="F744" s="44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>
      <c r="A745" s="43"/>
      <c r="B745" s="43"/>
      <c r="C745" s="44"/>
      <c r="D745" s="44"/>
      <c r="E745" s="44"/>
      <c r="F745" s="44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>
      <c r="A746" s="43"/>
      <c r="B746" s="43"/>
      <c r="C746" s="44"/>
      <c r="D746" s="44"/>
      <c r="E746" s="44"/>
      <c r="F746" s="44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>
      <c r="A747" s="43"/>
      <c r="B747" s="43"/>
      <c r="C747" s="44"/>
      <c r="D747" s="44"/>
      <c r="E747" s="44"/>
      <c r="F747" s="44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>
      <c r="A748" s="43"/>
      <c r="B748" s="43"/>
      <c r="C748" s="44"/>
      <c r="D748" s="44"/>
      <c r="E748" s="44"/>
      <c r="F748" s="44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>
      <c r="A749" s="43"/>
      <c r="B749" s="43"/>
      <c r="C749" s="44"/>
      <c r="D749" s="44"/>
      <c r="E749" s="44"/>
      <c r="F749" s="44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>
      <c r="A750" s="43"/>
      <c r="B750" s="43"/>
      <c r="C750" s="44"/>
      <c r="D750" s="44"/>
      <c r="E750" s="44"/>
      <c r="F750" s="44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>
      <c r="A751" s="43"/>
      <c r="B751" s="43"/>
      <c r="C751" s="44"/>
      <c r="D751" s="44"/>
      <c r="E751" s="44"/>
      <c r="F751" s="44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>
      <c r="A752" s="43"/>
      <c r="B752" s="43"/>
      <c r="C752" s="44"/>
      <c r="D752" s="44"/>
      <c r="E752" s="44"/>
      <c r="F752" s="44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>
      <c r="A753" s="43"/>
      <c r="B753" s="43"/>
      <c r="C753" s="44"/>
      <c r="D753" s="44"/>
      <c r="E753" s="44"/>
      <c r="F753" s="44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>
      <c r="A754" s="43"/>
      <c r="B754" s="43"/>
      <c r="C754" s="44"/>
      <c r="D754" s="44"/>
      <c r="E754" s="44"/>
      <c r="F754" s="44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>
      <c r="A755" s="43"/>
      <c r="B755" s="43"/>
      <c r="C755" s="44"/>
      <c r="D755" s="44"/>
      <c r="E755" s="44"/>
      <c r="F755" s="44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>
      <c r="A756" s="43"/>
      <c r="B756" s="43"/>
      <c r="C756" s="44"/>
      <c r="D756" s="44"/>
      <c r="E756" s="44"/>
      <c r="F756" s="44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>
      <c r="A757" s="43"/>
      <c r="B757" s="43"/>
      <c r="C757" s="44"/>
      <c r="D757" s="44"/>
      <c r="E757" s="44"/>
      <c r="F757" s="44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>
      <c r="A758" s="43"/>
      <c r="B758" s="43"/>
      <c r="C758" s="44"/>
      <c r="D758" s="44"/>
      <c r="E758" s="44"/>
      <c r="F758" s="44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>
      <c r="A759" s="43"/>
      <c r="B759" s="43"/>
      <c r="C759" s="44"/>
      <c r="D759" s="44"/>
      <c r="E759" s="44"/>
      <c r="F759" s="44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>
      <c r="A760" s="43"/>
      <c r="B760" s="43"/>
      <c r="C760" s="44"/>
      <c r="D760" s="44"/>
      <c r="E760" s="44"/>
      <c r="F760" s="44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>
      <c r="A761" s="43"/>
      <c r="B761" s="43"/>
      <c r="C761" s="44"/>
      <c r="D761" s="44"/>
      <c r="E761" s="44"/>
      <c r="F761" s="44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>
      <c r="A762" s="43"/>
      <c r="B762" s="43"/>
      <c r="C762" s="44"/>
      <c r="D762" s="44"/>
      <c r="E762" s="44"/>
      <c r="F762" s="44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>
      <c r="A763" s="43"/>
      <c r="B763" s="43"/>
      <c r="C763" s="44"/>
      <c r="D763" s="44"/>
      <c r="E763" s="44"/>
      <c r="F763" s="44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>
      <c r="A764" s="43"/>
      <c r="B764" s="43"/>
      <c r="C764" s="44"/>
      <c r="D764" s="44"/>
      <c r="E764" s="44"/>
      <c r="F764" s="44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>
      <c r="A765" s="43"/>
      <c r="B765" s="43"/>
      <c r="C765" s="44"/>
      <c r="D765" s="44"/>
      <c r="E765" s="44"/>
      <c r="F765" s="44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>
      <c r="A766" s="43"/>
      <c r="B766" s="43"/>
      <c r="C766" s="44"/>
      <c r="D766" s="44"/>
      <c r="E766" s="44"/>
      <c r="F766" s="44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>
      <c r="A767" s="43"/>
      <c r="B767" s="43"/>
      <c r="C767" s="44"/>
      <c r="D767" s="44"/>
      <c r="E767" s="44"/>
      <c r="F767" s="44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>
      <c r="A768" s="43"/>
      <c r="B768" s="43"/>
      <c r="C768" s="44"/>
      <c r="D768" s="44"/>
      <c r="E768" s="44"/>
      <c r="F768" s="44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>
      <c r="A769" s="43"/>
      <c r="B769" s="43"/>
      <c r="C769" s="44"/>
      <c r="D769" s="44"/>
      <c r="E769" s="44"/>
      <c r="F769" s="44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>
      <c r="A770" s="43"/>
      <c r="B770" s="43"/>
      <c r="C770" s="44"/>
      <c r="D770" s="44"/>
      <c r="E770" s="44"/>
      <c r="F770" s="44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>
      <c r="A771" s="43"/>
      <c r="B771" s="43"/>
      <c r="C771" s="44"/>
      <c r="D771" s="44"/>
      <c r="E771" s="44"/>
      <c r="F771" s="44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>
      <c r="A772" s="43"/>
      <c r="B772" s="43"/>
      <c r="C772" s="44"/>
      <c r="D772" s="44"/>
      <c r="E772" s="44"/>
      <c r="F772" s="44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>
      <c r="A773" s="43"/>
      <c r="B773" s="43"/>
      <c r="C773" s="44"/>
      <c r="D773" s="44"/>
      <c r="E773" s="44"/>
      <c r="F773" s="44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>
      <c r="A774" s="43"/>
      <c r="B774" s="43"/>
      <c r="C774" s="44"/>
      <c r="D774" s="44"/>
      <c r="E774" s="44"/>
      <c r="F774" s="44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>
      <c r="A775" s="43"/>
      <c r="B775" s="43"/>
      <c r="C775" s="44"/>
      <c r="D775" s="44"/>
      <c r="E775" s="44"/>
      <c r="F775" s="44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>
      <c r="A776" s="43"/>
      <c r="B776" s="43"/>
      <c r="C776" s="44"/>
      <c r="D776" s="44"/>
      <c r="E776" s="44"/>
      <c r="F776" s="44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>
      <c r="A777" s="43"/>
      <c r="B777" s="43"/>
      <c r="C777" s="44"/>
      <c r="D777" s="44"/>
      <c r="E777" s="44"/>
      <c r="F777" s="44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>
      <c r="A778" s="43"/>
      <c r="B778" s="43"/>
      <c r="C778" s="44"/>
      <c r="D778" s="44"/>
      <c r="E778" s="44"/>
      <c r="F778" s="44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>
      <c r="A779" s="43"/>
      <c r="B779" s="43"/>
      <c r="C779" s="44"/>
      <c r="D779" s="44"/>
      <c r="E779" s="44"/>
      <c r="F779" s="44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>
      <c r="A780" s="43"/>
      <c r="B780" s="43"/>
      <c r="C780" s="44"/>
      <c r="D780" s="44"/>
      <c r="E780" s="44"/>
      <c r="F780" s="44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>
      <c r="A781" s="43"/>
      <c r="B781" s="43"/>
      <c r="C781" s="44"/>
      <c r="D781" s="44"/>
      <c r="E781" s="44"/>
      <c r="F781" s="44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>
      <c r="A782" s="43"/>
      <c r="B782" s="43"/>
      <c r="C782" s="44"/>
      <c r="D782" s="44"/>
      <c r="E782" s="44"/>
      <c r="F782" s="44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>
      <c r="A783" s="43"/>
      <c r="B783" s="43"/>
      <c r="C783" s="44"/>
      <c r="D783" s="44"/>
      <c r="E783" s="44"/>
      <c r="F783" s="44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>
      <c r="A784" s="43"/>
      <c r="B784" s="43"/>
      <c r="C784" s="44"/>
      <c r="D784" s="44"/>
      <c r="E784" s="44"/>
      <c r="F784" s="44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>
      <c r="A785" s="43"/>
      <c r="B785" s="43"/>
      <c r="C785" s="44"/>
      <c r="D785" s="44"/>
      <c r="E785" s="44"/>
      <c r="F785" s="44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>
      <c r="A786" s="43"/>
      <c r="B786" s="43"/>
      <c r="C786" s="44"/>
      <c r="D786" s="44"/>
      <c r="E786" s="44"/>
      <c r="F786" s="44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>
      <c r="A787" s="43"/>
      <c r="B787" s="43"/>
      <c r="C787" s="44"/>
      <c r="D787" s="44"/>
      <c r="E787" s="44"/>
      <c r="F787" s="44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>
      <c r="A788" s="43"/>
      <c r="B788" s="43"/>
      <c r="C788" s="44"/>
      <c r="D788" s="44"/>
      <c r="E788" s="44"/>
      <c r="F788" s="44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>
      <c r="A789" s="43"/>
      <c r="B789" s="43"/>
      <c r="C789" s="44"/>
      <c r="D789" s="44"/>
      <c r="E789" s="44"/>
      <c r="F789" s="44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>
      <c r="A790" s="43"/>
      <c r="B790" s="43"/>
      <c r="C790" s="44"/>
      <c r="D790" s="44"/>
      <c r="E790" s="44"/>
      <c r="F790" s="44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>
      <c r="A791" s="43"/>
      <c r="B791" s="43"/>
      <c r="C791" s="44"/>
      <c r="D791" s="44"/>
      <c r="E791" s="44"/>
      <c r="F791" s="44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>
      <c r="A792" s="43"/>
      <c r="B792" s="43"/>
      <c r="C792" s="44"/>
      <c r="D792" s="44"/>
      <c r="E792" s="44"/>
      <c r="F792" s="44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>
      <c r="A793" s="43"/>
      <c r="B793" s="43"/>
      <c r="C793" s="44"/>
      <c r="D793" s="44"/>
      <c r="E793" s="44"/>
      <c r="F793" s="44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>
      <c r="A794" s="43"/>
      <c r="B794" s="43"/>
      <c r="C794" s="44"/>
      <c r="D794" s="44"/>
      <c r="E794" s="44"/>
      <c r="F794" s="44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>
      <c r="A795" s="43"/>
      <c r="B795" s="43"/>
      <c r="C795" s="44"/>
      <c r="D795" s="44"/>
      <c r="E795" s="44"/>
      <c r="F795" s="44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>
      <c r="A796" s="43"/>
      <c r="B796" s="43"/>
      <c r="C796" s="44"/>
      <c r="D796" s="44"/>
      <c r="E796" s="44"/>
      <c r="F796" s="44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>
      <c r="A797" s="43"/>
      <c r="B797" s="43"/>
      <c r="C797" s="44"/>
      <c r="D797" s="44"/>
      <c r="E797" s="44"/>
      <c r="F797" s="44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>
      <c r="A798" s="43"/>
      <c r="B798" s="43"/>
      <c r="C798" s="44"/>
      <c r="D798" s="44"/>
      <c r="E798" s="44"/>
      <c r="F798" s="44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>
      <c r="A799" s="43"/>
      <c r="B799" s="43"/>
      <c r="C799" s="44"/>
      <c r="D799" s="44"/>
      <c r="E799" s="44"/>
      <c r="F799" s="44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>
      <c r="A800" s="43"/>
      <c r="B800" s="43"/>
      <c r="C800" s="44"/>
      <c r="D800" s="44"/>
      <c r="E800" s="44"/>
      <c r="F800" s="44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>
      <c r="A801" s="43"/>
      <c r="B801" s="43"/>
      <c r="C801" s="44"/>
      <c r="D801" s="44"/>
      <c r="E801" s="44"/>
      <c r="F801" s="44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>
      <c r="A802" s="43"/>
      <c r="B802" s="43"/>
      <c r="C802" s="44"/>
      <c r="D802" s="44"/>
      <c r="E802" s="44"/>
      <c r="F802" s="44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>
      <c r="A803" s="43"/>
      <c r="B803" s="43"/>
      <c r="C803" s="44"/>
      <c r="D803" s="44"/>
      <c r="E803" s="44"/>
      <c r="F803" s="44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>
      <c r="A804" s="43"/>
      <c r="B804" s="43"/>
      <c r="C804" s="44"/>
      <c r="D804" s="44"/>
      <c r="E804" s="44"/>
      <c r="F804" s="44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>
      <c r="A805" s="43"/>
      <c r="B805" s="43"/>
      <c r="C805" s="44"/>
      <c r="D805" s="44"/>
      <c r="E805" s="44"/>
      <c r="F805" s="44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>
      <c r="A806" s="43"/>
      <c r="B806" s="43"/>
      <c r="C806" s="44"/>
      <c r="D806" s="44"/>
      <c r="E806" s="44"/>
      <c r="F806" s="44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>
      <c r="A807" s="43"/>
      <c r="B807" s="43"/>
      <c r="C807" s="44"/>
      <c r="D807" s="44"/>
      <c r="E807" s="44"/>
      <c r="F807" s="44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>
      <c r="A808" s="43"/>
      <c r="B808" s="43"/>
      <c r="C808" s="44"/>
      <c r="D808" s="44"/>
      <c r="E808" s="44"/>
      <c r="F808" s="44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>
      <c r="A809" s="43"/>
      <c r="B809" s="43"/>
      <c r="C809" s="44"/>
      <c r="D809" s="44"/>
      <c r="E809" s="44"/>
      <c r="F809" s="44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>
      <c r="A810" s="43"/>
      <c r="B810" s="43"/>
      <c r="C810" s="44"/>
      <c r="D810" s="44"/>
      <c r="E810" s="44"/>
      <c r="F810" s="44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>
      <c r="A811" s="43"/>
      <c r="B811" s="43"/>
      <c r="C811" s="44"/>
      <c r="D811" s="44"/>
      <c r="E811" s="44"/>
      <c r="F811" s="44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>
      <c r="A812" s="43"/>
      <c r="B812" s="43"/>
      <c r="C812" s="44"/>
      <c r="D812" s="44"/>
      <c r="E812" s="44"/>
      <c r="F812" s="44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>
      <c r="A813" s="43"/>
      <c r="B813" s="43"/>
      <c r="C813" s="44"/>
      <c r="D813" s="44"/>
      <c r="E813" s="44"/>
      <c r="F813" s="44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>
      <c r="A814" s="43"/>
      <c r="B814" s="43"/>
      <c r="C814" s="44"/>
      <c r="D814" s="44"/>
      <c r="E814" s="44"/>
      <c r="F814" s="44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>
      <c r="A815" s="43"/>
      <c r="B815" s="43"/>
      <c r="C815" s="44"/>
      <c r="D815" s="44"/>
      <c r="E815" s="44"/>
      <c r="F815" s="44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>
      <c r="A816" s="43"/>
      <c r="B816" s="43"/>
      <c r="C816" s="44"/>
      <c r="D816" s="44"/>
      <c r="E816" s="44"/>
      <c r="F816" s="44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>
      <c r="A817" s="43"/>
      <c r="B817" s="43"/>
      <c r="C817" s="44"/>
      <c r="D817" s="44"/>
      <c r="E817" s="44"/>
      <c r="F817" s="44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>
      <c r="A818" s="43"/>
      <c r="B818" s="43"/>
      <c r="C818" s="44"/>
      <c r="D818" s="44"/>
      <c r="E818" s="44"/>
      <c r="F818" s="44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>
      <c r="A819" s="43"/>
      <c r="B819" s="43"/>
      <c r="C819" s="44"/>
      <c r="D819" s="44"/>
      <c r="E819" s="44"/>
      <c r="F819" s="44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>
      <c r="A820" s="43"/>
      <c r="B820" s="43"/>
      <c r="C820" s="44"/>
      <c r="D820" s="44"/>
      <c r="E820" s="44"/>
      <c r="F820" s="44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>
      <c r="A821" s="43"/>
      <c r="B821" s="43"/>
      <c r="C821" s="44"/>
      <c r="D821" s="44"/>
      <c r="E821" s="44"/>
      <c r="F821" s="44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>
      <c r="A822" s="43"/>
      <c r="B822" s="43"/>
      <c r="C822" s="44"/>
      <c r="D822" s="44"/>
      <c r="E822" s="44"/>
      <c r="F822" s="44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>
      <c r="A823" s="43"/>
      <c r="B823" s="43"/>
      <c r="C823" s="44"/>
      <c r="D823" s="44"/>
      <c r="E823" s="44"/>
      <c r="F823" s="44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>
      <c r="A824" s="43"/>
      <c r="B824" s="43"/>
      <c r="C824" s="44"/>
      <c r="D824" s="44"/>
      <c r="E824" s="44"/>
      <c r="F824" s="44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>
      <c r="A825" s="43"/>
      <c r="B825" s="43"/>
      <c r="C825" s="44"/>
      <c r="D825" s="44"/>
      <c r="E825" s="44"/>
      <c r="F825" s="44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>
      <c r="A826" s="43"/>
      <c r="B826" s="43"/>
      <c r="C826" s="44"/>
      <c r="D826" s="44"/>
      <c r="E826" s="44"/>
      <c r="F826" s="44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>
      <c r="A827" s="43"/>
      <c r="B827" s="43"/>
      <c r="C827" s="44"/>
      <c r="D827" s="44"/>
      <c r="E827" s="44"/>
      <c r="F827" s="44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>
      <c r="A828" s="43"/>
      <c r="B828" s="43"/>
      <c r="C828" s="44"/>
      <c r="D828" s="44"/>
      <c r="E828" s="44"/>
      <c r="F828" s="44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>
      <c r="A829" s="43"/>
      <c r="B829" s="43"/>
      <c r="C829" s="44"/>
      <c r="D829" s="44"/>
      <c r="E829" s="44"/>
      <c r="F829" s="44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>
      <c r="A830" s="43"/>
      <c r="B830" s="43"/>
      <c r="C830" s="44"/>
      <c r="D830" s="44"/>
      <c r="E830" s="44"/>
      <c r="F830" s="44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>
      <c r="A831" s="43"/>
      <c r="B831" s="43"/>
      <c r="C831" s="44"/>
      <c r="D831" s="44"/>
      <c r="E831" s="44"/>
      <c r="F831" s="44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>
      <c r="A832" s="43"/>
      <c r="B832" s="43"/>
      <c r="C832" s="44"/>
      <c r="D832" s="44"/>
      <c r="E832" s="44"/>
      <c r="F832" s="44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>
      <c r="A833" s="43"/>
      <c r="B833" s="43"/>
      <c r="C833" s="44"/>
      <c r="D833" s="44"/>
      <c r="E833" s="44"/>
      <c r="F833" s="44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>
      <c r="A834" s="43"/>
      <c r="B834" s="43"/>
      <c r="C834" s="44"/>
      <c r="D834" s="44"/>
      <c r="E834" s="44"/>
      <c r="F834" s="44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>
      <c r="A835" s="43"/>
      <c r="B835" s="43"/>
      <c r="C835" s="44"/>
      <c r="D835" s="44"/>
      <c r="E835" s="44"/>
      <c r="F835" s="44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>
      <c r="A836" s="43"/>
      <c r="B836" s="43"/>
      <c r="C836" s="44"/>
      <c r="D836" s="44"/>
      <c r="E836" s="44"/>
      <c r="F836" s="44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>
      <c r="A837" s="43"/>
      <c r="B837" s="43"/>
      <c r="C837" s="44"/>
      <c r="D837" s="44"/>
      <c r="E837" s="44"/>
      <c r="F837" s="44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>
      <c r="A838" s="43"/>
      <c r="B838" s="43"/>
      <c r="C838" s="44"/>
      <c r="D838" s="44"/>
      <c r="E838" s="44"/>
      <c r="F838" s="44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>
      <c r="A839" s="43"/>
      <c r="B839" s="43"/>
      <c r="C839" s="44"/>
      <c r="D839" s="44"/>
      <c r="E839" s="44"/>
      <c r="F839" s="44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>
      <c r="A840" s="43"/>
      <c r="B840" s="43"/>
      <c r="C840" s="44"/>
      <c r="D840" s="44"/>
      <c r="E840" s="44"/>
      <c r="F840" s="44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>
      <c r="A841" s="43"/>
      <c r="B841" s="43"/>
      <c r="C841" s="44"/>
      <c r="D841" s="44"/>
      <c r="E841" s="44"/>
      <c r="F841" s="44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>
      <c r="A842" s="43"/>
      <c r="B842" s="43"/>
      <c r="C842" s="44"/>
      <c r="D842" s="44"/>
      <c r="E842" s="44"/>
      <c r="F842" s="44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>
      <c r="A843" s="43"/>
      <c r="B843" s="43"/>
      <c r="C843" s="44"/>
      <c r="D843" s="44"/>
      <c r="E843" s="44"/>
      <c r="F843" s="44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>
      <c r="A844" s="43"/>
      <c r="B844" s="43"/>
      <c r="C844" s="44"/>
      <c r="D844" s="44"/>
      <c r="E844" s="44"/>
      <c r="F844" s="44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>
      <c r="A845" s="43"/>
      <c r="B845" s="43"/>
      <c r="C845" s="44"/>
      <c r="D845" s="44"/>
      <c r="E845" s="44"/>
      <c r="F845" s="44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>
      <c r="A846" s="43"/>
      <c r="B846" s="43"/>
      <c r="C846" s="44"/>
      <c r="D846" s="44"/>
      <c r="E846" s="44"/>
      <c r="F846" s="44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>
      <c r="A847" s="43"/>
      <c r="B847" s="43"/>
      <c r="C847" s="44"/>
      <c r="D847" s="44"/>
      <c r="E847" s="44"/>
      <c r="F847" s="44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>
      <c r="A848" s="43"/>
      <c r="B848" s="43"/>
      <c r="C848" s="44"/>
      <c r="D848" s="44"/>
      <c r="E848" s="44"/>
      <c r="F848" s="44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>
      <c r="A849" s="43"/>
      <c r="B849" s="43"/>
      <c r="C849" s="44"/>
      <c r="D849" s="44"/>
      <c r="E849" s="44"/>
      <c r="F849" s="44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>
      <c r="A850" s="43"/>
      <c r="B850" s="43"/>
      <c r="C850" s="44"/>
      <c r="D850" s="44"/>
      <c r="E850" s="44"/>
      <c r="F850" s="44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>
      <c r="A851" s="43"/>
      <c r="B851" s="43"/>
      <c r="C851" s="44"/>
      <c r="D851" s="44"/>
      <c r="E851" s="44"/>
      <c r="F851" s="44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>
      <c r="A852" s="43"/>
      <c r="B852" s="43"/>
      <c r="C852" s="44"/>
      <c r="D852" s="44"/>
      <c r="E852" s="44"/>
      <c r="F852" s="44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>
      <c r="A853" s="43"/>
      <c r="B853" s="43"/>
      <c r="C853" s="44"/>
      <c r="D853" s="44"/>
      <c r="E853" s="44"/>
      <c r="F853" s="44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>
      <c r="A854" s="43"/>
      <c r="B854" s="43"/>
      <c r="C854" s="44"/>
      <c r="D854" s="44"/>
      <c r="E854" s="44"/>
      <c r="F854" s="44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>
      <c r="A855" s="43"/>
      <c r="B855" s="43"/>
      <c r="C855" s="44"/>
      <c r="D855" s="44"/>
      <c r="E855" s="44"/>
      <c r="F855" s="44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>
      <c r="A856" s="43"/>
      <c r="B856" s="43"/>
      <c r="C856" s="44"/>
      <c r="D856" s="44"/>
      <c r="E856" s="44"/>
      <c r="F856" s="44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>
      <c r="A857" s="43"/>
      <c r="B857" s="43"/>
      <c r="C857" s="44"/>
      <c r="D857" s="44"/>
      <c r="E857" s="44"/>
      <c r="F857" s="44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>
      <c r="A858" s="43"/>
      <c r="B858" s="43"/>
      <c r="C858" s="44"/>
      <c r="D858" s="44"/>
      <c r="E858" s="44"/>
      <c r="F858" s="44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>
      <c r="A859" s="43"/>
      <c r="B859" s="43"/>
      <c r="C859" s="44"/>
      <c r="D859" s="44"/>
      <c r="E859" s="44"/>
      <c r="F859" s="44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>
      <c r="A860" s="43"/>
      <c r="B860" s="43"/>
      <c r="C860" s="44"/>
      <c r="D860" s="44"/>
      <c r="E860" s="44"/>
      <c r="F860" s="44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>
      <c r="A861" s="43"/>
      <c r="B861" s="43"/>
      <c r="C861" s="44"/>
      <c r="D861" s="44"/>
      <c r="E861" s="44"/>
      <c r="F861" s="44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>
      <c r="A862" s="43"/>
      <c r="B862" s="43"/>
      <c r="C862" s="44"/>
      <c r="D862" s="44"/>
      <c r="E862" s="44"/>
      <c r="F862" s="44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>
      <c r="A863" s="43"/>
      <c r="B863" s="43"/>
      <c r="C863" s="44"/>
      <c r="D863" s="44"/>
      <c r="E863" s="44"/>
      <c r="F863" s="44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>
      <c r="A864" s="43"/>
      <c r="B864" s="43"/>
      <c r="C864" s="44"/>
      <c r="D864" s="44"/>
      <c r="E864" s="44"/>
      <c r="F864" s="44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>
      <c r="A865" s="43"/>
      <c r="B865" s="43"/>
      <c r="C865" s="44"/>
      <c r="D865" s="44"/>
      <c r="E865" s="44"/>
      <c r="F865" s="44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>
      <c r="A866" s="43"/>
      <c r="B866" s="43"/>
      <c r="C866" s="44"/>
      <c r="D866" s="44"/>
      <c r="E866" s="44"/>
      <c r="F866" s="44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>
      <c r="A867" s="43"/>
      <c r="B867" s="43"/>
      <c r="C867" s="44"/>
      <c r="D867" s="44"/>
      <c r="E867" s="44"/>
      <c r="F867" s="44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>
      <c r="A868" s="43"/>
      <c r="B868" s="43"/>
      <c r="C868" s="44"/>
      <c r="D868" s="44"/>
      <c r="E868" s="44"/>
      <c r="F868" s="44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>
      <c r="A869" s="43"/>
      <c r="B869" s="43"/>
      <c r="C869" s="44"/>
      <c r="D869" s="44"/>
      <c r="E869" s="44"/>
      <c r="F869" s="44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>
      <c r="A870" s="43"/>
      <c r="B870" s="43"/>
      <c r="C870" s="44"/>
      <c r="D870" s="44"/>
      <c r="E870" s="44"/>
      <c r="F870" s="44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>
      <c r="A871" s="43"/>
      <c r="B871" s="43"/>
      <c r="C871" s="44"/>
      <c r="D871" s="44"/>
      <c r="E871" s="44"/>
      <c r="F871" s="44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>
      <c r="A872" s="43"/>
      <c r="B872" s="43"/>
      <c r="C872" s="44"/>
      <c r="D872" s="44"/>
      <c r="E872" s="44"/>
      <c r="F872" s="44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>
      <c r="A873" s="43"/>
      <c r="B873" s="43"/>
      <c r="C873" s="44"/>
      <c r="D873" s="44"/>
      <c r="E873" s="44"/>
      <c r="F873" s="44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>
      <c r="A874" s="43"/>
      <c r="B874" s="43"/>
      <c r="C874" s="44"/>
      <c r="D874" s="44"/>
      <c r="E874" s="44"/>
      <c r="F874" s="44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>
      <c r="A875" s="43"/>
      <c r="B875" s="43"/>
      <c r="C875" s="44"/>
      <c r="D875" s="44"/>
      <c r="E875" s="44"/>
      <c r="F875" s="44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>
      <c r="A876" s="43"/>
      <c r="B876" s="43"/>
      <c r="C876" s="44"/>
      <c r="D876" s="44"/>
      <c r="E876" s="44"/>
      <c r="F876" s="44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>
      <c r="A877" s="43"/>
      <c r="B877" s="43"/>
      <c r="C877" s="44"/>
      <c r="D877" s="44"/>
      <c r="E877" s="44"/>
      <c r="F877" s="44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>
      <c r="A878" s="43"/>
      <c r="B878" s="43"/>
      <c r="C878" s="44"/>
      <c r="D878" s="44"/>
      <c r="E878" s="44"/>
      <c r="F878" s="44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>
      <c r="A879" s="43"/>
      <c r="B879" s="43"/>
      <c r="C879" s="44"/>
      <c r="D879" s="44"/>
      <c r="E879" s="44"/>
      <c r="F879" s="44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>
      <c r="A880" s="43"/>
      <c r="B880" s="43"/>
      <c r="C880" s="44"/>
      <c r="D880" s="44"/>
      <c r="E880" s="44"/>
      <c r="F880" s="44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>
      <c r="A881" s="43"/>
      <c r="B881" s="43"/>
      <c r="C881" s="44"/>
      <c r="D881" s="44"/>
      <c r="E881" s="44"/>
      <c r="F881" s="44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>
      <c r="A882" s="43"/>
      <c r="B882" s="43"/>
      <c r="C882" s="44"/>
      <c r="D882" s="44"/>
      <c r="E882" s="44"/>
      <c r="F882" s="44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>
      <c r="A883" s="43"/>
      <c r="B883" s="43"/>
      <c r="C883" s="44"/>
      <c r="D883" s="44"/>
      <c r="E883" s="44"/>
      <c r="F883" s="44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>
      <c r="A884" s="43"/>
      <c r="B884" s="43"/>
      <c r="C884" s="44"/>
      <c r="D884" s="44"/>
      <c r="E884" s="44"/>
      <c r="F884" s="44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>
      <c r="A885" s="43"/>
      <c r="B885" s="43"/>
      <c r="C885" s="44"/>
      <c r="D885" s="44"/>
      <c r="E885" s="44"/>
      <c r="F885" s="44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>
      <c r="A886" s="43"/>
      <c r="B886" s="43"/>
      <c r="C886" s="44"/>
      <c r="D886" s="44"/>
      <c r="E886" s="44"/>
      <c r="F886" s="44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>
      <c r="A887" s="43"/>
      <c r="B887" s="43"/>
      <c r="C887" s="44"/>
      <c r="D887" s="44"/>
      <c r="E887" s="44"/>
      <c r="F887" s="44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>
      <c r="A888" s="43"/>
      <c r="B888" s="43"/>
      <c r="C888" s="44"/>
      <c r="D888" s="44"/>
      <c r="E888" s="44"/>
      <c r="F888" s="44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>
      <c r="A889" s="43"/>
      <c r="B889" s="43"/>
      <c r="C889" s="44"/>
      <c r="D889" s="44"/>
      <c r="E889" s="44"/>
      <c r="F889" s="44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>
      <c r="A890" s="43"/>
      <c r="B890" s="43"/>
      <c r="C890" s="44"/>
      <c r="D890" s="44"/>
      <c r="E890" s="44"/>
      <c r="F890" s="44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>
      <c r="A891" s="43"/>
      <c r="B891" s="43"/>
      <c r="C891" s="44"/>
      <c r="D891" s="44"/>
      <c r="E891" s="44"/>
      <c r="F891" s="44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>
      <c r="A892" s="43"/>
      <c r="B892" s="43"/>
      <c r="C892" s="44"/>
      <c r="D892" s="44"/>
      <c r="E892" s="44"/>
      <c r="F892" s="44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>
      <c r="A893" s="43"/>
      <c r="B893" s="43"/>
      <c r="C893" s="44"/>
      <c r="D893" s="44"/>
      <c r="E893" s="44"/>
      <c r="F893" s="44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>
      <c r="A894" s="43"/>
      <c r="B894" s="43"/>
      <c r="C894" s="44"/>
      <c r="D894" s="44"/>
      <c r="E894" s="44"/>
      <c r="F894" s="44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>
      <c r="A895" s="43"/>
      <c r="B895" s="43"/>
      <c r="C895" s="44"/>
      <c r="D895" s="44"/>
      <c r="E895" s="44"/>
      <c r="F895" s="44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>
      <c r="A896" s="43"/>
      <c r="B896" s="43"/>
      <c r="C896" s="44"/>
      <c r="D896" s="44"/>
      <c r="E896" s="44"/>
      <c r="F896" s="44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>
      <c r="A897" s="43"/>
      <c r="B897" s="43"/>
      <c r="C897" s="44"/>
      <c r="D897" s="44"/>
      <c r="E897" s="44"/>
      <c r="F897" s="44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>
      <c r="A898" s="43"/>
      <c r="B898" s="43"/>
      <c r="C898" s="44"/>
      <c r="D898" s="44"/>
      <c r="E898" s="44"/>
      <c r="F898" s="44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>
      <c r="A899" s="43"/>
      <c r="B899" s="43"/>
      <c r="C899" s="44"/>
      <c r="D899" s="44"/>
      <c r="E899" s="44"/>
      <c r="F899" s="44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>
      <c r="A900" s="43"/>
      <c r="B900" s="43"/>
      <c r="C900" s="44"/>
      <c r="D900" s="44"/>
      <c r="E900" s="44"/>
      <c r="F900" s="44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>
      <c r="A901" s="43"/>
      <c r="B901" s="43"/>
      <c r="C901" s="44"/>
      <c r="D901" s="44"/>
      <c r="E901" s="44"/>
      <c r="F901" s="44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>
      <c r="A902" s="43"/>
      <c r="B902" s="43"/>
      <c r="C902" s="44"/>
      <c r="D902" s="44"/>
      <c r="E902" s="44"/>
      <c r="F902" s="44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>
      <c r="A903" s="43"/>
      <c r="B903" s="43"/>
      <c r="C903" s="44"/>
      <c r="D903" s="44"/>
      <c r="E903" s="44"/>
      <c r="F903" s="44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>
      <c r="A904" s="43"/>
      <c r="B904" s="43"/>
      <c r="C904" s="44"/>
      <c r="D904" s="44"/>
      <c r="E904" s="44"/>
      <c r="F904" s="44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>
      <c r="A905" s="43"/>
      <c r="B905" s="43"/>
      <c r="C905" s="44"/>
      <c r="D905" s="44"/>
      <c r="E905" s="44"/>
      <c r="F905" s="44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>
      <c r="A906" s="43"/>
      <c r="B906" s="43"/>
      <c r="C906" s="44"/>
      <c r="D906" s="44"/>
      <c r="E906" s="44"/>
      <c r="F906" s="44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>
      <c r="A907" s="43"/>
      <c r="B907" s="43"/>
      <c r="C907" s="44"/>
      <c r="D907" s="44"/>
      <c r="E907" s="44"/>
      <c r="F907" s="44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>
      <c r="A908" s="43"/>
      <c r="B908" s="43"/>
      <c r="C908" s="44"/>
      <c r="D908" s="44"/>
      <c r="E908" s="44"/>
      <c r="F908" s="44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>
      <c r="A909" s="43"/>
      <c r="B909" s="43"/>
      <c r="C909" s="44"/>
      <c r="D909" s="44"/>
      <c r="E909" s="44"/>
      <c r="F909" s="44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>
      <c r="A910" s="43"/>
      <c r="B910" s="43"/>
      <c r="C910" s="44"/>
      <c r="D910" s="44"/>
      <c r="E910" s="44"/>
      <c r="F910" s="44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>
      <c r="A911" s="43"/>
      <c r="B911" s="43"/>
      <c r="C911" s="44"/>
      <c r="D911" s="44"/>
      <c r="E911" s="44"/>
      <c r="F911" s="44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>
      <c r="A912" s="43"/>
      <c r="B912" s="43"/>
      <c r="C912" s="44"/>
      <c r="D912" s="44"/>
      <c r="E912" s="44"/>
      <c r="F912" s="44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>
      <c r="A913" s="43"/>
      <c r="B913" s="43"/>
      <c r="C913" s="44"/>
      <c r="D913" s="44"/>
      <c r="E913" s="44"/>
      <c r="F913" s="44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>
      <c r="A914" s="43"/>
      <c r="B914" s="43"/>
      <c r="C914" s="44"/>
      <c r="D914" s="44"/>
      <c r="E914" s="44"/>
      <c r="F914" s="44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>
      <c r="A915" s="43"/>
      <c r="B915" s="43"/>
      <c r="C915" s="44"/>
      <c r="D915" s="44"/>
      <c r="E915" s="44"/>
      <c r="F915" s="44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>
      <c r="A916" s="43"/>
      <c r="B916" s="43"/>
      <c r="C916" s="44"/>
      <c r="D916" s="44"/>
      <c r="E916" s="44"/>
      <c r="F916" s="44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>
      <c r="A917" s="43"/>
      <c r="B917" s="43"/>
      <c r="C917" s="44"/>
      <c r="D917" s="44"/>
      <c r="E917" s="44"/>
      <c r="F917" s="44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>
      <c r="A918" s="43"/>
      <c r="B918" s="43"/>
      <c r="C918" s="44"/>
      <c r="D918" s="44"/>
      <c r="E918" s="44"/>
      <c r="F918" s="44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>
      <c r="A919" s="43"/>
      <c r="B919" s="43"/>
      <c r="C919" s="44"/>
      <c r="D919" s="44"/>
      <c r="E919" s="44"/>
      <c r="F919" s="44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>
      <c r="A920" s="43"/>
      <c r="B920" s="43"/>
      <c r="C920" s="44"/>
      <c r="D920" s="44"/>
      <c r="E920" s="44"/>
      <c r="F920" s="44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>
      <c r="A921" s="43"/>
      <c r="B921" s="43"/>
      <c r="C921" s="44"/>
      <c r="D921" s="44"/>
      <c r="E921" s="44"/>
      <c r="F921" s="44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>
      <c r="A922" s="43"/>
      <c r="B922" s="43"/>
      <c r="C922" s="44"/>
      <c r="D922" s="44"/>
      <c r="E922" s="44"/>
      <c r="F922" s="44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>
      <c r="A923" s="43"/>
      <c r="B923" s="43"/>
      <c r="C923" s="44"/>
      <c r="D923" s="44"/>
      <c r="E923" s="44"/>
      <c r="F923" s="44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>
      <c r="A924" s="43"/>
      <c r="B924" s="43"/>
      <c r="C924" s="44"/>
      <c r="D924" s="44"/>
      <c r="E924" s="44"/>
      <c r="F924" s="44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>
      <c r="A925" s="43"/>
      <c r="B925" s="43"/>
      <c r="C925" s="44"/>
      <c r="D925" s="44"/>
      <c r="E925" s="44"/>
      <c r="F925" s="44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>
      <c r="A926" s="43"/>
      <c r="B926" s="43"/>
      <c r="C926" s="44"/>
      <c r="D926" s="44"/>
      <c r="E926" s="44"/>
      <c r="F926" s="44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>
      <c r="A927" s="43"/>
      <c r="B927" s="43"/>
      <c r="C927" s="44"/>
      <c r="D927" s="44"/>
      <c r="E927" s="44"/>
      <c r="F927" s="44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>
      <c r="A928" s="43"/>
      <c r="B928" s="43"/>
      <c r="C928" s="44"/>
      <c r="D928" s="44"/>
      <c r="E928" s="44"/>
      <c r="F928" s="44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>
      <c r="A929" s="43"/>
      <c r="B929" s="43"/>
      <c r="C929" s="44"/>
      <c r="D929" s="44"/>
      <c r="E929" s="44"/>
      <c r="F929" s="44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>
      <c r="A930" s="43"/>
      <c r="B930" s="43"/>
      <c r="C930" s="44"/>
      <c r="D930" s="44"/>
      <c r="E930" s="44"/>
      <c r="F930" s="44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>
      <c r="A931" s="43"/>
      <c r="B931" s="43"/>
      <c r="C931" s="44"/>
      <c r="D931" s="44"/>
      <c r="E931" s="44"/>
      <c r="F931" s="44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>
      <c r="A932" s="43"/>
      <c r="B932" s="43"/>
      <c r="C932" s="44"/>
      <c r="D932" s="44"/>
      <c r="E932" s="44"/>
      <c r="F932" s="44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>
      <c r="A933" s="43"/>
      <c r="B933" s="43"/>
      <c r="C933" s="44"/>
      <c r="D933" s="44"/>
      <c r="E933" s="44"/>
      <c r="F933" s="44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>
      <c r="A934" s="43"/>
      <c r="B934" s="43"/>
      <c r="C934" s="44"/>
      <c r="D934" s="44"/>
      <c r="E934" s="44"/>
      <c r="F934" s="44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>
      <c r="A935" s="43"/>
      <c r="B935" s="43"/>
      <c r="C935" s="44"/>
      <c r="D935" s="44"/>
      <c r="E935" s="44"/>
      <c r="F935" s="44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>
      <c r="A936" s="43"/>
      <c r="B936" s="43"/>
      <c r="C936" s="44"/>
      <c r="D936" s="44"/>
      <c r="E936" s="44"/>
      <c r="F936" s="44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>
      <c r="A937" s="43"/>
      <c r="B937" s="43"/>
      <c r="C937" s="44"/>
      <c r="D937" s="44"/>
      <c r="E937" s="44"/>
      <c r="F937" s="44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>
      <c r="A938" s="43"/>
      <c r="B938" s="43"/>
      <c r="C938" s="44"/>
      <c r="D938" s="44"/>
      <c r="E938" s="44"/>
      <c r="F938" s="44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>
      <c r="A939" s="43"/>
      <c r="B939" s="43"/>
      <c r="C939" s="44"/>
      <c r="D939" s="44"/>
      <c r="E939" s="44"/>
      <c r="F939" s="44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>
      <c r="A940" s="43"/>
      <c r="B940" s="43"/>
      <c r="C940" s="44"/>
      <c r="D940" s="44"/>
      <c r="E940" s="44"/>
      <c r="F940" s="44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>
      <c r="A941" s="43"/>
      <c r="B941" s="43"/>
      <c r="C941" s="44"/>
      <c r="D941" s="44"/>
      <c r="E941" s="44"/>
      <c r="F941" s="44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>
      <c r="A942" s="43"/>
      <c r="B942" s="43"/>
      <c r="C942" s="44"/>
      <c r="D942" s="44"/>
      <c r="E942" s="44"/>
      <c r="F942" s="44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>
      <c r="A943" s="43"/>
      <c r="B943" s="43"/>
      <c r="C943" s="44"/>
      <c r="D943" s="44"/>
      <c r="E943" s="44"/>
      <c r="F943" s="44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>
      <c r="A944" s="43"/>
      <c r="B944" s="43"/>
      <c r="C944" s="44"/>
      <c r="D944" s="44"/>
      <c r="E944" s="44"/>
      <c r="F944" s="44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>
      <c r="A945" s="43"/>
      <c r="B945" s="43"/>
      <c r="C945" s="44"/>
      <c r="D945" s="44"/>
      <c r="E945" s="44"/>
      <c r="F945" s="44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>
      <c r="A946" s="43"/>
      <c r="B946" s="43"/>
      <c r="C946" s="44"/>
      <c r="D946" s="44"/>
      <c r="E946" s="44"/>
      <c r="F946" s="44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>
      <c r="A947" s="43"/>
      <c r="B947" s="43"/>
      <c r="C947" s="44"/>
      <c r="D947" s="44"/>
      <c r="E947" s="44"/>
      <c r="F947" s="44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>
      <c r="A948" s="43"/>
      <c r="B948" s="43"/>
      <c r="C948" s="44"/>
      <c r="D948" s="44"/>
      <c r="E948" s="44"/>
      <c r="F948" s="44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>
      <c r="A949" s="43"/>
      <c r="B949" s="43"/>
      <c r="C949" s="44"/>
      <c r="D949" s="44"/>
      <c r="E949" s="44"/>
      <c r="F949" s="44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>
      <c r="A950" s="43"/>
      <c r="B950" s="43"/>
      <c r="C950" s="44"/>
      <c r="D950" s="44"/>
      <c r="E950" s="44"/>
      <c r="F950" s="44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>
      <c r="A951" s="43"/>
      <c r="B951" s="43"/>
      <c r="C951" s="44"/>
      <c r="D951" s="44"/>
      <c r="E951" s="44"/>
      <c r="F951" s="44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>
      <c r="A952" s="43"/>
      <c r="B952" s="43"/>
      <c r="C952" s="44"/>
      <c r="D952" s="44"/>
      <c r="E952" s="44"/>
      <c r="F952" s="44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>
      <c r="A953" s="43"/>
      <c r="B953" s="43"/>
      <c r="C953" s="44"/>
      <c r="D953" s="44"/>
      <c r="E953" s="44"/>
      <c r="F953" s="44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>
      <c r="A954" s="43"/>
      <c r="B954" s="43"/>
      <c r="C954" s="44"/>
      <c r="D954" s="44"/>
      <c r="E954" s="44"/>
      <c r="F954" s="44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>
      <c r="A955" s="43"/>
      <c r="B955" s="43"/>
      <c r="C955" s="44"/>
      <c r="D955" s="44"/>
      <c r="E955" s="44"/>
      <c r="F955" s="44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>
      <c r="A956" s="43"/>
      <c r="B956" s="43"/>
      <c r="C956" s="44"/>
      <c r="D956" s="44"/>
      <c r="E956" s="44"/>
      <c r="F956" s="44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>
      <c r="A957" s="43"/>
      <c r="B957" s="43"/>
      <c r="C957" s="44"/>
      <c r="D957" s="44"/>
      <c r="E957" s="44"/>
      <c r="F957" s="44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>
      <c r="A958" s="43"/>
      <c r="B958" s="43"/>
      <c r="C958" s="44"/>
      <c r="D958" s="44"/>
      <c r="E958" s="44"/>
      <c r="F958" s="44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>
      <c r="A959" s="43"/>
      <c r="B959" s="43"/>
      <c r="C959" s="44"/>
      <c r="D959" s="44"/>
      <c r="E959" s="44"/>
      <c r="F959" s="44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>
      <c r="A960" s="43"/>
      <c r="B960" s="43"/>
      <c r="C960" s="44"/>
      <c r="D960" s="44"/>
      <c r="E960" s="44"/>
      <c r="F960" s="44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>
      <c r="A961" s="43"/>
      <c r="B961" s="43"/>
      <c r="C961" s="44"/>
      <c r="D961" s="44"/>
      <c r="E961" s="44"/>
      <c r="F961" s="44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>
      <c r="A962" s="43"/>
      <c r="B962" s="43"/>
      <c r="C962" s="44"/>
      <c r="D962" s="44"/>
      <c r="E962" s="44"/>
      <c r="F962" s="44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>
      <c r="A963" s="43"/>
      <c r="B963" s="43"/>
      <c r="C963" s="44"/>
      <c r="D963" s="44"/>
      <c r="E963" s="44"/>
      <c r="F963" s="44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>
      <c r="A964" s="43"/>
      <c r="B964" s="43"/>
      <c r="C964" s="44"/>
      <c r="D964" s="44"/>
      <c r="E964" s="44"/>
      <c r="F964" s="44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>
      <c r="A965" s="43"/>
      <c r="B965" s="43"/>
      <c r="C965" s="44"/>
      <c r="D965" s="44"/>
      <c r="E965" s="44"/>
      <c r="F965" s="44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>
      <c r="A966" s="43"/>
      <c r="B966" s="43"/>
      <c r="C966" s="44"/>
      <c r="D966" s="44"/>
      <c r="E966" s="44"/>
      <c r="F966" s="44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>
      <c r="A967" s="43"/>
      <c r="B967" s="43"/>
      <c r="C967" s="44"/>
      <c r="D967" s="44"/>
      <c r="E967" s="44"/>
      <c r="F967" s="44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>
      <c r="A968" s="43"/>
      <c r="B968" s="43"/>
      <c r="C968" s="44"/>
      <c r="D968" s="44"/>
      <c r="E968" s="44"/>
      <c r="F968" s="44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>
      <c r="A969" s="43"/>
      <c r="B969" s="43"/>
      <c r="C969" s="44"/>
      <c r="D969" s="44"/>
      <c r="E969" s="44"/>
      <c r="F969" s="44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>
      <c r="A970" s="43"/>
      <c r="B970" s="43"/>
      <c r="C970" s="44"/>
      <c r="D970" s="44"/>
      <c r="E970" s="44"/>
      <c r="F970" s="44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>
      <c r="A971" s="43"/>
      <c r="B971" s="43"/>
      <c r="C971" s="44"/>
      <c r="D971" s="44"/>
      <c r="E971" s="44"/>
      <c r="F971" s="44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>
      <c r="A972" s="43"/>
      <c r="B972" s="43"/>
      <c r="C972" s="44"/>
      <c r="D972" s="44"/>
      <c r="E972" s="44"/>
      <c r="F972" s="44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>
      <c r="A973" s="43"/>
      <c r="B973" s="43"/>
      <c r="C973" s="44"/>
      <c r="D973" s="44"/>
      <c r="E973" s="44"/>
      <c r="F973" s="44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>
      <c r="A974" s="43"/>
      <c r="B974" s="43"/>
      <c r="C974" s="44"/>
      <c r="D974" s="44"/>
      <c r="E974" s="44"/>
      <c r="F974" s="44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>
      <c r="A975" s="43"/>
      <c r="B975" s="43"/>
      <c r="C975" s="44"/>
      <c r="D975" s="44"/>
      <c r="E975" s="44"/>
      <c r="F975" s="44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>
      <c r="A976" s="43"/>
      <c r="B976" s="43"/>
      <c r="C976" s="44"/>
      <c r="D976" s="44"/>
      <c r="E976" s="44"/>
      <c r="F976" s="44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>
      <c r="A977" s="43"/>
      <c r="B977" s="43"/>
      <c r="C977" s="44"/>
      <c r="D977" s="44"/>
      <c r="E977" s="44"/>
      <c r="F977" s="44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>
      <c r="A978" s="43"/>
      <c r="B978" s="43"/>
      <c r="C978" s="44"/>
      <c r="D978" s="44"/>
      <c r="E978" s="44"/>
      <c r="F978" s="44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>
      <c r="A979" s="43"/>
      <c r="B979" s="43"/>
      <c r="C979" s="44"/>
      <c r="D979" s="44"/>
      <c r="E979" s="44"/>
      <c r="F979" s="44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>
      <c r="A980" s="43"/>
      <c r="B980" s="43"/>
      <c r="C980" s="44"/>
      <c r="D980" s="44"/>
      <c r="E980" s="44"/>
      <c r="F980" s="44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>
      <c r="A981" s="43"/>
      <c r="B981" s="43"/>
      <c r="C981" s="44"/>
      <c r="D981" s="44"/>
      <c r="E981" s="44"/>
      <c r="F981" s="44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>
      <c r="A982" s="43"/>
      <c r="B982" s="43"/>
      <c r="C982" s="44"/>
      <c r="D982" s="44"/>
      <c r="E982" s="44"/>
      <c r="F982" s="44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>
      <c r="A983" s="43"/>
      <c r="B983" s="43"/>
      <c r="C983" s="44"/>
      <c r="D983" s="44"/>
      <c r="E983" s="44"/>
      <c r="F983" s="44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>
      <c r="A984" s="43"/>
      <c r="B984" s="43"/>
      <c r="C984" s="44"/>
      <c r="D984" s="44"/>
      <c r="E984" s="44"/>
      <c r="F984" s="44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>
      <c r="A985" s="43"/>
      <c r="B985" s="43"/>
      <c r="C985" s="44"/>
      <c r="D985" s="44"/>
      <c r="E985" s="44"/>
      <c r="F985" s="44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>
      <c r="A986" s="43"/>
      <c r="B986" s="43"/>
      <c r="C986" s="44"/>
      <c r="D986" s="44"/>
      <c r="E986" s="44"/>
      <c r="F986" s="44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>
      <c r="A987" s="43"/>
      <c r="B987" s="43"/>
      <c r="C987" s="44"/>
      <c r="D987" s="44"/>
      <c r="E987" s="44"/>
      <c r="F987" s="44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>
      <c r="A988" s="43"/>
      <c r="B988" s="43"/>
      <c r="C988" s="44"/>
      <c r="D988" s="44"/>
      <c r="E988" s="44"/>
      <c r="F988" s="44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>
      <c r="A989" s="43"/>
      <c r="B989" s="43"/>
      <c r="C989" s="44"/>
      <c r="D989" s="44"/>
      <c r="E989" s="44"/>
      <c r="F989" s="44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>
      <c r="A990" s="43"/>
      <c r="B990" s="43"/>
      <c r="C990" s="44"/>
      <c r="D990" s="44"/>
      <c r="E990" s="44"/>
      <c r="F990" s="44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>
      <c r="A991" s="43"/>
      <c r="B991" s="43"/>
      <c r="C991" s="44"/>
      <c r="D991" s="44"/>
      <c r="E991" s="44"/>
      <c r="F991" s="44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>
      <c r="A992" s="43"/>
      <c r="B992" s="43"/>
      <c r="C992" s="44"/>
      <c r="D992" s="44"/>
      <c r="E992" s="44"/>
      <c r="F992" s="44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>
      <c r="A993" s="43"/>
      <c r="B993" s="43"/>
      <c r="C993" s="44"/>
      <c r="D993" s="44"/>
      <c r="E993" s="44"/>
      <c r="F993" s="44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>
      <c r="A994" s="43"/>
      <c r="B994" s="43"/>
      <c r="C994" s="44"/>
      <c r="D994" s="44"/>
      <c r="E994" s="44"/>
      <c r="F994" s="44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>
      <c r="A995" s="43"/>
      <c r="B995" s="43"/>
      <c r="C995" s="44"/>
      <c r="D995" s="44"/>
      <c r="E995" s="44"/>
      <c r="F995" s="44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>
      <c r="A996" s="43"/>
      <c r="B996" s="43"/>
      <c r="C996" s="44"/>
      <c r="D996" s="44"/>
      <c r="E996" s="44"/>
      <c r="F996" s="44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>
      <c r="A997" s="43"/>
      <c r="B997" s="43"/>
      <c r="C997" s="44"/>
      <c r="D997" s="44"/>
      <c r="E997" s="44"/>
      <c r="F997" s="44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>
      <c r="A998" s="43"/>
      <c r="B998" s="43"/>
      <c r="C998" s="44"/>
      <c r="D998" s="44"/>
      <c r="E998" s="44"/>
      <c r="F998" s="44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>
      <c r="A999" s="43"/>
      <c r="B999" s="43"/>
      <c r="C999" s="44"/>
      <c r="D999" s="44"/>
      <c r="E999" s="44"/>
      <c r="F999" s="44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</sheetData>
  <mergeCells count="2">
    <mergeCell ref="A1:B5"/>
    <mergeCell ref="A34:F35"/>
  </mergeCells>
  <printOptions gridLines="1" horizontalCentered="1"/>
  <pageMargins bottom="0.0988112927191679" footer="0.0" header="0.0" left="0.0" right="0.0" top="0.15601783060921248"/>
  <pageSetup cellComments="atEnd" orientation="portrait" pageOrder="overThenDown" paperHeight="24in" paperWidth="3.5in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workbookViewId="0"/>
  </sheetViews>
  <sheetFormatPr customHeight="1" defaultColWidth="12.63" defaultRowHeight="15.75"/>
  <cols>
    <col customWidth="1" min="1" max="1" width="10.5"/>
    <col customWidth="1" min="2" max="2" width="26.13"/>
    <col customWidth="1" min="3" max="4" width="16.38"/>
    <col customWidth="1" min="5" max="5" width="13.0"/>
    <col customWidth="1" min="6" max="6" width="16.63"/>
  </cols>
  <sheetData>
    <row r="1">
      <c r="A1" s="1"/>
      <c r="C1" s="2"/>
      <c r="D1" s="2"/>
      <c r="E1" s="2"/>
      <c r="F1" s="2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>
      <c r="C2" s="2"/>
      <c r="D2" s="2"/>
      <c r="E2" s="2"/>
      <c r="F2" s="2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>
      <c r="C3" s="2"/>
      <c r="D3" s="2"/>
      <c r="E3" s="2"/>
      <c r="F3" s="2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>
      <c r="C4" s="2"/>
      <c r="D4" s="2"/>
      <c r="E4" s="2"/>
      <c r="F4" s="2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</row>
    <row r="5">
      <c r="C5" s="2"/>
      <c r="D5" s="2"/>
      <c r="E5" s="2"/>
      <c r="F5" s="2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</row>
    <row r="6" ht="29.25" customHeight="1">
      <c r="A6" s="68" t="s">
        <v>0</v>
      </c>
      <c r="B6" s="69" t="s">
        <v>1</v>
      </c>
      <c r="C6" s="70" t="s">
        <v>67</v>
      </c>
      <c r="D6" s="70" t="s">
        <v>68</v>
      </c>
      <c r="E6" s="70" t="s">
        <v>69</v>
      </c>
      <c r="F6" s="68" t="s">
        <v>42</v>
      </c>
      <c r="G6" s="10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</row>
    <row r="7">
      <c r="A7" s="71">
        <f>IFERROR(__xludf.DUMMYFUNCTION("(MATCH(F7,UNIQUE($F$7:$F$187),0))"),1.0)</f>
        <v>1</v>
      </c>
      <c r="B7" s="72" t="s">
        <v>59</v>
      </c>
      <c r="C7" s="73">
        <v>10.0</v>
      </c>
      <c r="D7" s="73">
        <v>10.0</v>
      </c>
      <c r="E7" s="73">
        <v>9.0</v>
      </c>
      <c r="F7" s="74">
        <v>9.7</v>
      </c>
      <c r="G7" s="10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</row>
    <row r="8">
      <c r="A8" s="61">
        <f>IFERROR(__xludf.DUMMYFUNCTION("(MATCH(F8,UNIQUE($F$7:$F$187),0))"),2.0)</f>
        <v>2</v>
      </c>
      <c r="B8" s="62" t="s">
        <v>64</v>
      </c>
      <c r="C8" s="75">
        <v>9.0</v>
      </c>
      <c r="D8" s="75">
        <v>10.0</v>
      </c>
      <c r="E8" s="75">
        <v>9.0</v>
      </c>
      <c r="F8" s="64">
        <v>9.3</v>
      </c>
      <c r="G8" s="10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</row>
    <row r="9">
      <c r="A9" s="61">
        <f>IFERROR(__xludf.DUMMYFUNCTION("(MATCH(F9,UNIQUE($F$7:$F$187),0))"),3.0)</f>
        <v>3</v>
      </c>
      <c r="B9" s="62" t="s">
        <v>51</v>
      </c>
      <c r="C9" s="75">
        <v>10.0</v>
      </c>
      <c r="D9" s="75">
        <v>9.0</v>
      </c>
      <c r="E9" s="75">
        <v>8.0</v>
      </c>
      <c r="F9" s="64">
        <v>9.0</v>
      </c>
      <c r="G9" s="10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</row>
    <row r="10">
      <c r="A10" s="61">
        <f>IFERROR(__xludf.DUMMYFUNCTION("(MATCH(F10,UNIQUE($F$7:$F$187),0))"),3.0)</f>
        <v>3</v>
      </c>
      <c r="B10" s="62" t="s">
        <v>62</v>
      </c>
      <c r="C10" s="75">
        <v>8.0</v>
      </c>
      <c r="D10" s="75">
        <v>10.0</v>
      </c>
      <c r="E10" s="75">
        <v>9.0</v>
      </c>
      <c r="F10" s="64">
        <v>9.0</v>
      </c>
      <c r="G10" s="10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</row>
    <row r="11">
      <c r="A11" s="61">
        <f>IFERROR(__xludf.DUMMYFUNCTION("(MATCH(F11,UNIQUE($F$7:$F$187),0))"),4.0)</f>
        <v>4</v>
      </c>
      <c r="B11" s="62" t="s">
        <v>54</v>
      </c>
      <c r="C11" s="75">
        <v>10.0</v>
      </c>
      <c r="D11" s="75">
        <v>8.0</v>
      </c>
      <c r="E11" s="75">
        <v>8.5</v>
      </c>
      <c r="F11" s="64">
        <v>8.8</v>
      </c>
      <c r="G11" s="10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</row>
    <row r="12">
      <c r="A12" s="61">
        <f>IFERROR(__xludf.DUMMYFUNCTION("(MATCH(F12,UNIQUE($F$7:$F$187),0))"),4.0)</f>
        <v>4</v>
      </c>
      <c r="B12" s="62" t="s">
        <v>5</v>
      </c>
      <c r="C12" s="75">
        <v>10.0</v>
      </c>
      <c r="D12" s="75">
        <v>7.0</v>
      </c>
      <c r="E12" s="75">
        <v>9.5</v>
      </c>
      <c r="F12" s="64">
        <v>8.8</v>
      </c>
      <c r="G12" s="10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</row>
    <row r="13">
      <c r="A13" s="61">
        <f>IFERROR(__xludf.DUMMYFUNCTION("(MATCH(F13,UNIQUE($F$7:$F$187),0))"),4.0)</f>
        <v>4</v>
      </c>
      <c r="B13" s="62" t="s">
        <v>37</v>
      </c>
      <c r="C13" s="75">
        <v>10.0</v>
      </c>
      <c r="D13" s="75">
        <v>8.0</v>
      </c>
      <c r="E13" s="75">
        <v>8.5</v>
      </c>
      <c r="F13" s="64">
        <v>8.8</v>
      </c>
      <c r="G13" s="10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</row>
    <row r="14">
      <c r="A14" s="61">
        <f>IFERROR(__xludf.DUMMYFUNCTION("(MATCH(F14,UNIQUE($F$7:$F$187),0))"),5.0)</f>
        <v>5</v>
      </c>
      <c r="B14" s="62" t="s">
        <v>18</v>
      </c>
      <c r="C14" s="75">
        <v>9.0</v>
      </c>
      <c r="D14" s="75">
        <v>8.0</v>
      </c>
      <c r="E14" s="75">
        <v>9.0</v>
      </c>
      <c r="F14" s="64">
        <v>8.7</v>
      </c>
      <c r="G14" s="10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</row>
    <row r="15">
      <c r="A15" s="61">
        <f>IFERROR(__xludf.DUMMYFUNCTION("(MATCH(F15,UNIQUE($F$7:$F$187),0))"),5.0)</f>
        <v>5</v>
      </c>
      <c r="B15" s="62" t="s">
        <v>4</v>
      </c>
      <c r="C15" s="75">
        <v>9.0</v>
      </c>
      <c r="D15" s="75">
        <v>8.0</v>
      </c>
      <c r="E15" s="75">
        <v>9.0</v>
      </c>
      <c r="F15" s="64">
        <v>8.7</v>
      </c>
      <c r="G15" s="10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</row>
    <row r="16">
      <c r="A16" s="61">
        <f>IFERROR(__xludf.DUMMYFUNCTION("(MATCH(F16,UNIQUE($F$7:$F$187),0))"),5.0)</f>
        <v>5</v>
      </c>
      <c r="B16" s="62" t="s">
        <v>63</v>
      </c>
      <c r="C16" s="75">
        <v>10.0</v>
      </c>
      <c r="D16" s="75">
        <v>7.0</v>
      </c>
      <c r="E16" s="75">
        <v>9.0</v>
      </c>
      <c r="F16" s="64">
        <v>8.7</v>
      </c>
      <c r="G16" s="10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</row>
    <row r="17">
      <c r="A17" s="61">
        <f>IFERROR(__xludf.DUMMYFUNCTION("(MATCH(F17,UNIQUE($F$7:$F$187),0))"),5.0)</f>
        <v>5</v>
      </c>
      <c r="B17" s="62" t="s">
        <v>50</v>
      </c>
      <c r="C17" s="75">
        <v>9.0</v>
      </c>
      <c r="D17" s="75">
        <v>8.0</v>
      </c>
      <c r="E17" s="75">
        <v>9.0</v>
      </c>
      <c r="F17" s="64">
        <v>8.7</v>
      </c>
      <c r="G17" s="10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</row>
    <row r="18">
      <c r="A18" s="61">
        <f>IFERROR(__xludf.DUMMYFUNCTION("(MATCH(F18,UNIQUE($F$7:$F$187),0))"),5.0)</f>
        <v>5</v>
      </c>
      <c r="B18" s="62" t="s">
        <v>66</v>
      </c>
      <c r="C18" s="75">
        <v>10.0</v>
      </c>
      <c r="D18" s="75">
        <v>7.0</v>
      </c>
      <c r="E18" s="75">
        <v>9.0</v>
      </c>
      <c r="F18" s="64">
        <v>8.7</v>
      </c>
      <c r="G18" s="10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</row>
    <row r="19">
      <c r="A19" s="61">
        <f>IFERROR(__xludf.DUMMYFUNCTION("(MATCH(F19,UNIQUE($F$7:$F$187),0))"),6.0)</f>
        <v>6</v>
      </c>
      <c r="B19" s="62" t="s">
        <v>60</v>
      </c>
      <c r="C19" s="75">
        <v>10.0</v>
      </c>
      <c r="D19" s="75">
        <v>7.0</v>
      </c>
      <c r="E19" s="75">
        <v>8.0</v>
      </c>
      <c r="F19" s="64">
        <v>8.3</v>
      </c>
      <c r="G19" s="11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</row>
    <row r="20">
      <c r="A20" s="61">
        <f>IFERROR(__xludf.DUMMYFUNCTION("(MATCH(F20,UNIQUE($F$7:$F$187),0))"),7.0)</f>
        <v>7</v>
      </c>
      <c r="B20" s="62" t="s">
        <v>17</v>
      </c>
      <c r="C20" s="75">
        <v>9.0</v>
      </c>
      <c r="D20" s="75">
        <v>7.0</v>
      </c>
      <c r="E20" s="75">
        <v>7.0</v>
      </c>
      <c r="F20" s="64">
        <v>7.7</v>
      </c>
      <c r="G20" s="10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</row>
    <row r="21">
      <c r="A21" s="61">
        <f>IFERROR(__xludf.DUMMYFUNCTION("(MATCH(F21,UNIQUE($F$7:$F$187),0))"),8.0)</f>
        <v>8</v>
      </c>
      <c r="B21" s="62" t="s">
        <v>53</v>
      </c>
      <c r="C21" s="75">
        <v>8.0</v>
      </c>
      <c r="D21" s="75">
        <v>6.0</v>
      </c>
      <c r="E21" s="75">
        <v>8.5</v>
      </c>
      <c r="F21" s="64">
        <v>7.5</v>
      </c>
      <c r="G21" s="10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</row>
    <row r="22">
      <c r="A22" s="61">
        <f>IFERROR(__xludf.DUMMYFUNCTION("(MATCH(F22,UNIQUE($F$7:$F$187),0))"),9.0)</f>
        <v>9</v>
      </c>
      <c r="B22" s="62" t="s">
        <v>58</v>
      </c>
      <c r="C22" s="75">
        <v>5.0</v>
      </c>
      <c r="D22" s="75">
        <v>8.0</v>
      </c>
      <c r="E22" s="75">
        <v>9.0</v>
      </c>
      <c r="F22" s="64">
        <v>7.3</v>
      </c>
      <c r="G22" s="10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</row>
    <row r="23">
      <c r="A23" s="61">
        <f>IFERROR(__xludf.DUMMYFUNCTION("(MATCH(F23,UNIQUE($F$7:$F$187),0))"),10.0)</f>
        <v>10</v>
      </c>
      <c r="B23" s="62" t="s">
        <v>52</v>
      </c>
      <c r="C23" s="75">
        <v>6.0</v>
      </c>
      <c r="D23" s="75">
        <v>6.0</v>
      </c>
      <c r="E23" s="75">
        <v>9.0</v>
      </c>
      <c r="F23" s="64">
        <v>7.0</v>
      </c>
      <c r="G23" s="10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</row>
    <row r="24">
      <c r="A24" s="61">
        <f>IFERROR(__xludf.DUMMYFUNCTION("(MATCH(F24,UNIQUE($F$7:$F$187),0))"),11.0)</f>
        <v>11</v>
      </c>
      <c r="B24" s="62" t="s">
        <v>16</v>
      </c>
      <c r="C24" s="75">
        <v>6.0</v>
      </c>
      <c r="D24" s="75">
        <v>5.0</v>
      </c>
      <c r="E24" s="75">
        <v>8.5</v>
      </c>
      <c r="F24" s="64">
        <v>6.5</v>
      </c>
      <c r="G24" s="10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</row>
    <row r="25">
      <c r="A25" s="61">
        <f>IFERROR(__xludf.DUMMYFUNCTION("(MATCH(F25,UNIQUE($F$7:$F$187),0))"),12.0)</f>
        <v>12</v>
      </c>
      <c r="B25" s="62" t="s">
        <v>14</v>
      </c>
      <c r="C25" s="75">
        <v>10.0</v>
      </c>
      <c r="D25" s="75">
        <v>9.0</v>
      </c>
      <c r="E25" s="75">
        <v>0.0</v>
      </c>
      <c r="F25" s="64">
        <v>6.3</v>
      </c>
      <c r="G25" s="10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</row>
    <row r="26">
      <c r="A26" s="61">
        <f>IFERROR(__xludf.DUMMYFUNCTION("(MATCH(F26,UNIQUE($F$7:$F$187),0))"),13.0)</f>
        <v>13</v>
      </c>
      <c r="B26" s="62" t="s">
        <v>13</v>
      </c>
      <c r="C26" s="75">
        <v>5.0</v>
      </c>
      <c r="D26" s="75">
        <v>4.0</v>
      </c>
      <c r="E26" s="75">
        <v>8.5</v>
      </c>
      <c r="F26" s="64">
        <v>5.8</v>
      </c>
      <c r="G26" s="10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</row>
    <row r="27">
      <c r="A27" s="61">
        <f>IFERROR(__xludf.DUMMYFUNCTION("(MATCH(F27,UNIQUE($F$7:$F$187),0))"),14.0)</f>
        <v>14</v>
      </c>
      <c r="B27" s="62" t="s">
        <v>56</v>
      </c>
      <c r="C27" s="75">
        <v>5.0</v>
      </c>
      <c r="D27" s="75">
        <v>4.0</v>
      </c>
      <c r="E27" s="75">
        <v>8.0</v>
      </c>
      <c r="F27" s="64">
        <v>5.7</v>
      </c>
      <c r="G27" s="10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</row>
    <row r="28">
      <c r="A28" s="61">
        <f>IFERROR(__xludf.DUMMYFUNCTION("(MATCH(F28,UNIQUE($F$7:$F$187),0))"),15.0)</f>
        <v>15</v>
      </c>
      <c r="B28" s="62" t="s">
        <v>9</v>
      </c>
      <c r="C28" s="75">
        <v>5.0</v>
      </c>
      <c r="D28" s="75">
        <v>4.0</v>
      </c>
      <c r="E28" s="75">
        <v>7.0</v>
      </c>
      <c r="F28" s="64">
        <v>5.3</v>
      </c>
      <c r="G28" s="10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</row>
    <row r="29">
      <c r="A29" s="61">
        <f>IFERROR(__xludf.DUMMYFUNCTION("(MATCH(F29,UNIQUE($F$7:$F$187),0))"),15.0)</f>
        <v>15</v>
      </c>
      <c r="B29" s="62" t="s">
        <v>55</v>
      </c>
      <c r="C29" s="75">
        <v>4.0</v>
      </c>
      <c r="D29" s="75">
        <v>3.0</v>
      </c>
      <c r="E29" s="75">
        <v>9.0</v>
      </c>
      <c r="F29" s="64">
        <v>5.3</v>
      </c>
      <c r="G29" s="10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</row>
    <row r="30">
      <c r="A30" s="61">
        <f>IFERROR(__xludf.DUMMYFUNCTION("(MATCH(F30,UNIQUE($F$7:$F$187),0))"),16.0)</f>
        <v>16</v>
      </c>
      <c r="B30" s="79" t="s">
        <v>61</v>
      </c>
      <c r="C30" s="75">
        <v>7.0</v>
      </c>
      <c r="D30" s="75">
        <v>5.0</v>
      </c>
      <c r="E30" s="75">
        <v>0.0</v>
      </c>
      <c r="F30" s="64">
        <v>4.0</v>
      </c>
      <c r="G30" s="10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</row>
    <row r="31">
      <c r="A31" s="61">
        <f>IFERROR(__xludf.DUMMYFUNCTION("(MATCH(F31,UNIQUE($F$7:$F$187),0))"),17.0)</f>
        <v>17</v>
      </c>
      <c r="B31" s="76" t="s">
        <v>30</v>
      </c>
      <c r="C31" s="75">
        <v>0.0</v>
      </c>
      <c r="D31" s="75">
        <v>10.0</v>
      </c>
      <c r="E31" s="75">
        <v>0.0</v>
      </c>
      <c r="F31" s="64">
        <v>3.3</v>
      </c>
      <c r="G31" s="10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</row>
    <row r="32">
      <c r="A32" s="61">
        <f>IFERROR(__xludf.DUMMYFUNCTION("(MATCH(F32,UNIQUE($F$7:$F$187),0))"),18.0)</f>
        <v>18</v>
      </c>
      <c r="B32" s="76" t="s">
        <v>10</v>
      </c>
      <c r="C32" s="75">
        <v>0.0</v>
      </c>
      <c r="D32" s="75">
        <v>0.0</v>
      </c>
      <c r="E32" s="75">
        <v>7.0</v>
      </c>
      <c r="F32" s="64">
        <v>2.3</v>
      </c>
      <c r="G32" s="10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</row>
    <row r="33">
      <c r="A33" s="61">
        <f>IFERROR(__xludf.DUMMYFUNCTION("(MATCH(F33,UNIQUE($F$7:$F$187),0))"),19.0)</f>
        <v>19</v>
      </c>
      <c r="B33" s="76" t="s">
        <v>57</v>
      </c>
      <c r="C33" s="75">
        <v>0.0</v>
      </c>
      <c r="D33" s="75">
        <v>0.0</v>
      </c>
      <c r="E33" s="75">
        <v>0.0</v>
      </c>
      <c r="F33" s="64">
        <v>0.0</v>
      </c>
      <c r="G33" s="10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</row>
    <row r="34">
      <c r="A34" s="77"/>
      <c r="G34" s="10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</row>
    <row r="35">
      <c r="G35" s="10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</row>
    <row r="36">
      <c r="A36" s="25"/>
      <c r="B36" s="66"/>
      <c r="C36" s="67"/>
      <c r="D36" s="67"/>
      <c r="E36" s="67"/>
      <c r="F36" s="67"/>
      <c r="G36" s="10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</row>
    <row r="37">
      <c r="A37" s="25"/>
      <c r="B37" s="66"/>
      <c r="C37" s="67"/>
      <c r="D37" s="67"/>
      <c r="E37" s="67"/>
      <c r="F37" s="67"/>
      <c r="G37" s="10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</row>
    <row r="38">
      <c r="A38" s="25"/>
      <c r="B38" s="66"/>
      <c r="C38" s="67"/>
      <c r="D38" s="67"/>
      <c r="E38" s="67"/>
      <c r="F38" s="67"/>
      <c r="G38" s="10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</row>
    <row r="39">
      <c r="A39" s="25"/>
      <c r="B39" s="66"/>
      <c r="C39" s="67"/>
      <c r="D39" s="67"/>
      <c r="E39" s="67"/>
      <c r="F39" s="67"/>
      <c r="G39" s="10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</row>
    <row r="40">
      <c r="A40" s="25"/>
      <c r="B40" s="66"/>
      <c r="C40" s="67"/>
      <c r="D40" s="67"/>
      <c r="E40" s="67"/>
      <c r="F40" s="67"/>
      <c r="G40" s="10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</row>
    <row r="41">
      <c r="A41" s="25"/>
      <c r="B41" s="66"/>
      <c r="C41" s="67"/>
      <c r="D41" s="67"/>
      <c r="E41" s="67"/>
      <c r="F41" s="67"/>
      <c r="G41" s="10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</row>
    <row r="42">
      <c r="A42" s="19"/>
      <c r="B42" s="20"/>
      <c r="C42" s="29"/>
      <c r="D42" s="29"/>
      <c r="E42" s="29"/>
      <c r="F42" s="29"/>
      <c r="G42" s="10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</row>
    <row r="43">
      <c r="A43" s="19"/>
      <c r="B43" s="20"/>
      <c r="C43" s="29"/>
      <c r="D43" s="29"/>
      <c r="E43" s="29"/>
      <c r="F43" s="29"/>
      <c r="G43" s="10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</row>
    <row r="44">
      <c r="A44" s="19"/>
      <c r="B44" s="20"/>
      <c r="C44" s="29"/>
      <c r="D44" s="29"/>
      <c r="E44" s="29"/>
      <c r="F44" s="29"/>
      <c r="G44" s="10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</row>
    <row r="45">
      <c r="A45" s="19"/>
      <c r="B45" s="20"/>
      <c r="C45" s="29"/>
      <c r="D45" s="29"/>
      <c r="E45" s="29"/>
      <c r="F45" s="29"/>
      <c r="G45" s="10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</row>
    <row r="46">
      <c r="A46" s="19"/>
      <c r="B46" s="22"/>
      <c r="C46" s="29"/>
      <c r="D46" s="29"/>
      <c r="E46" s="29"/>
      <c r="F46" s="29"/>
      <c r="G46" s="10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</row>
    <row r="47">
      <c r="A47" s="19"/>
      <c r="B47" s="20"/>
      <c r="C47" s="29"/>
      <c r="D47" s="29"/>
      <c r="E47" s="29"/>
      <c r="F47" s="29"/>
      <c r="G47" s="10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</row>
    <row r="48">
      <c r="A48" s="19"/>
      <c r="B48" s="22"/>
      <c r="C48" s="29"/>
      <c r="D48" s="29"/>
      <c r="E48" s="29"/>
      <c r="F48" s="29"/>
      <c r="G48" s="10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</row>
    <row r="49">
      <c r="A49" s="19"/>
      <c r="B49" s="20"/>
      <c r="C49" s="29"/>
      <c r="D49" s="29"/>
      <c r="E49" s="29"/>
      <c r="F49" s="29"/>
      <c r="G49" s="23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</row>
    <row r="50">
      <c r="A50" s="19"/>
      <c r="B50" s="22"/>
      <c r="C50" s="29"/>
      <c r="D50" s="29"/>
      <c r="E50" s="29"/>
      <c r="F50" s="29"/>
      <c r="G50" s="23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</row>
    <row r="51">
      <c r="A51" s="19"/>
      <c r="B51" s="20"/>
      <c r="C51" s="29"/>
      <c r="D51" s="29"/>
      <c r="E51" s="29"/>
      <c r="F51" s="29"/>
      <c r="G51" s="23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</row>
    <row r="52">
      <c r="A52" s="19"/>
      <c r="B52" s="20"/>
      <c r="C52" s="29"/>
      <c r="D52" s="29"/>
      <c r="E52" s="29"/>
      <c r="F52" s="29"/>
      <c r="G52" s="23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</row>
    <row r="53">
      <c r="A53" s="25"/>
      <c r="B53" s="26"/>
      <c r="C53" s="51"/>
      <c r="D53" s="51"/>
      <c r="E53" s="51"/>
      <c r="F53" s="51"/>
      <c r="G53" s="10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</row>
    <row r="54">
      <c r="A54" s="25"/>
      <c r="B54" s="26"/>
      <c r="C54" s="51"/>
      <c r="D54" s="51"/>
      <c r="E54" s="51"/>
      <c r="F54" s="51"/>
      <c r="G54" s="10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</row>
    <row r="55">
      <c r="A55" s="25"/>
      <c r="B55" s="26"/>
      <c r="C55" s="51"/>
      <c r="D55" s="51"/>
      <c r="E55" s="51"/>
      <c r="F55" s="51"/>
      <c r="G55" s="10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</row>
    <row r="56">
      <c r="A56" s="25"/>
      <c r="B56" s="28"/>
      <c r="C56" s="51"/>
      <c r="D56" s="51"/>
      <c r="E56" s="51"/>
      <c r="F56" s="51"/>
      <c r="G56" s="10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</row>
    <row r="57">
      <c r="A57" s="25"/>
      <c r="B57" s="26"/>
      <c r="C57" s="51"/>
      <c r="D57" s="51"/>
      <c r="E57" s="51"/>
      <c r="F57" s="51"/>
      <c r="G57" s="10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</row>
    <row r="58">
      <c r="A58" s="25"/>
      <c r="B58" s="26"/>
      <c r="C58" s="51"/>
      <c r="D58" s="51"/>
      <c r="E58" s="51"/>
      <c r="F58" s="51"/>
      <c r="G58" s="10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</row>
    <row r="59">
      <c r="A59" s="25"/>
      <c r="B59" s="28"/>
      <c r="C59" s="51"/>
      <c r="D59" s="51"/>
      <c r="E59" s="51"/>
      <c r="F59" s="51"/>
      <c r="G59" s="10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</row>
    <row r="60">
      <c r="A60" s="25"/>
      <c r="B60" s="26"/>
      <c r="C60" s="51"/>
      <c r="D60" s="51"/>
      <c r="E60" s="51"/>
      <c r="F60" s="51"/>
      <c r="G60" s="10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</row>
    <row r="61">
      <c r="A61" s="25"/>
      <c r="B61" s="28"/>
      <c r="C61" s="51"/>
      <c r="D61" s="51"/>
      <c r="E61" s="51"/>
      <c r="F61" s="51"/>
      <c r="G61" s="10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</row>
    <row r="62">
      <c r="A62" s="25"/>
      <c r="B62" s="26"/>
      <c r="C62" s="51"/>
      <c r="D62" s="51"/>
      <c r="E62" s="51"/>
      <c r="F62" s="51"/>
      <c r="G62" s="10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</row>
    <row r="63">
      <c r="A63" s="19"/>
      <c r="B63" s="22"/>
      <c r="C63" s="29"/>
      <c r="D63" s="29"/>
      <c r="E63" s="29"/>
      <c r="F63" s="29"/>
      <c r="G63" s="10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</row>
    <row r="64">
      <c r="A64" s="19"/>
      <c r="B64" s="22"/>
      <c r="C64" s="29"/>
      <c r="D64" s="29"/>
      <c r="E64" s="29"/>
      <c r="F64" s="29"/>
      <c r="G64" s="10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</row>
    <row r="65">
      <c r="A65" s="19"/>
      <c r="B65" s="22"/>
      <c r="C65" s="29"/>
      <c r="D65" s="29"/>
      <c r="E65" s="29"/>
      <c r="F65" s="29"/>
      <c r="G65" s="10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</row>
    <row r="66">
      <c r="A66" s="19"/>
      <c r="B66" s="22"/>
      <c r="C66" s="29"/>
      <c r="D66" s="29"/>
      <c r="E66" s="29"/>
      <c r="F66" s="29"/>
      <c r="G66" s="10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</row>
    <row r="67">
      <c r="A67" s="19"/>
      <c r="B67" s="22"/>
      <c r="C67" s="29"/>
      <c r="D67" s="29"/>
      <c r="E67" s="29"/>
      <c r="F67" s="29"/>
      <c r="G67" s="10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</row>
    <row r="68">
      <c r="A68" s="19"/>
      <c r="B68" s="22"/>
      <c r="C68" s="29"/>
      <c r="D68" s="29"/>
      <c r="E68" s="29"/>
      <c r="F68" s="29"/>
      <c r="G68" s="10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</row>
    <row r="69">
      <c r="A69" s="19"/>
      <c r="B69" s="22"/>
      <c r="C69" s="29"/>
      <c r="D69" s="29"/>
      <c r="E69" s="29"/>
      <c r="F69" s="29"/>
      <c r="G69" s="10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</row>
    <row r="70">
      <c r="A70" s="19"/>
      <c r="B70" s="22"/>
      <c r="C70" s="29"/>
      <c r="D70" s="29"/>
      <c r="E70" s="29"/>
      <c r="F70" s="29"/>
      <c r="G70" s="10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</row>
    <row r="71">
      <c r="A71" s="19"/>
      <c r="B71" s="22"/>
      <c r="C71" s="29"/>
      <c r="D71" s="29"/>
      <c r="E71" s="29"/>
      <c r="F71" s="29"/>
      <c r="G71" s="10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</row>
    <row r="72">
      <c r="A72" s="19"/>
      <c r="B72" s="22"/>
      <c r="C72" s="29"/>
      <c r="D72" s="29"/>
      <c r="E72" s="29"/>
      <c r="F72" s="29"/>
      <c r="G72" s="10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</row>
    <row r="73">
      <c r="A73" s="19"/>
      <c r="B73" s="22"/>
      <c r="C73" s="29"/>
      <c r="D73" s="29"/>
      <c r="E73" s="29"/>
      <c r="F73" s="29"/>
      <c r="G73" s="10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</row>
    <row r="74">
      <c r="A74" s="19"/>
      <c r="B74" s="22"/>
      <c r="C74" s="29"/>
      <c r="D74" s="29"/>
      <c r="E74" s="29"/>
      <c r="F74" s="29"/>
      <c r="G74" s="10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</row>
    <row r="75">
      <c r="A75" s="19"/>
      <c r="B75" s="22"/>
      <c r="C75" s="29"/>
      <c r="D75" s="29"/>
      <c r="E75" s="29"/>
      <c r="F75" s="29"/>
      <c r="G75" s="10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</row>
    <row r="76">
      <c r="A76" s="19"/>
      <c r="B76" s="22"/>
      <c r="C76" s="29"/>
      <c r="D76" s="29"/>
      <c r="E76" s="29"/>
      <c r="F76" s="29"/>
      <c r="G76" s="10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</row>
    <row r="77">
      <c r="A77" s="19"/>
      <c r="B77" s="22"/>
      <c r="C77" s="29"/>
      <c r="D77" s="29"/>
      <c r="E77" s="29"/>
      <c r="F77" s="29"/>
      <c r="G77" s="10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</row>
    <row r="78">
      <c r="A78" s="19"/>
      <c r="B78" s="22"/>
      <c r="C78" s="29"/>
      <c r="D78" s="29"/>
      <c r="E78" s="29"/>
      <c r="F78" s="29"/>
      <c r="G78" s="10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</row>
    <row r="79">
      <c r="A79" s="19"/>
      <c r="B79" s="22"/>
      <c r="C79" s="29"/>
      <c r="D79" s="29"/>
      <c r="E79" s="29"/>
      <c r="F79" s="29"/>
      <c r="G79" s="10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</row>
    <row r="80">
      <c r="A80" s="19"/>
      <c r="B80" s="22"/>
      <c r="C80" s="29"/>
      <c r="D80" s="29"/>
      <c r="E80" s="29"/>
      <c r="F80" s="29"/>
      <c r="G80" s="10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</row>
    <row r="81">
      <c r="A81" s="19"/>
      <c r="B81" s="22"/>
      <c r="C81" s="29"/>
      <c r="D81" s="29"/>
      <c r="E81" s="29"/>
      <c r="F81" s="29"/>
      <c r="G81" s="10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</row>
    <row r="82">
      <c r="A82" s="19"/>
      <c r="B82" s="22"/>
      <c r="C82" s="29"/>
      <c r="D82" s="29"/>
      <c r="E82" s="29"/>
      <c r="F82" s="29"/>
      <c r="G82" s="10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</row>
    <row r="83">
      <c r="A83" s="19"/>
      <c r="B83" s="22"/>
      <c r="C83" s="29"/>
      <c r="D83" s="29"/>
      <c r="E83" s="29"/>
      <c r="F83" s="29"/>
      <c r="G83" s="10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</row>
    <row r="84">
      <c r="A84" s="19"/>
      <c r="B84" s="22"/>
      <c r="C84" s="29"/>
      <c r="D84" s="29"/>
      <c r="E84" s="29"/>
      <c r="F84" s="29"/>
      <c r="G84" s="10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</row>
    <row r="85">
      <c r="A85" s="19"/>
      <c r="B85" s="22"/>
      <c r="C85" s="29"/>
      <c r="D85" s="29"/>
      <c r="E85" s="29"/>
      <c r="F85" s="29"/>
      <c r="G85" s="10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</row>
    <row r="86">
      <c r="A86" s="19"/>
      <c r="B86" s="22"/>
      <c r="C86" s="29"/>
      <c r="D86" s="29"/>
      <c r="E86" s="29"/>
      <c r="F86" s="29"/>
      <c r="G86" s="10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</row>
    <row r="87">
      <c r="A87" s="19"/>
      <c r="B87" s="22"/>
      <c r="C87" s="29"/>
      <c r="D87" s="29"/>
      <c r="E87" s="29"/>
      <c r="F87" s="29"/>
      <c r="G87" s="10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</row>
    <row r="88">
      <c r="A88" s="19"/>
      <c r="B88" s="22"/>
      <c r="C88" s="29"/>
      <c r="D88" s="29"/>
      <c r="E88" s="29"/>
      <c r="F88" s="29"/>
      <c r="G88" s="10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</row>
    <row r="89">
      <c r="A89" s="19"/>
      <c r="B89" s="22"/>
      <c r="C89" s="29"/>
      <c r="D89" s="29"/>
      <c r="E89" s="29"/>
      <c r="F89" s="29"/>
      <c r="G89" s="10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</row>
    <row r="90">
      <c r="A90" s="19"/>
      <c r="B90" s="22"/>
      <c r="C90" s="29"/>
      <c r="D90" s="29"/>
      <c r="E90" s="29"/>
      <c r="F90" s="29"/>
      <c r="G90" s="10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</row>
    <row r="91">
      <c r="A91" s="19"/>
      <c r="B91" s="22"/>
      <c r="C91" s="29"/>
      <c r="D91" s="29"/>
      <c r="E91" s="29"/>
      <c r="F91" s="29"/>
      <c r="G91" s="10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</row>
    <row r="92">
      <c r="A92" s="19"/>
      <c r="B92" s="22"/>
      <c r="C92" s="29"/>
      <c r="D92" s="29"/>
      <c r="E92" s="29"/>
      <c r="F92" s="29"/>
      <c r="G92" s="10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</row>
    <row r="93">
      <c r="A93" s="19"/>
      <c r="B93" s="22"/>
      <c r="C93" s="29"/>
      <c r="D93" s="29"/>
      <c r="E93" s="29"/>
      <c r="F93" s="29"/>
      <c r="G93" s="10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</row>
    <row r="94">
      <c r="A94" s="19"/>
      <c r="B94" s="22"/>
      <c r="C94" s="29"/>
      <c r="D94" s="29"/>
      <c r="E94" s="29"/>
      <c r="F94" s="29"/>
      <c r="G94" s="10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</row>
    <row r="95">
      <c r="A95" s="19"/>
      <c r="B95" s="22"/>
      <c r="C95" s="29"/>
      <c r="D95" s="29"/>
      <c r="E95" s="29"/>
      <c r="F95" s="29"/>
      <c r="G95" s="10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</row>
    <row r="96">
      <c r="A96" s="19"/>
      <c r="B96" s="22"/>
      <c r="C96" s="29"/>
      <c r="D96" s="29"/>
      <c r="E96" s="29"/>
      <c r="F96" s="29"/>
      <c r="G96" s="10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</row>
    <row r="97">
      <c r="A97" s="19"/>
      <c r="B97" s="22"/>
      <c r="C97" s="29"/>
      <c r="D97" s="29"/>
      <c r="E97" s="29"/>
      <c r="F97" s="29"/>
      <c r="G97" s="10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</row>
    <row r="98">
      <c r="A98" s="25"/>
      <c r="B98" s="28"/>
      <c r="C98" s="30"/>
      <c r="D98" s="30"/>
      <c r="E98" s="30"/>
      <c r="F98" s="30"/>
      <c r="G98" s="10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</row>
    <row r="99">
      <c r="A99" s="25"/>
      <c r="B99" s="31"/>
      <c r="C99" s="30"/>
      <c r="D99" s="30"/>
      <c r="E99" s="30"/>
      <c r="F99" s="30"/>
      <c r="G99" s="10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</row>
    <row r="100">
      <c r="A100" s="25"/>
      <c r="B100" s="28"/>
      <c r="C100" s="30"/>
      <c r="D100" s="30"/>
      <c r="E100" s="30"/>
      <c r="F100" s="30"/>
      <c r="G100" s="10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</row>
    <row r="101">
      <c r="A101" s="25"/>
      <c r="B101" s="28"/>
      <c r="C101" s="30"/>
      <c r="D101" s="30"/>
      <c r="E101" s="30"/>
      <c r="F101" s="30"/>
      <c r="G101" s="10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</row>
    <row r="102">
      <c r="A102" s="25"/>
      <c r="B102" s="28"/>
      <c r="C102" s="30"/>
      <c r="D102" s="30"/>
      <c r="E102" s="30"/>
      <c r="F102" s="30"/>
      <c r="G102" s="10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</row>
    <row r="103">
      <c r="A103" s="25"/>
      <c r="B103" s="28"/>
      <c r="C103" s="30"/>
      <c r="D103" s="30"/>
      <c r="E103" s="30"/>
      <c r="F103" s="30"/>
      <c r="G103" s="10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</row>
    <row r="104">
      <c r="A104" s="25"/>
      <c r="B104" s="28"/>
      <c r="C104" s="30"/>
      <c r="D104" s="30"/>
      <c r="E104" s="30"/>
      <c r="F104" s="30"/>
      <c r="G104" s="10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</row>
    <row r="105">
      <c r="A105" s="25"/>
      <c r="B105" s="28"/>
      <c r="C105" s="30"/>
      <c r="D105" s="30"/>
      <c r="E105" s="30"/>
      <c r="F105" s="30"/>
      <c r="G105" s="10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</row>
    <row r="106">
      <c r="A106" s="25"/>
      <c r="B106" s="28"/>
      <c r="C106" s="30"/>
      <c r="D106" s="30"/>
      <c r="E106" s="30"/>
      <c r="F106" s="30"/>
      <c r="G106" s="10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</row>
    <row r="107">
      <c r="A107" s="25"/>
      <c r="B107" s="28"/>
      <c r="C107" s="30"/>
      <c r="D107" s="30"/>
      <c r="E107" s="30"/>
      <c r="F107" s="30"/>
      <c r="G107" s="10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</row>
    <row r="108">
      <c r="A108" s="19"/>
      <c r="B108" s="22"/>
      <c r="C108" s="32"/>
      <c r="D108" s="32"/>
      <c r="E108" s="32"/>
      <c r="F108" s="32"/>
      <c r="G108" s="10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</row>
    <row r="109">
      <c r="A109" s="19"/>
      <c r="B109" s="22"/>
      <c r="C109" s="32"/>
      <c r="D109" s="32"/>
      <c r="E109" s="32"/>
      <c r="F109" s="32"/>
      <c r="G109" s="10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</row>
    <row r="110">
      <c r="A110" s="19"/>
      <c r="B110" s="22"/>
      <c r="C110" s="32"/>
      <c r="D110" s="32"/>
      <c r="E110" s="32"/>
      <c r="F110" s="32"/>
      <c r="G110" s="10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</row>
    <row r="111">
      <c r="A111" s="19"/>
      <c r="B111" s="22"/>
      <c r="C111" s="32"/>
      <c r="D111" s="32"/>
      <c r="E111" s="32"/>
      <c r="F111" s="32"/>
      <c r="G111" s="10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</row>
    <row r="112">
      <c r="A112" s="19"/>
      <c r="B112" s="22"/>
      <c r="C112" s="32"/>
      <c r="D112" s="32"/>
      <c r="E112" s="32"/>
      <c r="F112" s="32"/>
      <c r="G112" s="10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</row>
    <row r="113">
      <c r="A113" s="19"/>
      <c r="B113" s="22"/>
      <c r="C113" s="32"/>
      <c r="D113" s="32"/>
      <c r="E113" s="32"/>
      <c r="F113" s="32"/>
      <c r="G113" s="10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</row>
    <row r="114">
      <c r="A114" s="19"/>
      <c r="B114" s="22"/>
      <c r="C114" s="32"/>
      <c r="D114" s="32"/>
      <c r="E114" s="32"/>
      <c r="F114" s="32"/>
      <c r="G114" s="10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</row>
    <row r="115">
      <c r="A115" s="19"/>
      <c r="B115" s="33"/>
      <c r="C115" s="32"/>
      <c r="D115" s="32"/>
      <c r="E115" s="32"/>
      <c r="F115" s="32"/>
      <c r="G115" s="10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</row>
    <row r="116">
      <c r="A116" s="19"/>
      <c r="B116" s="22"/>
      <c r="C116" s="32"/>
      <c r="D116" s="32"/>
      <c r="E116" s="32"/>
      <c r="F116" s="32"/>
      <c r="G116" s="10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</row>
    <row r="117">
      <c r="A117" s="19"/>
      <c r="B117" s="22"/>
      <c r="C117" s="32"/>
      <c r="D117" s="32"/>
      <c r="E117" s="32"/>
      <c r="F117" s="32"/>
      <c r="G117" s="10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</row>
    <row r="118">
      <c r="A118" s="19"/>
      <c r="B118" s="22"/>
      <c r="C118" s="32"/>
      <c r="D118" s="32"/>
      <c r="E118" s="32"/>
      <c r="F118" s="32"/>
      <c r="G118" s="10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</row>
    <row r="119">
      <c r="A119" s="19"/>
      <c r="B119" s="22"/>
      <c r="C119" s="32"/>
      <c r="D119" s="32"/>
      <c r="E119" s="32"/>
      <c r="F119" s="32"/>
      <c r="G119" s="10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</row>
    <row r="120">
      <c r="A120" s="19"/>
      <c r="B120" s="22"/>
      <c r="C120" s="32"/>
      <c r="D120" s="32"/>
      <c r="E120" s="32"/>
      <c r="F120" s="32"/>
      <c r="G120" s="10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</row>
    <row r="121">
      <c r="A121" s="19"/>
      <c r="B121" s="22"/>
      <c r="C121" s="32"/>
      <c r="D121" s="32"/>
      <c r="E121" s="32"/>
      <c r="F121" s="32"/>
      <c r="G121" s="10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</row>
    <row r="122">
      <c r="A122" s="19"/>
      <c r="B122" s="22"/>
      <c r="C122" s="32"/>
      <c r="D122" s="32"/>
      <c r="E122" s="32"/>
      <c r="F122" s="32"/>
      <c r="G122" s="10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</row>
    <row r="123">
      <c r="A123" s="19"/>
      <c r="B123" s="22"/>
      <c r="C123" s="32"/>
      <c r="D123" s="32"/>
      <c r="E123" s="32"/>
      <c r="F123" s="32"/>
      <c r="G123" s="10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</row>
    <row r="124">
      <c r="A124" s="19"/>
      <c r="B124" s="22"/>
      <c r="C124" s="32"/>
      <c r="D124" s="32"/>
      <c r="E124" s="32"/>
      <c r="F124" s="32"/>
      <c r="G124" s="10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</row>
    <row r="125">
      <c r="A125" s="19"/>
      <c r="B125" s="22"/>
      <c r="C125" s="32"/>
      <c r="D125" s="32"/>
      <c r="E125" s="32"/>
      <c r="F125" s="32"/>
      <c r="G125" s="10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</row>
    <row r="126">
      <c r="A126" s="19"/>
      <c r="B126" s="22"/>
      <c r="C126" s="32"/>
      <c r="D126" s="32"/>
      <c r="E126" s="32"/>
      <c r="F126" s="32"/>
      <c r="G126" s="10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</row>
    <row r="127">
      <c r="A127" s="19"/>
      <c r="B127" s="22"/>
      <c r="C127" s="32"/>
      <c r="D127" s="32"/>
      <c r="E127" s="32"/>
      <c r="F127" s="32"/>
      <c r="G127" s="10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</row>
    <row r="128">
      <c r="A128" s="19"/>
      <c r="B128" s="22"/>
      <c r="C128" s="32"/>
      <c r="D128" s="32"/>
      <c r="E128" s="32"/>
      <c r="F128" s="32"/>
      <c r="G128" s="10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</row>
    <row r="129">
      <c r="A129" s="19"/>
      <c r="B129" s="22"/>
      <c r="C129" s="32"/>
      <c r="D129" s="32"/>
      <c r="E129" s="32"/>
      <c r="F129" s="32"/>
      <c r="G129" s="10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</row>
    <row r="130">
      <c r="A130" s="19"/>
      <c r="B130" s="22"/>
      <c r="C130" s="32"/>
      <c r="D130" s="32"/>
      <c r="E130" s="32"/>
      <c r="F130" s="32"/>
      <c r="G130" s="10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</row>
    <row r="131">
      <c r="A131" s="19"/>
      <c r="B131" s="22"/>
      <c r="C131" s="32"/>
      <c r="D131" s="32"/>
      <c r="E131" s="32"/>
      <c r="F131" s="32"/>
      <c r="G131" s="10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</row>
    <row r="132">
      <c r="A132" s="19"/>
      <c r="B132" s="33"/>
      <c r="C132" s="32"/>
      <c r="D132" s="32"/>
      <c r="E132" s="32"/>
      <c r="F132" s="32"/>
      <c r="G132" s="10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</row>
    <row r="133">
      <c r="A133" s="19"/>
      <c r="B133" s="22"/>
      <c r="C133" s="32"/>
      <c r="D133" s="32"/>
      <c r="E133" s="32"/>
      <c r="F133" s="32"/>
      <c r="G133" s="10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</row>
    <row r="134">
      <c r="A134" s="19"/>
      <c r="B134" s="22"/>
      <c r="C134" s="32"/>
      <c r="D134" s="32"/>
      <c r="E134" s="32"/>
      <c r="F134" s="32"/>
      <c r="G134" s="10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</row>
    <row r="135">
      <c r="A135" s="19"/>
      <c r="B135" s="22"/>
      <c r="C135" s="32"/>
      <c r="D135" s="32"/>
      <c r="E135" s="32"/>
      <c r="F135" s="32"/>
      <c r="G135" s="10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</row>
    <row r="136">
      <c r="A136" s="19"/>
      <c r="B136" s="22"/>
      <c r="C136" s="32"/>
      <c r="D136" s="32"/>
      <c r="E136" s="32"/>
      <c r="F136" s="32"/>
      <c r="G136" s="10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</row>
    <row r="137">
      <c r="A137" s="19"/>
      <c r="B137" s="22"/>
      <c r="C137" s="32"/>
      <c r="D137" s="32"/>
      <c r="E137" s="32"/>
      <c r="F137" s="32"/>
      <c r="G137" s="10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</row>
    <row r="138">
      <c r="A138" s="19"/>
      <c r="B138" s="22"/>
      <c r="C138" s="32"/>
      <c r="D138" s="32"/>
      <c r="E138" s="32"/>
      <c r="F138" s="32"/>
      <c r="G138" s="10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</row>
    <row r="139">
      <c r="A139" s="19"/>
      <c r="B139" s="22"/>
      <c r="C139" s="32"/>
      <c r="D139" s="32"/>
      <c r="E139" s="32"/>
      <c r="F139" s="32"/>
      <c r="G139" s="10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</row>
    <row r="140">
      <c r="A140" s="19"/>
      <c r="B140" s="22"/>
      <c r="C140" s="32"/>
      <c r="D140" s="32"/>
      <c r="E140" s="32"/>
      <c r="F140" s="32"/>
      <c r="G140" s="10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</row>
    <row r="141">
      <c r="A141" s="19"/>
      <c r="B141" s="22"/>
      <c r="C141" s="32"/>
      <c r="D141" s="32"/>
      <c r="E141" s="32"/>
      <c r="F141" s="32"/>
      <c r="G141" s="10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</row>
    <row r="142">
      <c r="A142" s="19"/>
      <c r="B142" s="22"/>
      <c r="C142" s="32"/>
      <c r="D142" s="32"/>
      <c r="E142" s="32"/>
      <c r="F142" s="32"/>
      <c r="G142" s="10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</row>
    <row r="143">
      <c r="A143" s="19"/>
      <c r="B143" s="22"/>
      <c r="C143" s="32"/>
      <c r="D143" s="32"/>
      <c r="E143" s="32"/>
      <c r="F143" s="32"/>
      <c r="G143" s="10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</row>
    <row r="144">
      <c r="A144" s="19"/>
      <c r="B144" s="22"/>
      <c r="C144" s="32"/>
      <c r="D144" s="32"/>
      <c r="E144" s="32"/>
      <c r="F144" s="32"/>
      <c r="G144" s="10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</row>
    <row r="145">
      <c r="A145" s="19"/>
      <c r="B145" s="22"/>
      <c r="C145" s="32"/>
      <c r="D145" s="32"/>
      <c r="E145" s="32"/>
      <c r="F145" s="32"/>
      <c r="G145" s="10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</row>
    <row r="146">
      <c r="A146" s="19"/>
      <c r="B146" s="22"/>
      <c r="C146" s="32"/>
      <c r="D146" s="32"/>
      <c r="E146" s="32"/>
      <c r="F146" s="32"/>
      <c r="G146" s="10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</row>
    <row r="147">
      <c r="A147" s="19"/>
      <c r="B147" s="22"/>
      <c r="C147" s="32"/>
      <c r="D147" s="32"/>
      <c r="E147" s="32"/>
      <c r="F147" s="32"/>
      <c r="G147" s="10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</row>
    <row r="148">
      <c r="A148" s="19"/>
      <c r="B148" s="22"/>
      <c r="C148" s="32"/>
      <c r="D148" s="32"/>
      <c r="E148" s="32"/>
      <c r="F148" s="32"/>
      <c r="G148" s="10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</row>
    <row r="149">
      <c r="A149" s="19"/>
      <c r="B149" s="22"/>
      <c r="C149" s="32"/>
      <c r="D149" s="32"/>
      <c r="E149" s="32"/>
      <c r="F149" s="32"/>
      <c r="G149" s="10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</row>
    <row r="150">
      <c r="A150" s="19"/>
      <c r="B150" s="22"/>
      <c r="C150" s="32"/>
      <c r="D150" s="32"/>
      <c r="E150" s="32"/>
      <c r="F150" s="32"/>
      <c r="G150" s="10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</row>
    <row r="151">
      <c r="A151" s="19"/>
      <c r="B151" s="22"/>
      <c r="C151" s="32"/>
      <c r="D151" s="32"/>
      <c r="E151" s="32"/>
      <c r="F151" s="32"/>
      <c r="G151" s="10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</row>
    <row r="152">
      <c r="A152" s="19"/>
      <c r="B152" s="22"/>
      <c r="C152" s="32"/>
      <c r="D152" s="32"/>
      <c r="E152" s="32"/>
      <c r="F152" s="32"/>
      <c r="G152" s="10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</row>
    <row r="153">
      <c r="A153" s="19"/>
      <c r="B153" s="22"/>
      <c r="C153" s="32"/>
      <c r="D153" s="32"/>
      <c r="E153" s="32"/>
      <c r="F153" s="32"/>
      <c r="G153" s="10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</row>
    <row r="154">
      <c r="A154" s="19"/>
      <c r="B154" s="22"/>
      <c r="C154" s="32"/>
      <c r="D154" s="32"/>
      <c r="E154" s="32"/>
      <c r="F154" s="32"/>
      <c r="G154" s="10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</row>
    <row r="155">
      <c r="A155" s="19"/>
      <c r="B155" s="22"/>
      <c r="C155" s="32"/>
      <c r="D155" s="32"/>
      <c r="E155" s="32"/>
      <c r="F155" s="32"/>
      <c r="G155" s="10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</row>
    <row r="156">
      <c r="A156" s="19"/>
      <c r="B156" s="22"/>
      <c r="C156" s="32"/>
      <c r="D156" s="32"/>
      <c r="E156" s="32"/>
      <c r="F156" s="32"/>
      <c r="G156" s="10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</row>
    <row r="157">
      <c r="A157" s="19"/>
      <c r="B157" s="22"/>
      <c r="C157" s="32"/>
      <c r="D157" s="32"/>
      <c r="E157" s="32"/>
      <c r="F157" s="32"/>
      <c r="G157" s="10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</row>
    <row r="158">
      <c r="A158" s="19"/>
      <c r="B158" s="22"/>
      <c r="C158" s="32"/>
      <c r="D158" s="32"/>
      <c r="E158" s="32"/>
      <c r="F158" s="32"/>
      <c r="G158" s="10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</row>
    <row r="159">
      <c r="A159" s="19"/>
      <c r="B159" s="22"/>
      <c r="C159" s="32"/>
      <c r="D159" s="32"/>
      <c r="E159" s="32"/>
      <c r="F159" s="32"/>
      <c r="G159" s="10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</row>
    <row r="160">
      <c r="A160" s="19"/>
      <c r="B160" s="22"/>
      <c r="C160" s="32"/>
      <c r="D160" s="32"/>
      <c r="E160" s="32"/>
      <c r="F160" s="32"/>
      <c r="G160" s="10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</row>
    <row r="161">
      <c r="A161" s="19"/>
      <c r="B161" s="22"/>
      <c r="C161" s="32"/>
      <c r="D161" s="32"/>
      <c r="E161" s="32"/>
      <c r="F161" s="32"/>
      <c r="G161" s="10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</row>
    <row r="162">
      <c r="A162" s="19"/>
      <c r="B162" s="22"/>
      <c r="C162" s="32"/>
      <c r="D162" s="32"/>
      <c r="E162" s="32"/>
      <c r="F162" s="32"/>
      <c r="G162" s="10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</row>
    <row r="163">
      <c r="A163" s="19"/>
      <c r="B163" s="22"/>
      <c r="C163" s="32"/>
      <c r="D163" s="32"/>
      <c r="E163" s="32"/>
      <c r="F163" s="32"/>
      <c r="G163" s="10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</row>
    <row r="164">
      <c r="A164" s="19"/>
      <c r="B164" s="22"/>
      <c r="C164" s="32"/>
      <c r="D164" s="32"/>
      <c r="E164" s="32"/>
      <c r="F164" s="32"/>
      <c r="G164" s="10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</row>
    <row r="165">
      <c r="A165" s="19"/>
      <c r="B165" s="22"/>
      <c r="C165" s="32"/>
      <c r="D165" s="32"/>
      <c r="E165" s="32"/>
      <c r="F165" s="32"/>
      <c r="G165" s="10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</row>
    <row r="166">
      <c r="A166" s="19"/>
      <c r="B166" s="22"/>
      <c r="C166" s="32"/>
      <c r="D166" s="32"/>
      <c r="E166" s="32"/>
      <c r="F166" s="32"/>
      <c r="G166" s="10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</row>
    <row r="167">
      <c r="A167" s="19"/>
      <c r="B167" s="22"/>
      <c r="C167" s="32"/>
      <c r="D167" s="32"/>
      <c r="E167" s="32"/>
      <c r="F167" s="32"/>
      <c r="G167" s="10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</row>
    <row r="168">
      <c r="A168" s="19"/>
      <c r="B168" s="22"/>
      <c r="C168" s="32"/>
      <c r="D168" s="32"/>
      <c r="E168" s="32"/>
      <c r="F168" s="32"/>
      <c r="G168" s="10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</row>
    <row r="169">
      <c r="A169" s="19"/>
      <c r="B169" s="22"/>
      <c r="C169" s="32"/>
      <c r="D169" s="32"/>
      <c r="E169" s="32"/>
      <c r="F169" s="32"/>
      <c r="G169" s="10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</row>
    <row r="170">
      <c r="A170" s="19"/>
      <c r="B170" s="22"/>
      <c r="C170" s="32"/>
      <c r="D170" s="32"/>
      <c r="E170" s="32"/>
      <c r="F170" s="32"/>
      <c r="G170" s="10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</row>
    <row r="171">
      <c r="A171" s="19"/>
      <c r="B171" s="22"/>
      <c r="C171" s="32"/>
      <c r="D171" s="32"/>
      <c r="E171" s="32"/>
      <c r="F171" s="32"/>
      <c r="G171" s="10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</row>
    <row r="172">
      <c r="A172" s="19"/>
      <c r="B172" s="22"/>
      <c r="C172" s="32"/>
      <c r="D172" s="32"/>
      <c r="E172" s="32"/>
      <c r="F172" s="32"/>
      <c r="G172" s="10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</row>
    <row r="173">
      <c r="A173" s="19"/>
      <c r="B173" s="22"/>
      <c r="C173" s="32"/>
      <c r="D173" s="32"/>
      <c r="E173" s="32"/>
      <c r="F173" s="32"/>
      <c r="G173" s="10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</row>
    <row r="174">
      <c r="A174" s="19"/>
      <c r="B174" s="22"/>
      <c r="C174" s="32"/>
      <c r="D174" s="32"/>
      <c r="E174" s="32"/>
      <c r="F174" s="32"/>
      <c r="G174" s="10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</row>
    <row r="175">
      <c r="A175" s="19"/>
      <c r="B175" s="22"/>
      <c r="C175" s="32"/>
      <c r="D175" s="32"/>
      <c r="E175" s="32"/>
      <c r="F175" s="32"/>
      <c r="G175" s="10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</row>
    <row r="176">
      <c r="A176" s="19"/>
      <c r="B176" s="22"/>
      <c r="C176" s="32"/>
      <c r="D176" s="32"/>
      <c r="E176" s="32"/>
      <c r="F176" s="32"/>
      <c r="G176" s="10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</row>
    <row r="177">
      <c r="A177" s="19"/>
      <c r="B177" s="33"/>
      <c r="C177" s="32"/>
      <c r="D177" s="32"/>
      <c r="E177" s="32"/>
      <c r="F177" s="32"/>
      <c r="G177" s="10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</row>
    <row r="178">
      <c r="A178" s="19"/>
      <c r="B178" s="22"/>
      <c r="C178" s="32"/>
      <c r="D178" s="32"/>
      <c r="E178" s="32"/>
      <c r="F178" s="32"/>
      <c r="G178" s="10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</row>
    <row r="179">
      <c r="A179" s="19"/>
      <c r="B179" s="22"/>
      <c r="C179" s="32"/>
      <c r="D179" s="32"/>
      <c r="E179" s="32"/>
      <c r="F179" s="32"/>
      <c r="G179" s="10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</row>
    <row r="180">
      <c r="A180" s="19"/>
      <c r="B180" s="33"/>
      <c r="C180" s="32"/>
      <c r="D180" s="32"/>
      <c r="E180" s="32"/>
      <c r="F180" s="32"/>
      <c r="G180" s="10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</row>
    <row r="181">
      <c r="A181" s="19"/>
      <c r="B181" s="22"/>
      <c r="C181" s="32"/>
      <c r="D181" s="32"/>
      <c r="E181" s="32"/>
      <c r="F181" s="32"/>
      <c r="G181" s="10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</row>
    <row r="182">
      <c r="A182" s="19"/>
      <c r="B182" s="22"/>
      <c r="C182" s="32"/>
      <c r="D182" s="32"/>
      <c r="E182" s="32"/>
      <c r="F182" s="32"/>
      <c r="G182" s="10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</row>
    <row r="183">
      <c r="A183" s="19"/>
      <c r="B183" s="22"/>
      <c r="C183" s="32"/>
      <c r="D183" s="32"/>
      <c r="E183" s="32"/>
      <c r="F183" s="32"/>
      <c r="G183" s="10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</row>
    <row r="184">
      <c r="A184" s="19"/>
      <c r="B184" s="22"/>
      <c r="C184" s="32"/>
      <c r="D184" s="32"/>
      <c r="E184" s="32"/>
      <c r="F184" s="32"/>
      <c r="G184" s="10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</row>
    <row r="185">
      <c r="A185" s="19"/>
      <c r="B185" s="22"/>
      <c r="C185" s="32"/>
      <c r="D185" s="32"/>
      <c r="E185" s="32"/>
      <c r="F185" s="32"/>
      <c r="G185" s="10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</row>
    <row r="186">
      <c r="A186" s="19"/>
      <c r="B186" s="22"/>
      <c r="C186" s="32"/>
      <c r="D186" s="32"/>
      <c r="E186" s="32"/>
      <c r="F186" s="32"/>
      <c r="G186" s="10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</row>
    <row r="187">
      <c r="A187" s="19"/>
      <c r="B187" s="22"/>
      <c r="C187" s="32"/>
      <c r="D187" s="32"/>
      <c r="E187" s="32"/>
      <c r="F187" s="32"/>
      <c r="G187" s="10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</row>
    <row r="188">
      <c r="A188" s="34"/>
      <c r="B188" s="22"/>
      <c r="C188" s="32"/>
      <c r="D188" s="32"/>
      <c r="E188" s="32"/>
      <c r="F188" s="32"/>
      <c r="G188" s="10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</row>
    <row r="189">
      <c r="A189" s="34"/>
      <c r="B189" s="22"/>
      <c r="C189" s="32"/>
      <c r="D189" s="32"/>
      <c r="E189" s="32"/>
      <c r="F189" s="32"/>
      <c r="G189" s="10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</row>
    <row r="190">
      <c r="A190" s="34"/>
      <c r="B190" s="22"/>
      <c r="C190" s="32"/>
      <c r="D190" s="32"/>
      <c r="E190" s="32"/>
      <c r="F190" s="32"/>
      <c r="G190" s="10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</row>
    <row r="191">
      <c r="A191" s="34"/>
      <c r="B191" s="22"/>
      <c r="C191" s="32"/>
      <c r="D191" s="32"/>
      <c r="E191" s="32"/>
      <c r="F191" s="32"/>
      <c r="G191" s="10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</row>
    <row r="192">
      <c r="A192" s="34"/>
      <c r="B192" s="22"/>
      <c r="C192" s="32"/>
      <c r="D192" s="32"/>
      <c r="E192" s="32"/>
      <c r="F192" s="32"/>
      <c r="G192" s="10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</row>
    <row r="193">
      <c r="A193" s="34"/>
      <c r="B193" s="22"/>
      <c r="C193" s="32"/>
      <c r="D193" s="32"/>
      <c r="E193" s="32"/>
      <c r="F193" s="32"/>
      <c r="G193" s="10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</row>
    <row r="194">
      <c r="A194" s="34"/>
      <c r="B194" s="22"/>
      <c r="C194" s="32"/>
      <c r="D194" s="32"/>
      <c r="E194" s="32"/>
      <c r="F194" s="32"/>
      <c r="G194" s="10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</row>
    <row r="195">
      <c r="A195" s="35"/>
      <c r="B195" s="36"/>
      <c r="C195" s="37"/>
      <c r="D195" s="37"/>
      <c r="E195" s="37"/>
      <c r="F195" s="37"/>
      <c r="G195" s="10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</row>
    <row r="196">
      <c r="A196" s="38"/>
      <c r="B196" s="39"/>
      <c r="C196" s="40"/>
      <c r="D196" s="40"/>
      <c r="E196" s="40"/>
      <c r="F196" s="40"/>
      <c r="G196" s="10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</row>
    <row r="197">
      <c r="A197" s="38"/>
      <c r="B197" s="39"/>
      <c r="C197" s="40"/>
      <c r="D197" s="40"/>
      <c r="E197" s="40"/>
      <c r="F197" s="40"/>
      <c r="G197" s="10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</row>
    <row r="198">
      <c r="A198" s="38"/>
      <c r="B198" s="39"/>
      <c r="C198" s="40"/>
      <c r="D198" s="40"/>
      <c r="E198" s="40"/>
      <c r="F198" s="40"/>
      <c r="G198" s="10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</row>
    <row r="199">
      <c r="A199" s="38"/>
      <c r="B199" s="39"/>
      <c r="C199" s="40"/>
      <c r="D199" s="40"/>
      <c r="E199" s="40"/>
      <c r="F199" s="40"/>
      <c r="G199" s="10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</row>
    <row r="200">
      <c r="A200" s="38"/>
      <c r="B200" s="39"/>
      <c r="C200" s="40"/>
      <c r="D200" s="40"/>
      <c r="E200" s="40"/>
      <c r="F200" s="40"/>
      <c r="G200" s="10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</row>
    <row r="201">
      <c r="A201" s="38"/>
      <c r="B201" s="39"/>
      <c r="C201" s="40"/>
      <c r="D201" s="40"/>
      <c r="E201" s="40"/>
      <c r="F201" s="40"/>
      <c r="G201" s="10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</row>
    <row r="202">
      <c r="A202" s="38"/>
      <c r="B202" s="39"/>
      <c r="C202" s="40"/>
      <c r="D202" s="40"/>
      <c r="E202" s="40"/>
      <c r="F202" s="40"/>
      <c r="G202" s="10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</row>
    <row r="203">
      <c r="A203" s="38"/>
      <c r="B203" s="39"/>
      <c r="C203" s="40"/>
      <c r="D203" s="40"/>
      <c r="E203" s="40"/>
      <c r="F203" s="40"/>
      <c r="G203" s="10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</row>
    <row r="204">
      <c r="A204" s="38"/>
      <c r="B204" s="39"/>
      <c r="C204" s="40"/>
      <c r="D204" s="40"/>
      <c r="E204" s="40"/>
      <c r="F204" s="40"/>
      <c r="G204" s="10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</row>
    <row r="205">
      <c r="A205" s="38"/>
      <c r="B205" s="39"/>
      <c r="C205" s="40"/>
      <c r="D205" s="40"/>
      <c r="E205" s="40"/>
      <c r="F205" s="40"/>
      <c r="G205" s="10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</row>
    <row r="206">
      <c r="A206" s="38"/>
      <c r="B206" s="39"/>
      <c r="C206" s="40"/>
      <c r="D206" s="40"/>
      <c r="E206" s="40"/>
      <c r="F206" s="40"/>
      <c r="G206" s="10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</row>
    <row r="207">
      <c r="A207" s="38"/>
      <c r="B207" s="39"/>
      <c r="C207" s="40"/>
      <c r="D207" s="40"/>
      <c r="E207" s="40"/>
      <c r="F207" s="40"/>
      <c r="G207" s="10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</row>
    <row r="208">
      <c r="A208" s="38"/>
      <c r="B208" s="39"/>
      <c r="C208" s="40"/>
      <c r="D208" s="40"/>
      <c r="E208" s="40"/>
      <c r="F208" s="40"/>
      <c r="G208" s="10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</row>
    <row r="209">
      <c r="A209" s="38"/>
      <c r="B209" s="39"/>
      <c r="C209" s="40"/>
      <c r="D209" s="40"/>
      <c r="E209" s="40"/>
      <c r="F209" s="40"/>
      <c r="G209" s="10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</row>
    <row r="210">
      <c r="A210" s="38"/>
      <c r="B210" s="39"/>
      <c r="C210" s="40"/>
      <c r="D210" s="40"/>
      <c r="E210" s="40"/>
      <c r="F210" s="40"/>
      <c r="G210" s="10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</row>
    <row r="211">
      <c r="A211" s="38"/>
      <c r="B211" s="39"/>
      <c r="C211" s="40"/>
      <c r="D211" s="40"/>
      <c r="E211" s="40"/>
      <c r="F211" s="40"/>
      <c r="G211" s="10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</row>
    <row r="212">
      <c r="A212" s="38"/>
      <c r="B212" s="39"/>
      <c r="C212" s="40"/>
      <c r="D212" s="40"/>
      <c r="E212" s="40"/>
      <c r="F212" s="40"/>
      <c r="G212" s="10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</row>
    <row r="213">
      <c r="A213" s="38"/>
      <c r="B213" s="39"/>
      <c r="C213" s="40"/>
      <c r="D213" s="40"/>
      <c r="E213" s="40"/>
      <c r="F213" s="40"/>
      <c r="G213" s="10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</row>
    <row r="214">
      <c r="A214" s="38"/>
      <c r="B214" s="39"/>
      <c r="C214" s="40"/>
      <c r="D214" s="40"/>
      <c r="E214" s="40"/>
      <c r="F214" s="40"/>
      <c r="G214" s="10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</row>
    <row r="215">
      <c r="A215" s="38"/>
      <c r="B215" s="39"/>
      <c r="C215" s="40"/>
      <c r="D215" s="40"/>
      <c r="E215" s="40"/>
      <c r="F215" s="40"/>
      <c r="G215" s="10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</row>
    <row r="216">
      <c r="A216" s="38"/>
      <c r="B216" s="39"/>
      <c r="C216" s="40"/>
      <c r="D216" s="40"/>
      <c r="E216" s="40"/>
      <c r="F216" s="40"/>
      <c r="G216" s="10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</row>
    <row r="217">
      <c r="A217" s="38"/>
      <c r="B217" s="39"/>
      <c r="C217" s="40"/>
      <c r="D217" s="40"/>
      <c r="E217" s="40"/>
      <c r="F217" s="40"/>
      <c r="G217" s="10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</row>
    <row r="218">
      <c r="A218" s="38"/>
      <c r="B218" s="39"/>
      <c r="C218" s="40"/>
      <c r="D218" s="40"/>
      <c r="E218" s="40"/>
      <c r="F218" s="40"/>
      <c r="G218" s="10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</row>
    <row r="219">
      <c r="A219" s="38"/>
      <c r="B219" s="39"/>
      <c r="C219" s="40"/>
      <c r="D219" s="40"/>
      <c r="E219" s="40"/>
      <c r="F219" s="40"/>
      <c r="G219" s="10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</row>
    <row r="220">
      <c r="A220" s="38"/>
      <c r="B220" s="39"/>
      <c r="C220" s="40"/>
      <c r="D220" s="40"/>
      <c r="E220" s="40"/>
      <c r="F220" s="40"/>
      <c r="G220" s="10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</row>
    <row r="221">
      <c r="A221" s="38"/>
      <c r="B221" s="39"/>
      <c r="C221" s="40"/>
      <c r="D221" s="40"/>
      <c r="E221" s="40"/>
      <c r="F221" s="40"/>
      <c r="G221" s="10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</row>
    <row r="222">
      <c r="A222" s="38"/>
      <c r="B222" s="39"/>
      <c r="C222" s="40"/>
      <c r="D222" s="40"/>
      <c r="E222" s="40"/>
      <c r="F222" s="40"/>
      <c r="G222" s="10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</row>
    <row r="223">
      <c r="A223" s="38"/>
      <c r="B223" s="39"/>
      <c r="C223" s="40"/>
      <c r="D223" s="40"/>
      <c r="E223" s="40"/>
      <c r="F223" s="40"/>
      <c r="G223" s="10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</row>
    <row r="224">
      <c r="A224" s="38"/>
      <c r="B224" s="39"/>
      <c r="C224" s="40"/>
      <c r="D224" s="40"/>
      <c r="E224" s="40"/>
      <c r="F224" s="40"/>
      <c r="G224" s="10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</row>
    <row r="225">
      <c r="A225" s="38"/>
      <c r="B225" s="39"/>
      <c r="C225" s="40"/>
      <c r="D225" s="40"/>
      <c r="E225" s="40"/>
      <c r="F225" s="40"/>
      <c r="G225" s="10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</row>
    <row r="226">
      <c r="A226" s="38"/>
      <c r="B226" s="39"/>
      <c r="C226" s="40"/>
      <c r="D226" s="40"/>
      <c r="E226" s="40"/>
      <c r="F226" s="40"/>
      <c r="G226" s="10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</row>
    <row r="227">
      <c r="A227" s="38"/>
      <c r="B227" s="39"/>
      <c r="C227" s="40"/>
      <c r="D227" s="40"/>
      <c r="E227" s="40"/>
      <c r="F227" s="40"/>
      <c r="G227" s="10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</row>
    <row r="228">
      <c r="A228" s="38"/>
      <c r="B228" s="39"/>
      <c r="C228" s="40"/>
      <c r="D228" s="40"/>
      <c r="E228" s="40"/>
      <c r="F228" s="40"/>
      <c r="G228" s="10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</row>
    <row r="229">
      <c r="A229" s="38"/>
      <c r="B229" s="39"/>
      <c r="C229" s="40"/>
      <c r="D229" s="40"/>
      <c r="E229" s="40"/>
      <c r="F229" s="40"/>
      <c r="G229" s="10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</row>
    <row r="230">
      <c r="A230" s="38"/>
      <c r="B230" s="39"/>
      <c r="C230" s="40"/>
      <c r="D230" s="40"/>
      <c r="E230" s="40"/>
      <c r="F230" s="40"/>
      <c r="G230" s="10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</row>
    <row r="231">
      <c r="A231" s="38"/>
      <c r="B231" s="39"/>
      <c r="C231" s="40"/>
      <c r="D231" s="40"/>
      <c r="E231" s="40"/>
      <c r="F231" s="40"/>
      <c r="G231" s="10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</row>
    <row r="232">
      <c r="A232" s="38"/>
      <c r="B232" s="39"/>
      <c r="C232" s="40"/>
      <c r="D232" s="40"/>
      <c r="E232" s="40"/>
      <c r="F232" s="40"/>
      <c r="G232" s="10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</row>
    <row r="233">
      <c r="A233" s="38"/>
      <c r="B233" s="39"/>
      <c r="C233" s="40"/>
      <c r="D233" s="40"/>
      <c r="E233" s="40"/>
      <c r="F233" s="40"/>
      <c r="G233" s="10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</row>
    <row r="234">
      <c r="A234" s="38"/>
      <c r="B234" s="39"/>
      <c r="C234" s="40"/>
      <c r="D234" s="40"/>
      <c r="E234" s="40"/>
      <c r="F234" s="40"/>
      <c r="G234" s="10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</row>
    <row r="235">
      <c r="A235" s="38"/>
      <c r="B235" s="39"/>
      <c r="C235" s="40"/>
      <c r="D235" s="40"/>
      <c r="E235" s="40"/>
      <c r="F235" s="40"/>
      <c r="G235" s="10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</row>
    <row r="236">
      <c r="A236" s="38"/>
      <c r="B236" s="39"/>
      <c r="C236" s="40"/>
      <c r="D236" s="40"/>
      <c r="E236" s="40"/>
      <c r="F236" s="40"/>
      <c r="G236" s="10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</row>
    <row r="237">
      <c r="A237" s="38"/>
      <c r="B237" s="39"/>
      <c r="C237" s="40"/>
      <c r="D237" s="40"/>
      <c r="E237" s="40"/>
      <c r="F237" s="40"/>
      <c r="G237" s="10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</row>
    <row r="238">
      <c r="A238" s="38"/>
      <c r="B238" s="39"/>
      <c r="C238" s="40"/>
      <c r="D238" s="40"/>
      <c r="E238" s="40"/>
      <c r="F238" s="40"/>
      <c r="G238" s="10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</row>
    <row r="239">
      <c r="A239" s="38"/>
      <c r="B239" s="39"/>
      <c r="C239" s="40"/>
      <c r="D239" s="40"/>
      <c r="E239" s="40"/>
      <c r="F239" s="40"/>
      <c r="G239" s="10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</row>
    <row r="240">
      <c r="A240" s="38"/>
      <c r="B240" s="39"/>
      <c r="C240" s="40"/>
      <c r="D240" s="40"/>
      <c r="E240" s="40"/>
      <c r="F240" s="40"/>
      <c r="G240" s="10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</row>
    <row r="241">
      <c r="A241" s="38"/>
      <c r="B241" s="39"/>
      <c r="C241" s="40"/>
      <c r="D241" s="40"/>
      <c r="E241" s="40"/>
      <c r="F241" s="40"/>
      <c r="G241" s="10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</row>
    <row r="242">
      <c r="A242" s="38"/>
      <c r="B242" s="39"/>
      <c r="C242" s="40"/>
      <c r="D242" s="40"/>
      <c r="E242" s="40"/>
      <c r="F242" s="40"/>
      <c r="G242" s="10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</row>
    <row r="243">
      <c r="A243" s="38"/>
      <c r="B243" s="39"/>
      <c r="C243" s="40"/>
      <c r="D243" s="40"/>
      <c r="E243" s="40"/>
      <c r="F243" s="40"/>
      <c r="G243" s="10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</row>
    <row r="244">
      <c r="A244" s="38"/>
      <c r="B244" s="39"/>
      <c r="C244" s="40"/>
      <c r="D244" s="40"/>
      <c r="E244" s="40"/>
      <c r="F244" s="40"/>
      <c r="G244" s="10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</row>
    <row r="245">
      <c r="A245" s="38"/>
      <c r="B245" s="39"/>
      <c r="C245" s="40"/>
      <c r="D245" s="40"/>
      <c r="E245" s="40"/>
      <c r="F245" s="40"/>
      <c r="G245" s="10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</row>
    <row r="246">
      <c r="A246" s="38"/>
      <c r="B246" s="39"/>
      <c r="C246" s="40"/>
      <c r="D246" s="40"/>
      <c r="E246" s="40"/>
      <c r="F246" s="40"/>
      <c r="G246" s="10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</row>
    <row r="247">
      <c r="A247" s="38"/>
      <c r="B247" s="39"/>
      <c r="C247" s="40"/>
      <c r="D247" s="40"/>
      <c r="E247" s="40"/>
      <c r="F247" s="40"/>
      <c r="G247" s="10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</row>
    <row r="248">
      <c r="A248" s="38"/>
      <c r="B248" s="39"/>
      <c r="C248" s="40"/>
      <c r="D248" s="40"/>
      <c r="E248" s="40"/>
      <c r="F248" s="40"/>
      <c r="G248" s="10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</row>
    <row r="249">
      <c r="A249" s="38"/>
      <c r="B249" s="39"/>
      <c r="C249" s="40"/>
      <c r="D249" s="40"/>
      <c r="E249" s="40"/>
      <c r="F249" s="40"/>
      <c r="G249" s="10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</row>
    <row r="250">
      <c r="A250" s="38"/>
      <c r="B250" s="39"/>
      <c r="C250" s="40"/>
      <c r="D250" s="40"/>
      <c r="E250" s="40"/>
      <c r="F250" s="40"/>
      <c r="G250" s="10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</row>
    <row r="251">
      <c r="A251" s="38"/>
      <c r="B251" s="39"/>
      <c r="C251" s="40"/>
      <c r="D251" s="40"/>
      <c r="E251" s="40"/>
      <c r="F251" s="40"/>
      <c r="G251" s="10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</row>
    <row r="252">
      <c r="A252" s="38"/>
      <c r="B252" s="39"/>
      <c r="C252" s="40"/>
      <c r="D252" s="40"/>
      <c r="E252" s="40"/>
      <c r="F252" s="40"/>
      <c r="G252" s="10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</row>
    <row r="253">
      <c r="A253" s="38"/>
      <c r="B253" s="39"/>
      <c r="C253" s="40"/>
      <c r="D253" s="40"/>
      <c r="E253" s="40"/>
      <c r="F253" s="40"/>
      <c r="G253" s="10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</row>
    <row r="254">
      <c r="A254" s="38"/>
      <c r="B254" s="39"/>
      <c r="C254" s="40"/>
      <c r="D254" s="40"/>
      <c r="E254" s="40"/>
      <c r="F254" s="40"/>
      <c r="G254" s="10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</row>
    <row r="255">
      <c r="A255" s="38"/>
      <c r="B255" s="39"/>
      <c r="C255" s="40"/>
      <c r="D255" s="40"/>
      <c r="E255" s="40"/>
      <c r="F255" s="40"/>
      <c r="G255" s="10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</row>
    <row r="256">
      <c r="A256" s="38"/>
      <c r="B256" s="39"/>
      <c r="C256" s="40"/>
      <c r="D256" s="40"/>
      <c r="E256" s="40"/>
      <c r="F256" s="40"/>
      <c r="G256" s="10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</row>
    <row r="257">
      <c r="A257" s="38"/>
      <c r="B257" s="39"/>
      <c r="C257" s="40"/>
      <c r="D257" s="40"/>
      <c r="E257" s="40"/>
      <c r="F257" s="40"/>
      <c r="G257" s="10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</row>
    <row r="258">
      <c r="A258" s="38"/>
      <c r="B258" s="39"/>
      <c r="C258" s="40"/>
      <c r="D258" s="40"/>
      <c r="E258" s="40"/>
      <c r="F258" s="40"/>
      <c r="G258" s="10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</row>
    <row r="259">
      <c r="A259" s="38"/>
      <c r="B259" s="39"/>
      <c r="C259" s="40"/>
      <c r="D259" s="40"/>
      <c r="E259" s="40"/>
      <c r="F259" s="40"/>
      <c r="G259" s="10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</row>
    <row r="260">
      <c r="A260" s="38"/>
      <c r="B260" s="39"/>
      <c r="C260" s="40"/>
      <c r="D260" s="40"/>
      <c r="E260" s="40"/>
      <c r="F260" s="40"/>
      <c r="G260" s="10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</row>
    <row r="261">
      <c r="A261" s="38"/>
      <c r="B261" s="39"/>
      <c r="C261" s="40"/>
      <c r="D261" s="40"/>
      <c r="E261" s="40"/>
      <c r="F261" s="40"/>
      <c r="G261" s="10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</row>
    <row r="262">
      <c r="A262" s="38"/>
      <c r="B262" s="39"/>
      <c r="C262" s="40"/>
      <c r="D262" s="40"/>
      <c r="E262" s="40"/>
      <c r="F262" s="40"/>
      <c r="G262" s="10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</row>
    <row r="263">
      <c r="A263" s="38"/>
      <c r="B263" s="39"/>
      <c r="C263" s="40"/>
      <c r="D263" s="40"/>
      <c r="E263" s="40"/>
      <c r="F263" s="40"/>
      <c r="G263" s="10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</row>
    <row r="264">
      <c r="A264" s="38"/>
      <c r="B264" s="39"/>
      <c r="C264" s="40"/>
      <c r="D264" s="40"/>
      <c r="E264" s="40"/>
      <c r="F264" s="40"/>
      <c r="G264" s="10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</row>
    <row r="265">
      <c r="A265" s="38"/>
      <c r="B265" s="39"/>
      <c r="C265" s="40"/>
      <c r="D265" s="40"/>
      <c r="E265" s="40"/>
      <c r="F265" s="40"/>
      <c r="G265" s="10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</row>
    <row r="266">
      <c r="A266" s="38"/>
      <c r="B266" s="39"/>
      <c r="C266" s="40"/>
      <c r="D266" s="40"/>
      <c r="E266" s="40"/>
      <c r="F266" s="40"/>
      <c r="G266" s="10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</row>
    <row r="267">
      <c r="A267" s="38"/>
      <c r="B267" s="39"/>
      <c r="C267" s="40"/>
      <c r="D267" s="40"/>
      <c r="E267" s="40"/>
      <c r="F267" s="40"/>
      <c r="G267" s="10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</row>
    <row r="268">
      <c r="A268" s="38"/>
      <c r="B268" s="39"/>
      <c r="C268" s="40"/>
      <c r="D268" s="40"/>
      <c r="E268" s="40"/>
      <c r="F268" s="40"/>
      <c r="G268" s="10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</row>
    <row r="269">
      <c r="A269" s="38"/>
      <c r="B269" s="39"/>
      <c r="C269" s="40"/>
      <c r="D269" s="40"/>
      <c r="E269" s="40"/>
      <c r="F269" s="40"/>
      <c r="G269" s="10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</row>
    <row r="270">
      <c r="A270" s="38"/>
      <c r="B270" s="39"/>
      <c r="C270" s="40"/>
      <c r="D270" s="40"/>
      <c r="E270" s="40"/>
      <c r="F270" s="40"/>
      <c r="G270" s="10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</row>
    <row r="271">
      <c r="A271" s="38"/>
      <c r="B271" s="39"/>
      <c r="C271" s="40"/>
      <c r="D271" s="40"/>
      <c r="E271" s="40"/>
      <c r="F271" s="40"/>
      <c r="G271" s="10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</row>
    <row r="272">
      <c r="A272" s="38"/>
      <c r="B272" s="39"/>
      <c r="C272" s="40"/>
      <c r="D272" s="40"/>
      <c r="E272" s="40"/>
      <c r="F272" s="40"/>
      <c r="G272" s="10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</row>
    <row r="273">
      <c r="A273" s="38"/>
      <c r="B273" s="39"/>
      <c r="C273" s="40"/>
      <c r="D273" s="40"/>
      <c r="E273" s="40"/>
      <c r="F273" s="40"/>
      <c r="G273" s="10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</row>
    <row r="274">
      <c r="A274" s="38"/>
      <c r="B274" s="39"/>
      <c r="C274" s="40"/>
      <c r="D274" s="40"/>
      <c r="E274" s="40"/>
      <c r="F274" s="40"/>
      <c r="G274" s="10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</row>
    <row r="275">
      <c r="A275" s="38"/>
      <c r="B275" s="39"/>
      <c r="C275" s="40"/>
      <c r="D275" s="40"/>
      <c r="E275" s="40"/>
      <c r="F275" s="40"/>
      <c r="G275" s="10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</row>
    <row r="276">
      <c r="A276" s="38"/>
      <c r="B276" s="39"/>
      <c r="C276" s="40"/>
      <c r="D276" s="40"/>
      <c r="E276" s="40"/>
      <c r="F276" s="40"/>
      <c r="G276" s="10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</row>
    <row r="277">
      <c r="A277" s="38"/>
      <c r="B277" s="39"/>
      <c r="C277" s="40"/>
      <c r="D277" s="40"/>
      <c r="E277" s="40"/>
      <c r="F277" s="40"/>
      <c r="G277" s="10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</row>
    <row r="278">
      <c r="A278" s="38"/>
      <c r="B278" s="39"/>
      <c r="C278" s="40"/>
      <c r="D278" s="40"/>
      <c r="E278" s="40"/>
      <c r="F278" s="40"/>
      <c r="G278" s="10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</row>
    <row r="279">
      <c r="A279" s="38"/>
      <c r="B279" s="39"/>
      <c r="C279" s="40"/>
      <c r="D279" s="40"/>
      <c r="E279" s="40"/>
      <c r="F279" s="40"/>
      <c r="G279" s="10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</row>
    <row r="280">
      <c r="A280" s="38"/>
      <c r="B280" s="39"/>
      <c r="C280" s="40"/>
      <c r="D280" s="40"/>
      <c r="E280" s="40"/>
      <c r="F280" s="40"/>
      <c r="G280" s="10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</row>
    <row r="281">
      <c r="A281" s="38"/>
      <c r="B281" s="39"/>
      <c r="C281" s="40"/>
      <c r="D281" s="40"/>
      <c r="E281" s="40"/>
      <c r="F281" s="40"/>
      <c r="G281" s="10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</row>
    <row r="282">
      <c r="A282" s="38"/>
      <c r="B282" s="39"/>
      <c r="C282" s="40"/>
      <c r="D282" s="40"/>
      <c r="E282" s="40"/>
      <c r="F282" s="40"/>
      <c r="G282" s="10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</row>
    <row r="283">
      <c r="A283" s="38"/>
      <c r="B283" s="39"/>
      <c r="C283" s="40"/>
      <c r="D283" s="40"/>
      <c r="E283" s="40"/>
      <c r="F283" s="40"/>
      <c r="G283" s="10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</row>
    <row r="284">
      <c r="A284" s="38"/>
      <c r="B284" s="39"/>
      <c r="C284" s="40"/>
      <c r="D284" s="40"/>
      <c r="E284" s="40"/>
      <c r="F284" s="40"/>
      <c r="G284" s="10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</row>
    <row r="285">
      <c r="A285" s="38"/>
      <c r="B285" s="39"/>
      <c r="C285" s="40"/>
      <c r="D285" s="40"/>
      <c r="E285" s="40"/>
      <c r="F285" s="40"/>
      <c r="G285" s="10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</row>
    <row r="286">
      <c r="A286" s="38"/>
      <c r="B286" s="39"/>
      <c r="C286" s="40"/>
      <c r="D286" s="40"/>
      <c r="E286" s="40"/>
      <c r="F286" s="40"/>
      <c r="G286" s="10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</row>
    <row r="287">
      <c r="A287" s="38"/>
      <c r="B287" s="39"/>
      <c r="C287" s="40"/>
      <c r="D287" s="40"/>
      <c r="E287" s="40"/>
      <c r="F287" s="40"/>
      <c r="G287" s="10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</row>
    <row r="288">
      <c r="A288" s="38"/>
      <c r="B288" s="39"/>
      <c r="C288" s="40"/>
      <c r="D288" s="40"/>
      <c r="E288" s="40"/>
      <c r="F288" s="40"/>
      <c r="G288" s="10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</row>
    <row r="289">
      <c r="A289" s="38"/>
      <c r="B289" s="39"/>
      <c r="C289" s="40"/>
      <c r="D289" s="40"/>
      <c r="E289" s="40"/>
      <c r="F289" s="40"/>
      <c r="G289" s="10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</row>
    <row r="290">
      <c r="A290" s="38"/>
      <c r="B290" s="39"/>
      <c r="C290" s="40"/>
      <c r="D290" s="40"/>
      <c r="E290" s="40"/>
      <c r="F290" s="40"/>
      <c r="G290" s="10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</row>
    <row r="291">
      <c r="A291" s="38"/>
      <c r="B291" s="39"/>
      <c r="C291" s="40"/>
      <c r="D291" s="40"/>
      <c r="E291" s="40"/>
      <c r="F291" s="40"/>
      <c r="G291" s="10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</row>
    <row r="292">
      <c r="A292" s="38"/>
      <c r="B292" s="39"/>
      <c r="C292" s="40"/>
      <c r="D292" s="40"/>
      <c r="E292" s="40"/>
      <c r="F292" s="40"/>
      <c r="G292" s="10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</row>
    <row r="293">
      <c r="A293" s="38"/>
      <c r="B293" s="39"/>
      <c r="C293" s="40"/>
      <c r="D293" s="40"/>
      <c r="E293" s="40"/>
      <c r="F293" s="40"/>
      <c r="G293" s="10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</row>
    <row r="294">
      <c r="A294" s="38"/>
      <c r="B294" s="39"/>
      <c r="C294" s="40"/>
      <c r="D294" s="40"/>
      <c r="E294" s="40"/>
      <c r="F294" s="40"/>
      <c r="G294" s="10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</row>
    <row r="295">
      <c r="A295" s="38"/>
      <c r="B295" s="39"/>
      <c r="C295" s="40"/>
      <c r="D295" s="40"/>
      <c r="E295" s="40"/>
      <c r="F295" s="40"/>
      <c r="G295" s="10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</row>
    <row r="296">
      <c r="A296" s="38"/>
      <c r="B296" s="39"/>
      <c r="C296" s="40"/>
      <c r="D296" s="40"/>
      <c r="E296" s="40"/>
      <c r="F296" s="40"/>
      <c r="G296" s="10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</row>
    <row r="297">
      <c r="A297" s="38"/>
      <c r="B297" s="39"/>
      <c r="C297" s="40"/>
      <c r="D297" s="40"/>
      <c r="E297" s="40"/>
      <c r="F297" s="40"/>
      <c r="G297" s="10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</row>
    <row r="298">
      <c r="A298" s="38"/>
      <c r="B298" s="39"/>
      <c r="C298" s="40"/>
      <c r="D298" s="40"/>
      <c r="E298" s="40"/>
      <c r="F298" s="40"/>
      <c r="G298" s="10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</row>
    <row r="299">
      <c r="A299" s="38"/>
      <c r="B299" s="39"/>
      <c r="C299" s="40"/>
      <c r="D299" s="40"/>
      <c r="E299" s="40"/>
      <c r="F299" s="40"/>
      <c r="G299" s="10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</row>
    <row r="300">
      <c r="A300" s="38"/>
      <c r="B300" s="39"/>
      <c r="C300" s="40"/>
      <c r="D300" s="40"/>
      <c r="E300" s="40"/>
      <c r="F300" s="40"/>
      <c r="G300" s="10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</row>
    <row r="301">
      <c r="A301" s="38"/>
      <c r="B301" s="39"/>
      <c r="C301" s="40"/>
      <c r="D301" s="40"/>
      <c r="E301" s="40"/>
      <c r="F301" s="40"/>
      <c r="G301" s="10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</row>
    <row r="302">
      <c r="A302" s="38"/>
      <c r="B302" s="39"/>
      <c r="C302" s="40"/>
      <c r="D302" s="40"/>
      <c r="E302" s="40"/>
      <c r="F302" s="40"/>
      <c r="G302" s="10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</row>
    <row r="303">
      <c r="A303" s="38"/>
      <c r="B303" s="39"/>
      <c r="C303" s="40"/>
      <c r="D303" s="40"/>
      <c r="E303" s="40"/>
      <c r="F303" s="40"/>
      <c r="G303" s="10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</row>
    <row r="304">
      <c r="A304" s="38"/>
      <c r="B304" s="39"/>
      <c r="C304" s="40"/>
      <c r="D304" s="40"/>
      <c r="E304" s="40"/>
      <c r="F304" s="40"/>
      <c r="G304" s="10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</row>
    <row r="305">
      <c r="A305" s="38"/>
      <c r="B305" s="39"/>
      <c r="C305" s="40"/>
      <c r="D305" s="40"/>
      <c r="E305" s="40"/>
      <c r="F305" s="40"/>
      <c r="G305" s="10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</row>
    <row r="306">
      <c r="A306" s="38"/>
      <c r="B306" s="39"/>
      <c r="C306" s="40"/>
      <c r="D306" s="40"/>
      <c r="E306" s="40"/>
      <c r="F306" s="40"/>
      <c r="G306" s="10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</row>
    <row r="307">
      <c r="A307" s="38"/>
      <c r="B307" s="39"/>
      <c r="C307" s="40"/>
      <c r="D307" s="40"/>
      <c r="E307" s="40"/>
      <c r="F307" s="40"/>
      <c r="G307" s="10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</row>
    <row r="308">
      <c r="A308" s="38"/>
      <c r="B308" s="39"/>
      <c r="C308" s="40"/>
      <c r="D308" s="40"/>
      <c r="E308" s="40"/>
      <c r="F308" s="40"/>
      <c r="G308" s="10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</row>
    <row r="309">
      <c r="A309" s="38"/>
      <c r="B309" s="39"/>
      <c r="C309" s="40"/>
      <c r="D309" s="40"/>
      <c r="E309" s="40"/>
      <c r="F309" s="40"/>
      <c r="G309" s="10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</row>
    <row r="310">
      <c r="A310" s="38"/>
      <c r="B310" s="39"/>
      <c r="C310" s="40"/>
      <c r="D310" s="40"/>
      <c r="E310" s="40"/>
      <c r="F310" s="40"/>
      <c r="G310" s="10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</row>
    <row r="311">
      <c r="A311" s="41"/>
      <c r="B311" s="41"/>
      <c r="C311" s="42"/>
      <c r="D311" s="42"/>
      <c r="E311" s="42"/>
      <c r="F311" s="42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</row>
    <row r="312">
      <c r="A312" s="43"/>
      <c r="B312" s="43"/>
      <c r="C312" s="44"/>
      <c r="D312" s="44"/>
      <c r="E312" s="44"/>
      <c r="F312" s="44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</row>
    <row r="313">
      <c r="A313" s="43"/>
      <c r="B313" s="43"/>
      <c r="C313" s="44"/>
      <c r="D313" s="44"/>
      <c r="E313" s="44"/>
      <c r="F313" s="44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</row>
    <row r="314">
      <c r="A314" s="43"/>
      <c r="B314" s="43"/>
      <c r="C314" s="44"/>
      <c r="D314" s="44"/>
      <c r="E314" s="44"/>
      <c r="F314" s="44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</row>
    <row r="315">
      <c r="A315" s="43"/>
      <c r="B315" s="43"/>
      <c r="C315" s="44"/>
      <c r="D315" s="44"/>
      <c r="E315" s="44"/>
      <c r="F315" s="44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</row>
    <row r="316">
      <c r="A316" s="43"/>
      <c r="B316" s="43"/>
      <c r="C316" s="44"/>
      <c r="D316" s="44"/>
      <c r="E316" s="44"/>
      <c r="F316" s="44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</row>
    <row r="317">
      <c r="A317" s="43"/>
      <c r="B317" s="43"/>
      <c r="C317" s="44"/>
      <c r="D317" s="44"/>
      <c r="E317" s="44"/>
      <c r="F317" s="44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</row>
    <row r="318">
      <c r="A318" s="43"/>
      <c r="B318" s="43"/>
      <c r="C318" s="44"/>
      <c r="D318" s="44"/>
      <c r="E318" s="44"/>
      <c r="F318" s="44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</row>
    <row r="319">
      <c r="A319" s="43"/>
      <c r="B319" s="43"/>
      <c r="C319" s="44"/>
      <c r="D319" s="44"/>
      <c r="E319" s="44"/>
      <c r="F319" s="44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</row>
    <row r="320">
      <c r="A320" s="43"/>
      <c r="B320" s="43"/>
      <c r="C320" s="44"/>
      <c r="D320" s="44"/>
      <c r="E320" s="44"/>
      <c r="F320" s="44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</row>
    <row r="321">
      <c r="A321" s="43"/>
      <c r="B321" s="43"/>
      <c r="C321" s="44"/>
      <c r="D321" s="44"/>
      <c r="E321" s="44"/>
      <c r="F321" s="44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</row>
    <row r="322">
      <c r="A322" s="43"/>
      <c r="B322" s="43"/>
      <c r="C322" s="44"/>
      <c r="D322" s="44"/>
      <c r="E322" s="44"/>
      <c r="F322" s="44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</row>
    <row r="323">
      <c r="A323" s="43"/>
      <c r="B323" s="43"/>
      <c r="C323" s="44"/>
      <c r="D323" s="44"/>
      <c r="E323" s="44"/>
      <c r="F323" s="44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</row>
    <row r="324">
      <c r="A324" s="43"/>
      <c r="B324" s="43"/>
      <c r="C324" s="44"/>
      <c r="D324" s="44"/>
      <c r="E324" s="44"/>
      <c r="F324" s="44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</row>
    <row r="325">
      <c r="A325" s="43"/>
      <c r="B325" s="43"/>
      <c r="C325" s="44"/>
      <c r="D325" s="44"/>
      <c r="E325" s="44"/>
      <c r="F325" s="44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</row>
    <row r="326">
      <c r="A326" s="43"/>
      <c r="B326" s="43"/>
      <c r="C326" s="44"/>
      <c r="D326" s="44"/>
      <c r="E326" s="44"/>
      <c r="F326" s="44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</row>
    <row r="327">
      <c r="A327" s="43"/>
      <c r="B327" s="43"/>
      <c r="C327" s="44"/>
      <c r="D327" s="44"/>
      <c r="E327" s="44"/>
      <c r="F327" s="44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</row>
    <row r="328">
      <c r="A328" s="43"/>
      <c r="B328" s="43"/>
      <c r="C328" s="44"/>
      <c r="D328" s="44"/>
      <c r="E328" s="44"/>
      <c r="F328" s="44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</row>
    <row r="329">
      <c r="A329" s="43"/>
      <c r="B329" s="43"/>
      <c r="C329" s="44"/>
      <c r="D329" s="44"/>
      <c r="E329" s="44"/>
      <c r="F329" s="44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</row>
    <row r="330">
      <c r="A330" s="43"/>
      <c r="B330" s="43"/>
      <c r="C330" s="44"/>
      <c r="D330" s="44"/>
      <c r="E330" s="44"/>
      <c r="F330" s="44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</row>
    <row r="331">
      <c r="A331" s="43"/>
      <c r="B331" s="43"/>
      <c r="C331" s="44"/>
      <c r="D331" s="44"/>
      <c r="E331" s="44"/>
      <c r="F331" s="44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</row>
    <row r="332">
      <c r="A332" s="43"/>
      <c r="B332" s="43"/>
      <c r="C332" s="44"/>
      <c r="D332" s="44"/>
      <c r="E332" s="44"/>
      <c r="F332" s="44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</row>
    <row r="333">
      <c r="A333" s="43"/>
      <c r="B333" s="43"/>
      <c r="C333" s="44"/>
      <c r="D333" s="44"/>
      <c r="E333" s="44"/>
      <c r="F333" s="44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</row>
    <row r="334">
      <c r="A334" s="43"/>
      <c r="B334" s="43"/>
      <c r="C334" s="44"/>
      <c r="D334" s="44"/>
      <c r="E334" s="44"/>
      <c r="F334" s="44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</row>
    <row r="335">
      <c r="A335" s="43"/>
      <c r="B335" s="43"/>
      <c r="C335" s="44"/>
      <c r="D335" s="44"/>
      <c r="E335" s="44"/>
      <c r="F335" s="44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</row>
    <row r="336">
      <c r="A336" s="43"/>
      <c r="B336" s="43"/>
      <c r="C336" s="44"/>
      <c r="D336" s="44"/>
      <c r="E336" s="44"/>
      <c r="F336" s="44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</row>
    <row r="337">
      <c r="A337" s="43"/>
      <c r="B337" s="43"/>
      <c r="C337" s="44"/>
      <c r="D337" s="44"/>
      <c r="E337" s="44"/>
      <c r="F337" s="44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</row>
    <row r="338">
      <c r="A338" s="43"/>
      <c r="B338" s="43"/>
      <c r="C338" s="44"/>
      <c r="D338" s="44"/>
      <c r="E338" s="44"/>
      <c r="F338" s="44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</row>
    <row r="339">
      <c r="A339" s="43"/>
      <c r="B339" s="43"/>
      <c r="C339" s="44"/>
      <c r="D339" s="44"/>
      <c r="E339" s="44"/>
      <c r="F339" s="44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</row>
    <row r="340">
      <c r="A340" s="43"/>
      <c r="B340" s="43"/>
      <c r="C340" s="44"/>
      <c r="D340" s="44"/>
      <c r="E340" s="44"/>
      <c r="F340" s="44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</row>
    <row r="341">
      <c r="A341" s="43"/>
      <c r="B341" s="43"/>
      <c r="C341" s="44"/>
      <c r="D341" s="44"/>
      <c r="E341" s="44"/>
      <c r="F341" s="44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</row>
    <row r="342">
      <c r="A342" s="43"/>
      <c r="B342" s="43"/>
      <c r="C342" s="44"/>
      <c r="D342" s="44"/>
      <c r="E342" s="44"/>
      <c r="F342" s="44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</row>
    <row r="343">
      <c r="A343" s="43"/>
      <c r="B343" s="43"/>
      <c r="C343" s="44"/>
      <c r="D343" s="44"/>
      <c r="E343" s="44"/>
      <c r="F343" s="44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</row>
    <row r="344">
      <c r="A344" s="43"/>
      <c r="B344" s="43"/>
      <c r="C344" s="44"/>
      <c r="D344" s="44"/>
      <c r="E344" s="44"/>
      <c r="F344" s="44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</row>
    <row r="345">
      <c r="A345" s="43"/>
      <c r="B345" s="43"/>
      <c r="C345" s="44"/>
      <c r="D345" s="44"/>
      <c r="E345" s="44"/>
      <c r="F345" s="44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</row>
    <row r="346">
      <c r="A346" s="43"/>
      <c r="B346" s="43"/>
      <c r="C346" s="44"/>
      <c r="D346" s="44"/>
      <c r="E346" s="44"/>
      <c r="F346" s="44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</row>
    <row r="347">
      <c r="A347" s="43"/>
      <c r="B347" s="43"/>
      <c r="C347" s="44"/>
      <c r="D347" s="44"/>
      <c r="E347" s="44"/>
      <c r="F347" s="44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</row>
    <row r="348">
      <c r="A348" s="43"/>
      <c r="B348" s="43"/>
      <c r="C348" s="44"/>
      <c r="D348" s="44"/>
      <c r="E348" s="44"/>
      <c r="F348" s="44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</row>
    <row r="349">
      <c r="A349" s="43"/>
      <c r="B349" s="43"/>
      <c r="C349" s="44"/>
      <c r="D349" s="44"/>
      <c r="E349" s="44"/>
      <c r="F349" s="44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</row>
    <row r="350">
      <c r="A350" s="43"/>
      <c r="B350" s="43"/>
      <c r="C350" s="44"/>
      <c r="D350" s="44"/>
      <c r="E350" s="44"/>
      <c r="F350" s="44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</row>
    <row r="351">
      <c r="A351" s="43"/>
      <c r="B351" s="43"/>
      <c r="C351" s="44"/>
      <c r="D351" s="44"/>
      <c r="E351" s="44"/>
      <c r="F351" s="44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</row>
    <row r="352">
      <c r="A352" s="43"/>
      <c r="B352" s="43"/>
      <c r="C352" s="44"/>
      <c r="D352" s="44"/>
      <c r="E352" s="44"/>
      <c r="F352" s="44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</row>
    <row r="353">
      <c r="A353" s="43"/>
      <c r="B353" s="43"/>
      <c r="C353" s="44"/>
      <c r="D353" s="44"/>
      <c r="E353" s="44"/>
      <c r="F353" s="44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</row>
    <row r="354">
      <c r="A354" s="43"/>
      <c r="B354" s="43"/>
      <c r="C354" s="44"/>
      <c r="D354" s="44"/>
      <c r="E354" s="44"/>
      <c r="F354" s="44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</row>
    <row r="355">
      <c r="A355" s="43"/>
      <c r="B355" s="43"/>
      <c r="C355" s="44"/>
      <c r="D355" s="44"/>
      <c r="E355" s="44"/>
      <c r="F355" s="44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</row>
    <row r="356">
      <c r="A356" s="43"/>
      <c r="B356" s="43"/>
      <c r="C356" s="44"/>
      <c r="D356" s="44"/>
      <c r="E356" s="44"/>
      <c r="F356" s="44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</row>
    <row r="357">
      <c r="A357" s="43"/>
      <c r="B357" s="43"/>
      <c r="C357" s="44"/>
      <c r="D357" s="44"/>
      <c r="E357" s="44"/>
      <c r="F357" s="44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</row>
    <row r="358">
      <c r="A358" s="43"/>
      <c r="B358" s="43"/>
      <c r="C358" s="44"/>
      <c r="D358" s="44"/>
      <c r="E358" s="44"/>
      <c r="F358" s="44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</row>
    <row r="359">
      <c r="A359" s="43"/>
      <c r="B359" s="43"/>
      <c r="C359" s="44"/>
      <c r="D359" s="44"/>
      <c r="E359" s="44"/>
      <c r="F359" s="44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</row>
    <row r="360">
      <c r="A360" s="43"/>
      <c r="B360" s="43"/>
      <c r="C360" s="44"/>
      <c r="D360" s="44"/>
      <c r="E360" s="44"/>
      <c r="F360" s="44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</row>
    <row r="361">
      <c r="A361" s="43"/>
      <c r="B361" s="43"/>
      <c r="C361" s="44"/>
      <c r="D361" s="44"/>
      <c r="E361" s="44"/>
      <c r="F361" s="44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</row>
    <row r="362">
      <c r="A362" s="43"/>
      <c r="B362" s="43"/>
      <c r="C362" s="44"/>
      <c r="D362" s="44"/>
      <c r="E362" s="44"/>
      <c r="F362" s="44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</row>
    <row r="363">
      <c r="A363" s="43"/>
      <c r="B363" s="43"/>
      <c r="C363" s="44"/>
      <c r="D363" s="44"/>
      <c r="E363" s="44"/>
      <c r="F363" s="44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</row>
    <row r="364">
      <c r="A364" s="43"/>
      <c r="B364" s="43"/>
      <c r="C364" s="44"/>
      <c r="D364" s="44"/>
      <c r="E364" s="44"/>
      <c r="F364" s="44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</row>
    <row r="365">
      <c r="A365" s="43"/>
      <c r="B365" s="43"/>
      <c r="C365" s="44"/>
      <c r="D365" s="44"/>
      <c r="E365" s="44"/>
      <c r="F365" s="44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</row>
    <row r="366">
      <c r="A366" s="43"/>
      <c r="B366" s="43"/>
      <c r="C366" s="44"/>
      <c r="D366" s="44"/>
      <c r="E366" s="44"/>
      <c r="F366" s="44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</row>
    <row r="367">
      <c r="A367" s="43"/>
      <c r="B367" s="43"/>
      <c r="C367" s="44"/>
      <c r="D367" s="44"/>
      <c r="E367" s="44"/>
      <c r="F367" s="44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</row>
    <row r="368">
      <c r="A368" s="43"/>
      <c r="B368" s="43"/>
      <c r="C368" s="44"/>
      <c r="D368" s="44"/>
      <c r="E368" s="44"/>
      <c r="F368" s="44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</row>
    <row r="369">
      <c r="A369" s="43"/>
      <c r="B369" s="43"/>
      <c r="C369" s="44"/>
      <c r="D369" s="44"/>
      <c r="E369" s="44"/>
      <c r="F369" s="44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</row>
    <row r="370">
      <c r="A370" s="43"/>
      <c r="B370" s="43"/>
      <c r="C370" s="44"/>
      <c r="D370" s="44"/>
      <c r="E370" s="44"/>
      <c r="F370" s="44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</row>
    <row r="371">
      <c r="A371" s="43"/>
      <c r="B371" s="43"/>
      <c r="C371" s="44"/>
      <c r="D371" s="44"/>
      <c r="E371" s="44"/>
      <c r="F371" s="44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</row>
    <row r="372">
      <c r="A372" s="43"/>
      <c r="B372" s="43"/>
      <c r="C372" s="44"/>
      <c r="D372" s="44"/>
      <c r="E372" s="44"/>
      <c r="F372" s="44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</row>
    <row r="373">
      <c r="A373" s="43"/>
      <c r="B373" s="43"/>
      <c r="C373" s="44"/>
      <c r="D373" s="44"/>
      <c r="E373" s="44"/>
      <c r="F373" s="44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</row>
    <row r="374">
      <c r="A374" s="43"/>
      <c r="B374" s="43"/>
      <c r="C374" s="44"/>
      <c r="D374" s="44"/>
      <c r="E374" s="44"/>
      <c r="F374" s="44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</row>
    <row r="375">
      <c r="A375" s="43"/>
      <c r="B375" s="43"/>
      <c r="C375" s="44"/>
      <c r="D375" s="44"/>
      <c r="E375" s="44"/>
      <c r="F375" s="44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</row>
    <row r="376">
      <c r="A376" s="43"/>
      <c r="B376" s="43"/>
      <c r="C376" s="44"/>
      <c r="D376" s="44"/>
      <c r="E376" s="44"/>
      <c r="F376" s="44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</row>
    <row r="377">
      <c r="A377" s="43"/>
      <c r="B377" s="43"/>
      <c r="C377" s="44"/>
      <c r="D377" s="44"/>
      <c r="E377" s="44"/>
      <c r="F377" s="44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</row>
    <row r="378">
      <c r="A378" s="43"/>
      <c r="B378" s="43"/>
      <c r="C378" s="44"/>
      <c r="D378" s="44"/>
      <c r="E378" s="44"/>
      <c r="F378" s="44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</row>
    <row r="379">
      <c r="A379" s="43"/>
      <c r="B379" s="43"/>
      <c r="C379" s="44"/>
      <c r="D379" s="44"/>
      <c r="E379" s="44"/>
      <c r="F379" s="44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</row>
    <row r="380">
      <c r="A380" s="43"/>
      <c r="B380" s="43"/>
      <c r="C380" s="44"/>
      <c r="D380" s="44"/>
      <c r="E380" s="44"/>
      <c r="F380" s="44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</row>
    <row r="381">
      <c r="A381" s="43"/>
      <c r="B381" s="43"/>
      <c r="C381" s="44"/>
      <c r="D381" s="44"/>
      <c r="E381" s="44"/>
      <c r="F381" s="44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</row>
    <row r="382">
      <c r="A382" s="43"/>
      <c r="B382" s="43"/>
      <c r="C382" s="44"/>
      <c r="D382" s="44"/>
      <c r="E382" s="44"/>
      <c r="F382" s="44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</row>
    <row r="383">
      <c r="A383" s="43"/>
      <c r="B383" s="43"/>
      <c r="C383" s="44"/>
      <c r="D383" s="44"/>
      <c r="E383" s="44"/>
      <c r="F383" s="44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</row>
    <row r="384">
      <c r="A384" s="43"/>
      <c r="B384" s="43"/>
      <c r="C384" s="44"/>
      <c r="D384" s="44"/>
      <c r="E384" s="44"/>
      <c r="F384" s="44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</row>
    <row r="385">
      <c r="A385" s="43"/>
      <c r="B385" s="43"/>
      <c r="C385" s="44"/>
      <c r="D385" s="44"/>
      <c r="E385" s="44"/>
      <c r="F385" s="44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</row>
    <row r="386">
      <c r="A386" s="43"/>
      <c r="B386" s="43"/>
      <c r="C386" s="44"/>
      <c r="D386" s="44"/>
      <c r="E386" s="44"/>
      <c r="F386" s="44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</row>
    <row r="387">
      <c r="A387" s="43"/>
      <c r="B387" s="43"/>
      <c r="C387" s="44"/>
      <c r="D387" s="44"/>
      <c r="E387" s="44"/>
      <c r="F387" s="44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</row>
    <row r="388">
      <c r="A388" s="43"/>
      <c r="B388" s="43"/>
      <c r="C388" s="44"/>
      <c r="D388" s="44"/>
      <c r="E388" s="44"/>
      <c r="F388" s="44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</row>
    <row r="389">
      <c r="A389" s="43"/>
      <c r="B389" s="43"/>
      <c r="C389" s="44"/>
      <c r="D389" s="44"/>
      <c r="E389" s="44"/>
      <c r="F389" s="44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</row>
    <row r="390">
      <c r="A390" s="43"/>
      <c r="B390" s="43"/>
      <c r="C390" s="44"/>
      <c r="D390" s="44"/>
      <c r="E390" s="44"/>
      <c r="F390" s="44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</row>
    <row r="391">
      <c r="A391" s="43"/>
      <c r="B391" s="43"/>
      <c r="C391" s="44"/>
      <c r="D391" s="44"/>
      <c r="E391" s="44"/>
      <c r="F391" s="44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</row>
    <row r="392">
      <c r="A392" s="43"/>
      <c r="B392" s="43"/>
      <c r="C392" s="44"/>
      <c r="D392" s="44"/>
      <c r="E392" s="44"/>
      <c r="F392" s="44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</row>
    <row r="393">
      <c r="A393" s="43"/>
      <c r="B393" s="43"/>
      <c r="C393" s="44"/>
      <c r="D393" s="44"/>
      <c r="E393" s="44"/>
      <c r="F393" s="44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</row>
    <row r="394">
      <c r="A394" s="43"/>
      <c r="B394" s="43"/>
      <c r="C394" s="44"/>
      <c r="D394" s="44"/>
      <c r="E394" s="44"/>
      <c r="F394" s="44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</row>
    <row r="395">
      <c r="A395" s="43"/>
      <c r="B395" s="43"/>
      <c r="C395" s="44"/>
      <c r="D395" s="44"/>
      <c r="E395" s="44"/>
      <c r="F395" s="44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</row>
    <row r="396">
      <c r="A396" s="43"/>
      <c r="B396" s="43"/>
      <c r="C396" s="44"/>
      <c r="D396" s="44"/>
      <c r="E396" s="44"/>
      <c r="F396" s="44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>
      <c r="A397" s="43"/>
      <c r="B397" s="43"/>
      <c r="C397" s="44"/>
      <c r="D397" s="44"/>
      <c r="E397" s="44"/>
      <c r="F397" s="44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>
      <c r="A398" s="43"/>
      <c r="B398" s="43"/>
      <c r="C398" s="44"/>
      <c r="D398" s="44"/>
      <c r="E398" s="44"/>
      <c r="F398" s="44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>
      <c r="A399" s="43"/>
      <c r="B399" s="43"/>
      <c r="C399" s="44"/>
      <c r="D399" s="44"/>
      <c r="E399" s="44"/>
      <c r="F399" s="44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>
      <c r="A400" s="43"/>
      <c r="B400" s="43"/>
      <c r="C400" s="44"/>
      <c r="D400" s="44"/>
      <c r="E400" s="44"/>
      <c r="F400" s="44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>
      <c r="A401" s="43"/>
      <c r="B401" s="43"/>
      <c r="C401" s="44"/>
      <c r="D401" s="44"/>
      <c r="E401" s="44"/>
      <c r="F401" s="44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>
      <c r="A402" s="43"/>
      <c r="B402" s="43"/>
      <c r="C402" s="44"/>
      <c r="D402" s="44"/>
      <c r="E402" s="44"/>
      <c r="F402" s="44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>
      <c r="A403" s="43"/>
      <c r="B403" s="43"/>
      <c r="C403" s="44"/>
      <c r="D403" s="44"/>
      <c r="E403" s="44"/>
      <c r="F403" s="44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>
      <c r="A404" s="43"/>
      <c r="B404" s="43"/>
      <c r="C404" s="44"/>
      <c r="D404" s="44"/>
      <c r="E404" s="44"/>
      <c r="F404" s="44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>
      <c r="A405" s="43"/>
      <c r="B405" s="43"/>
      <c r="C405" s="44"/>
      <c r="D405" s="44"/>
      <c r="E405" s="44"/>
      <c r="F405" s="44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>
      <c r="A406" s="43"/>
      <c r="B406" s="43"/>
      <c r="C406" s="44"/>
      <c r="D406" s="44"/>
      <c r="E406" s="44"/>
      <c r="F406" s="44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>
      <c r="A407" s="43"/>
      <c r="B407" s="43"/>
      <c r="C407" s="44"/>
      <c r="D407" s="44"/>
      <c r="E407" s="44"/>
      <c r="F407" s="44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>
      <c r="A408" s="43"/>
      <c r="B408" s="43"/>
      <c r="C408" s="44"/>
      <c r="D408" s="44"/>
      <c r="E408" s="44"/>
      <c r="F408" s="44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>
      <c r="A409" s="43"/>
      <c r="B409" s="43"/>
      <c r="C409" s="44"/>
      <c r="D409" s="44"/>
      <c r="E409" s="44"/>
      <c r="F409" s="44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>
      <c r="A410" s="43"/>
      <c r="B410" s="43"/>
      <c r="C410" s="44"/>
      <c r="D410" s="44"/>
      <c r="E410" s="44"/>
      <c r="F410" s="44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>
      <c r="A411" s="43"/>
      <c r="B411" s="43"/>
      <c r="C411" s="44"/>
      <c r="D411" s="44"/>
      <c r="E411" s="44"/>
      <c r="F411" s="44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>
      <c r="A412" s="43"/>
      <c r="B412" s="43"/>
      <c r="C412" s="44"/>
      <c r="D412" s="44"/>
      <c r="E412" s="44"/>
      <c r="F412" s="44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>
      <c r="A413" s="43"/>
      <c r="B413" s="43"/>
      <c r="C413" s="44"/>
      <c r="D413" s="44"/>
      <c r="E413" s="44"/>
      <c r="F413" s="44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>
      <c r="A414" s="43"/>
      <c r="B414" s="43"/>
      <c r="C414" s="44"/>
      <c r="D414" s="44"/>
      <c r="E414" s="44"/>
      <c r="F414" s="44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>
      <c r="A415" s="43"/>
      <c r="B415" s="43"/>
      <c r="C415" s="44"/>
      <c r="D415" s="44"/>
      <c r="E415" s="44"/>
      <c r="F415" s="44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>
      <c r="A416" s="43"/>
      <c r="B416" s="43"/>
      <c r="C416" s="44"/>
      <c r="D416" s="44"/>
      <c r="E416" s="44"/>
      <c r="F416" s="44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>
      <c r="A417" s="43"/>
      <c r="B417" s="43"/>
      <c r="C417" s="44"/>
      <c r="D417" s="44"/>
      <c r="E417" s="44"/>
      <c r="F417" s="44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>
      <c r="A418" s="43"/>
      <c r="B418" s="43"/>
      <c r="C418" s="44"/>
      <c r="D418" s="44"/>
      <c r="E418" s="44"/>
      <c r="F418" s="44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>
      <c r="A419" s="43"/>
      <c r="B419" s="43"/>
      <c r="C419" s="44"/>
      <c r="D419" s="44"/>
      <c r="E419" s="44"/>
      <c r="F419" s="44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>
      <c r="A420" s="43"/>
      <c r="B420" s="43"/>
      <c r="C420" s="44"/>
      <c r="D420" s="44"/>
      <c r="E420" s="44"/>
      <c r="F420" s="44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>
      <c r="A421" s="43"/>
      <c r="B421" s="43"/>
      <c r="C421" s="44"/>
      <c r="D421" s="44"/>
      <c r="E421" s="44"/>
      <c r="F421" s="44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>
      <c r="A422" s="43"/>
      <c r="B422" s="43"/>
      <c r="C422" s="44"/>
      <c r="D422" s="44"/>
      <c r="E422" s="44"/>
      <c r="F422" s="44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>
      <c r="A423" s="43"/>
      <c r="B423" s="43"/>
      <c r="C423" s="44"/>
      <c r="D423" s="44"/>
      <c r="E423" s="44"/>
      <c r="F423" s="44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>
      <c r="A424" s="43"/>
      <c r="B424" s="43"/>
      <c r="C424" s="44"/>
      <c r="D424" s="44"/>
      <c r="E424" s="44"/>
      <c r="F424" s="44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>
      <c r="A425" s="43"/>
      <c r="B425" s="43"/>
      <c r="C425" s="44"/>
      <c r="D425" s="44"/>
      <c r="E425" s="44"/>
      <c r="F425" s="44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>
      <c r="A426" s="43"/>
      <c r="B426" s="43"/>
      <c r="C426" s="44"/>
      <c r="D426" s="44"/>
      <c r="E426" s="44"/>
      <c r="F426" s="44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>
      <c r="A427" s="43"/>
      <c r="B427" s="43"/>
      <c r="C427" s="44"/>
      <c r="D427" s="44"/>
      <c r="E427" s="44"/>
      <c r="F427" s="44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>
      <c r="A428" s="43"/>
      <c r="B428" s="43"/>
      <c r="C428" s="44"/>
      <c r="D428" s="44"/>
      <c r="E428" s="44"/>
      <c r="F428" s="44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>
      <c r="A429" s="43"/>
      <c r="B429" s="43"/>
      <c r="C429" s="44"/>
      <c r="D429" s="44"/>
      <c r="E429" s="44"/>
      <c r="F429" s="44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>
      <c r="A430" s="43"/>
      <c r="B430" s="43"/>
      <c r="C430" s="44"/>
      <c r="D430" s="44"/>
      <c r="E430" s="44"/>
      <c r="F430" s="44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>
      <c r="A431" s="43"/>
      <c r="B431" s="43"/>
      <c r="C431" s="44"/>
      <c r="D431" s="44"/>
      <c r="E431" s="44"/>
      <c r="F431" s="44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>
      <c r="A432" s="43"/>
      <c r="B432" s="43"/>
      <c r="C432" s="44"/>
      <c r="D432" s="44"/>
      <c r="E432" s="44"/>
      <c r="F432" s="44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>
      <c r="A433" s="43"/>
      <c r="B433" s="43"/>
      <c r="C433" s="44"/>
      <c r="D433" s="44"/>
      <c r="E433" s="44"/>
      <c r="F433" s="44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>
      <c r="A434" s="43"/>
      <c r="B434" s="43"/>
      <c r="C434" s="44"/>
      <c r="D434" s="44"/>
      <c r="E434" s="44"/>
      <c r="F434" s="44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>
      <c r="A435" s="43"/>
      <c r="B435" s="43"/>
      <c r="C435" s="44"/>
      <c r="D435" s="44"/>
      <c r="E435" s="44"/>
      <c r="F435" s="44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>
      <c r="A436" s="43"/>
      <c r="B436" s="43"/>
      <c r="C436" s="44"/>
      <c r="D436" s="44"/>
      <c r="E436" s="44"/>
      <c r="F436" s="44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>
      <c r="A437" s="43"/>
      <c r="B437" s="43"/>
      <c r="C437" s="44"/>
      <c r="D437" s="44"/>
      <c r="E437" s="44"/>
      <c r="F437" s="44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>
      <c r="A438" s="43"/>
      <c r="B438" s="43"/>
      <c r="C438" s="44"/>
      <c r="D438" s="44"/>
      <c r="E438" s="44"/>
      <c r="F438" s="44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>
      <c r="A439" s="43"/>
      <c r="B439" s="43"/>
      <c r="C439" s="44"/>
      <c r="D439" s="44"/>
      <c r="E439" s="44"/>
      <c r="F439" s="44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>
      <c r="A440" s="43"/>
      <c r="B440" s="43"/>
      <c r="C440" s="44"/>
      <c r="D440" s="44"/>
      <c r="E440" s="44"/>
      <c r="F440" s="44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>
      <c r="A441" s="43"/>
      <c r="B441" s="43"/>
      <c r="C441" s="44"/>
      <c r="D441" s="44"/>
      <c r="E441" s="44"/>
      <c r="F441" s="44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>
      <c r="A442" s="43"/>
      <c r="B442" s="43"/>
      <c r="C442" s="44"/>
      <c r="D442" s="44"/>
      <c r="E442" s="44"/>
      <c r="F442" s="44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>
      <c r="A443" s="43"/>
      <c r="B443" s="43"/>
      <c r="C443" s="44"/>
      <c r="D443" s="44"/>
      <c r="E443" s="44"/>
      <c r="F443" s="44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>
      <c r="A444" s="43"/>
      <c r="B444" s="43"/>
      <c r="C444" s="44"/>
      <c r="D444" s="44"/>
      <c r="E444" s="44"/>
      <c r="F444" s="44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>
      <c r="A445" s="43"/>
      <c r="B445" s="43"/>
      <c r="C445" s="44"/>
      <c r="D445" s="44"/>
      <c r="E445" s="44"/>
      <c r="F445" s="44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>
      <c r="A446" s="43"/>
      <c r="B446" s="43"/>
      <c r="C446" s="44"/>
      <c r="D446" s="44"/>
      <c r="E446" s="44"/>
      <c r="F446" s="44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>
      <c r="A447" s="43"/>
      <c r="B447" s="43"/>
      <c r="C447" s="44"/>
      <c r="D447" s="44"/>
      <c r="E447" s="44"/>
      <c r="F447" s="44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>
      <c r="A448" s="43"/>
      <c r="B448" s="43"/>
      <c r="C448" s="44"/>
      <c r="D448" s="44"/>
      <c r="E448" s="44"/>
      <c r="F448" s="44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>
      <c r="A449" s="43"/>
      <c r="B449" s="43"/>
      <c r="C449" s="44"/>
      <c r="D449" s="44"/>
      <c r="E449" s="44"/>
      <c r="F449" s="44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>
      <c r="A450" s="43"/>
      <c r="B450" s="43"/>
      <c r="C450" s="44"/>
      <c r="D450" s="44"/>
      <c r="E450" s="44"/>
      <c r="F450" s="44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>
      <c r="A451" s="43"/>
      <c r="B451" s="43"/>
      <c r="C451" s="44"/>
      <c r="D451" s="44"/>
      <c r="E451" s="44"/>
      <c r="F451" s="44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>
      <c r="A452" s="43"/>
      <c r="B452" s="43"/>
      <c r="C452" s="44"/>
      <c r="D452" s="44"/>
      <c r="E452" s="44"/>
      <c r="F452" s="44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>
      <c r="A453" s="43"/>
      <c r="B453" s="43"/>
      <c r="C453" s="44"/>
      <c r="D453" s="44"/>
      <c r="E453" s="44"/>
      <c r="F453" s="44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>
      <c r="A454" s="43"/>
      <c r="B454" s="43"/>
      <c r="C454" s="44"/>
      <c r="D454" s="44"/>
      <c r="E454" s="44"/>
      <c r="F454" s="44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>
      <c r="A455" s="43"/>
      <c r="B455" s="43"/>
      <c r="C455" s="44"/>
      <c r="D455" s="44"/>
      <c r="E455" s="44"/>
      <c r="F455" s="44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>
      <c r="A456" s="43"/>
      <c r="B456" s="43"/>
      <c r="C456" s="44"/>
      <c r="D456" s="44"/>
      <c r="E456" s="44"/>
      <c r="F456" s="44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>
      <c r="A457" s="43"/>
      <c r="B457" s="43"/>
      <c r="C457" s="44"/>
      <c r="D457" s="44"/>
      <c r="E457" s="44"/>
      <c r="F457" s="44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>
      <c r="A458" s="43"/>
      <c r="B458" s="43"/>
      <c r="C458" s="44"/>
      <c r="D458" s="44"/>
      <c r="E458" s="44"/>
      <c r="F458" s="44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>
      <c r="A459" s="43"/>
      <c r="B459" s="43"/>
      <c r="C459" s="44"/>
      <c r="D459" s="44"/>
      <c r="E459" s="44"/>
      <c r="F459" s="44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>
      <c r="A460" s="43"/>
      <c r="B460" s="43"/>
      <c r="C460" s="44"/>
      <c r="D460" s="44"/>
      <c r="E460" s="44"/>
      <c r="F460" s="44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>
      <c r="A461" s="43"/>
      <c r="B461" s="43"/>
      <c r="C461" s="44"/>
      <c r="D461" s="44"/>
      <c r="E461" s="44"/>
      <c r="F461" s="44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>
      <c r="A462" s="43"/>
      <c r="B462" s="43"/>
      <c r="C462" s="44"/>
      <c r="D462" s="44"/>
      <c r="E462" s="44"/>
      <c r="F462" s="44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>
      <c r="A463" s="43"/>
      <c r="B463" s="43"/>
      <c r="C463" s="44"/>
      <c r="D463" s="44"/>
      <c r="E463" s="44"/>
      <c r="F463" s="44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>
      <c r="A464" s="43"/>
      <c r="B464" s="43"/>
      <c r="C464" s="44"/>
      <c r="D464" s="44"/>
      <c r="E464" s="44"/>
      <c r="F464" s="44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>
      <c r="A465" s="43"/>
      <c r="B465" s="43"/>
      <c r="C465" s="44"/>
      <c r="D465" s="44"/>
      <c r="E465" s="44"/>
      <c r="F465" s="44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>
      <c r="A466" s="43"/>
      <c r="B466" s="43"/>
      <c r="C466" s="44"/>
      <c r="D466" s="44"/>
      <c r="E466" s="44"/>
      <c r="F466" s="44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>
      <c r="A467" s="43"/>
      <c r="B467" s="43"/>
      <c r="C467" s="44"/>
      <c r="D467" s="44"/>
      <c r="E467" s="44"/>
      <c r="F467" s="44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>
      <c r="A468" s="43"/>
      <c r="B468" s="43"/>
      <c r="C468" s="44"/>
      <c r="D468" s="44"/>
      <c r="E468" s="44"/>
      <c r="F468" s="44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>
      <c r="A469" s="43"/>
      <c r="B469" s="43"/>
      <c r="C469" s="44"/>
      <c r="D469" s="44"/>
      <c r="E469" s="44"/>
      <c r="F469" s="44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>
      <c r="A470" s="43"/>
      <c r="B470" s="43"/>
      <c r="C470" s="44"/>
      <c r="D470" s="44"/>
      <c r="E470" s="44"/>
      <c r="F470" s="44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>
      <c r="A471" s="43"/>
      <c r="B471" s="43"/>
      <c r="C471" s="44"/>
      <c r="D471" s="44"/>
      <c r="E471" s="44"/>
      <c r="F471" s="44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>
      <c r="A472" s="43"/>
      <c r="B472" s="43"/>
      <c r="C472" s="44"/>
      <c r="D472" s="44"/>
      <c r="E472" s="44"/>
      <c r="F472" s="44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>
      <c r="A473" s="43"/>
      <c r="B473" s="43"/>
      <c r="C473" s="44"/>
      <c r="D473" s="44"/>
      <c r="E473" s="44"/>
      <c r="F473" s="44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>
      <c r="A474" s="43"/>
      <c r="B474" s="43"/>
      <c r="C474" s="44"/>
      <c r="D474" s="44"/>
      <c r="E474" s="44"/>
      <c r="F474" s="44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>
      <c r="A475" s="43"/>
      <c r="B475" s="43"/>
      <c r="C475" s="44"/>
      <c r="D475" s="44"/>
      <c r="E475" s="44"/>
      <c r="F475" s="44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>
      <c r="A476" s="43"/>
      <c r="B476" s="43"/>
      <c r="C476" s="44"/>
      <c r="D476" s="44"/>
      <c r="E476" s="44"/>
      <c r="F476" s="44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>
      <c r="A477" s="43"/>
      <c r="B477" s="43"/>
      <c r="C477" s="44"/>
      <c r="D477" s="44"/>
      <c r="E477" s="44"/>
      <c r="F477" s="44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>
      <c r="A478" s="43"/>
      <c r="B478" s="43"/>
      <c r="C478" s="44"/>
      <c r="D478" s="44"/>
      <c r="E478" s="44"/>
      <c r="F478" s="44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>
      <c r="A479" s="43"/>
      <c r="B479" s="43"/>
      <c r="C479" s="44"/>
      <c r="D479" s="44"/>
      <c r="E479" s="44"/>
      <c r="F479" s="44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>
      <c r="A480" s="43"/>
      <c r="B480" s="43"/>
      <c r="C480" s="44"/>
      <c r="D480" s="44"/>
      <c r="E480" s="44"/>
      <c r="F480" s="44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>
      <c r="A481" s="43"/>
      <c r="B481" s="43"/>
      <c r="C481" s="44"/>
      <c r="D481" s="44"/>
      <c r="E481" s="44"/>
      <c r="F481" s="44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>
      <c r="A482" s="43"/>
      <c r="B482" s="43"/>
      <c r="C482" s="44"/>
      <c r="D482" s="44"/>
      <c r="E482" s="44"/>
      <c r="F482" s="44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>
      <c r="A483" s="43"/>
      <c r="B483" s="43"/>
      <c r="C483" s="44"/>
      <c r="D483" s="44"/>
      <c r="E483" s="44"/>
      <c r="F483" s="44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>
      <c r="A484" s="43"/>
      <c r="B484" s="43"/>
      <c r="C484" s="44"/>
      <c r="D484" s="44"/>
      <c r="E484" s="44"/>
      <c r="F484" s="44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>
      <c r="A485" s="43"/>
      <c r="B485" s="43"/>
      <c r="C485" s="44"/>
      <c r="D485" s="44"/>
      <c r="E485" s="44"/>
      <c r="F485" s="44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>
      <c r="A486" s="43"/>
      <c r="B486" s="43"/>
      <c r="C486" s="44"/>
      <c r="D486" s="44"/>
      <c r="E486" s="44"/>
      <c r="F486" s="44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>
      <c r="A487" s="43"/>
      <c r="B487" s="43"/>
      <c r="C487" s="44"/>
      <c r="D487" s="44"/>
      <c r="E487" s="44"/>
      <c r="F487" s="44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>
      <c r="A488" s="43"/>
      <c r="B488" s="43"/>
      <c r="C488" s="44"/>
      <c r="D488" s="44"/>
      <c r="E488" s="44"/>
      <c r="F488" s="44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>
      <c r="A489" s="43"/>
      <c r="B489" s="43"/>
      <c r="C489" s="44"/>
      <c r="D489" s="44"/>
      <c r="E489" s="44"/>
      <c r="F489" s="44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>
      <c r="A490" s="43"/>
      <c r="B490" s="43"/>
      <c r="C490" s="44"/>
      <c r="D490" s="44"/>
      <c r="E490" s="44"/>
      <c r="F490" s="44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>
      <c r="A491" s="43"/>
      <c r="B491" s="43"/>
      <c r="C491" s="44"/>
      <c r="D491" s="44"/>
      <c r="E491" s="44"/>
      <c r="F491" s="44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>
      <c r="A492" s="43"/>
      <c r="B492" s="43"/>
      <c r="C492" s="44"/>
      <c r="D492" s="44"/>
      <c r="E492" s="44"/>
      <c r="F492" s="44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>
      <c r="A493" s="43"/>
      <c r="B493" s="43"/>
      <c r="C493" s="44"/>
      <c r="D493" s="44"/>
      <c r="E493" s="44"/>
      <c r="F493" s="44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>
      <c r="A494" s="43"/>
      <c r="B494" s="43"/>
      <c r="C494" s="44"/>
      <c r="D494" s="44"/>
      <c r="E494" s="44"/>
      <c r="F494" s="44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>
      <c r="A495" s="43"/>
      <c r="B495" s="43"/>
      <c r="C495" s="44"/>
      <c r="D495" s="44"/>
      <c r="E495" s="44"/>
      <c r="F495" s="44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>
      <c r="A496" s="43"/>
      <c r="B496" s="43"/>
      <c r="C496" s="44"/>
      <c r="D496" s="44"/>
      <c r="E496" s="44"/>
      <c r="F496" s="44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>
      <c r="A497" s="43"/>
      <c r="B497" s="43"/>
      <c r="C497" s="44"/>
      <c r="D497" s="44"/>
      <c r="E497" s="44"/>
      <c r="F497" s="44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>
      <c r="A498" s="43"/>
      <c r="B498" s="43"/>
      <c r="C498" s="44"/>
      <c r="D498" s="44"/>
      <c r="E498" s="44"/>
      <c r="F498" s="44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>
      <c r="A499" s="43"/>
      <c r="B499" s="43"/>
      <c r="C499" s="44"/>
      <c r="D499" s="44"/>
      <c r="E499" s="44"/>
      <c r="F499" s="44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>
      <c r="A500" s="43"/>
      <c r="B500" s="43"/>
      <c r="C500" s="44"/>
      <c r="D500" s="44"/>
      <c r="E500" s="44"/>
      <c r="F500" s="44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>
      <c r="A501" s="43"/>
      <c r="B501" s="43"/>
      <c r="C501" s="44"/>
      <c r="D501" s="44"/>
      <c r="E501" s="44"/>
      <c r="F501" s="44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>
      <c r="A502" s="43"/>
      <c r="B502" s="43"/>
      <c r="C502" s="44"/>
      <c r="D502" s="44"/>
      <c r="E502" s="44"/>
      <c r="F502" s="44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>
      <c r="A503" s="43"/>
      <c r="B503" s="43"/>
      <c r="C503" s="44"/>
      <c r="D503" s="44"/>
      <c r="E503" s="44"/>
      <c r="F503" s="44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>
      <c r="A504" s="43"/>
      <c r="B504" s="43"/>
      <c r="C504" s="44"/>
      <c r="D504" s="44"/>
      <c r="E504" s="44"/>
      <c r="F504" s="44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>
      <c r="A505" s="43"/>
      <c r="B505" s="43"/>
      <c r="C505" s="44"/>
      <c r="D505" s="44"/>
      <c r="E505" s="44"/>
      <c r="F505" s="44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>
      <c r="A506" s="43"/>
      <c r="B506" s="43"/>
      <c r="C506" s="44"/>
      <c r="D506" s="44"/>
      <c r="E506" s="44"/>
      <c r="F506" s="44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>
      <c r="A507" s="43"/>
      <c r="B507" s="43"/>
      <c r="C507" s="44"/>
      <c r="D507" s="44"/>
      <c r="E507" s="44"/>
      <c r="F507" s="44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>
      <c r="A508" s="43"/>
      <c r="B508" s="43"/>
      <c r="C508" s="44"/>
      <c r="D508" s="44"/>
      <c r="E508" s="44"/>
      <c r="F508" s="44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>
      <c r="A509" s="43"/>
      <c r="B509" s="43"/>
      <c r="C509" s="44"/>
      <c r="D509" s="44"/>
      <c r="E509" s="44"/>
      <c r="F509" s="44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>
      <c r="A510" s="43"/>
      <c r="B510" s="43"/>
      <c r="C510" s="44"/>
      <c r="D510" s="44"/>
      <c r="E510" s="44"/>
      <c r="F510" s="44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>
      <c r="A511" s="43"/>
      <c r="B511" s="43"/>
      <c r="C511" s="44"/>
      <c r="D511" s="44"/>
      <c r="E511" s="44"/>
      <c r="F511" s="44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>
      <c r="A512" s="43"/>
      <c r="B512" s="43"/>
      <c r="C512" s="44"/>
      <c r="D512" s="44"/>
      <c r="E512" s="44"/>
      <c r="F512" s="44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>
      <c r="A513" s="43"/>
      <c r="B513" s="43"/>
      <c r="C513" s="44"/>
      <c r="D513" s="44"/>
      <c r="E513" s="44"/>
      <c r="F513" s="44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>
      <c r="A514" s="43"/>
      <c r="B514" s="43"/>
      <c r="C514" s="44"/>
      <c r="D514" s="44"/>
      <c r="E514" s="44"/>
      <c r="F514" s="44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>
      <c r="A515" s="43"/>
      <c r="B515" s="43"/>
      <c r="C515" s="44"/>
      <c r="D515" s="44"/>
      <c r="E515" s="44"/>
      <c r="F515" s="44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>
      <c r="A516" s="43"/>
      <c r="B516" s="43"/>
      <c r="C516" s="44"/>
      <c r="D516" s="44"/>
      <c r="E516" s="44"/>
      <c r="F516" s="44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>
      <c r="A517" s="43"/>
      <c r="B517" s="43"/>
      <c r="C517" s="44"/>
      <c r="D517" s="44"/>
      <c r="E517" s="44"/>
      <c r="F517" s="44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>
      <c r="A518" s="43"/>
      <c r="B518" s="43"/>
      <c r="C518" s="44"/>
      <c r="D518" s="44"/>
      <c r="E518" s="44"/>
      <c r="F518" s="44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>
      <c r="A519" s="43"/>
      <c r="B519" s="43"/>
      <c r="C519" s="44"/>
      <c r="D519" s="44"/>
      <c r="E519" s="44"/>
      <c r="F519" s="44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>
      <c r="A520" s="43"/>
      <c r="B520" s="43"/>
      <c r="C520" s="44"/>
      <c r="D520" s="44"/>
      <c r="E520" s="44"/>
      <c r="F520" s="44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>
      <c r="A521" s="43"/>
      <c r="B521" s="43"/>
      <c r="C521" s="44"/>
      <c r="D521" s="44"/>
      <c r="E521" s="44"/>
      <c r="F521" s="44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>
      <c r="A522" s="43"/>
      <c r="B522" s="43"/>
      <c r="C522" s="44"/>
      <c r="D522" s="44"/>
      <c r="E522" s="44"/>
      <c r="F522" s="44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>
      <c r="A523" s="43"/>
      <c r="B523" s="43"/>
      <c r="C523" s="44"/>
      <c r="D523" s="44"/>
      <c r="E523" s="44"/>
      <c r="F523" s="44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>
      <c r="A524" s="43"/>
      <c r="B524" s="43"/>
      <c r="C524" s="44"/>
      <c r="D524" s="44"/>
      <c r="E524" s="44"/>
      <c r="F524" s="44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>
      <c r="A525" s="43"/>
      <c r="B525" s="43"/>
      <c r="C525" s="44"/>
      <c r="D525" s="44"/>
      <c r="E525" s="44"/>
      <c r="F525" s="44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>
      <c r="A526" s="43"/>
      <c r="B526" s="43"/>
      <c r="C526" s="44"/>
      <c r="D526" s="44"/>
      <c r="E526" s="44"/>
      <c r="F526" s="44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>
      <c r="A527" s="43"/>
      <c r="B527" s="43"/>
      <c r="C527" s="44"/>
      <c r="D527" s="44"/>
      <c r="E527" s="44"/>
      <c r="F527" s="44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>
      <c r="A528" s="43"/>
      <c r="B528" s="43"/>
      <c r="C528" s="44"/>
      <c r="D528" s="44"/>
      <c r="E528" s="44"/>
      <c r="F528" s="44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>
      <c r="A529" s="43"/>
      <c r="B529" s="43"/>
      <c r="C529" s="44"/>
      <c r="D529" s="44"/>
      <c r="E529" s="44"/>
      <c r="F529" s="44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>
      <c r="A530" s="43"/>
      <c r="B530" s="43"/>
      <c r="C530" s="44"/>
      <c r="D530" s="44"/>
      <c r="E530" s="44"/>
      <c r="F530" s="44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>
      <c r="A531" s="43"/>
      <c r="B531" s="43"/>
      <c r="C531" s="44"/>
      <c r="D531" s="44"/>
      <c r="E531" s="44"/>
      <c r="F531" s="44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>
      <c r="A532" s="43"/>
      <c r="B532" s="43"/>
      <c r="C532" s="44"/>
      <c r="D532" s="44"/>
      <c r="E532" s="44"/>
      <c r="F532" s="44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>
      <c r="A533" s="43"/>
      <c r="B533" s="43"/>
      <c r="C533" s="44"/>
      <c r="D533" s="44"/>
      <c r="E533" s="44"/>
      <c r="F533" s="44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>
      <c r="A534" s="43"/>
      <c r="B534" s="43"/>
      <c r="C534" s="44"/>
      <c r="D534" s="44"/>
      <c r="E534" s="44"/>
      <c r="F534" s="44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>
      <c r="A535" s="43"/>
      <c r="B535" s="43"/>
      <c r="C535" s="44"/>
      <c r="D535" s="44"/>
      <c r="E535" s="44"/>
      <c r="F535" s="44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>
      <c r="A536" s="43"/>
      <c r="B536" s="43"/>
      <c r="C536" s="44"/>
      <c r="D536" s="44"/>
      <c r="E536" s="44"/>
      <c r="F536" s="44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>
      <c r="A537" s="43"/>
      <c r="B537" s="43"/>
      <c r="C537" s="44"/>
      <c r="D537" s="44"/>
      <c r="E537" s="44"/>
      <c r="F537" s="44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>
      <c r="A538" s="43"/>
      <c r="B538" s="43"/>
      <c r="C538" s="44"/>
      <c r="D538" s="44"/>
      <c r="E538" s="44"/>
      <c r="F538" s="44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>
      <c r="A539" s="43"/>
      <c r="B539" s="43"/>
      <c r="C539" s="44"/>
      <c r="D539" s="44"/>
      <c r="E539" s="44"/>
      <c r="F539" s="44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>
      <c r="A540" s="43"/>
      <c r="B540" s="43"/>
      <c r="C540" s="44"/>
      <c r="D540" s="44"/>
      <c r="E540" s="44"/>
      <c r="F540" s="44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>
      <c r="A541" s="43"/>
      <c r="B541" s="43"/>
      <c r="C541" s="44"/>
      <c r="D541" s="44"/>
      <c r="E541" s="44"/>
      <c r="F541" s="44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>
      <c r="A542" s="43"/>
      <c r="B542" s="43"/>
      <c r="C542" s="44"/>
      <c r="D542" s="44"/>
      <c r="E542" s="44"/>
      <c r="F542" s="44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>
      <c r="A543" s="43"/>
      <c r="B543" s="43"/>
      <c r="C543" s="44"/>
      <c r="D543" s="44"/>
      <c r="E543" s="44"/>
      <c r="F543" s="44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>
      <c r="A544" s="43"/>
      <c r="B544" s="43"/>
      <c r="C544" s="44"/>
      <c r="D544" s="44"/>
      <c r="E544" s="44"/>
      <c r="F544" s="44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>
      <c r="A545" s="43"/>
      <c r="B545" s="43"/>
      <c r="C545" s="44"/>
      <c r="D545" s="44"/>
      <c r="E545" s="44"/>
      <c r="F545" s="44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>
      <c r="A546" s="43"/>
      <c r="B546" s="43"/>
      <c r="C546" s="44"/>
      <c r="D546" s="44"/>
      <c r="E546" s="44"/>
      <c r="F546" s="44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>
      <c r="A547" s="43"/>
      <c r="B547" s="43"/>
      <c r="C547" s="44"/>
      <c r="D547" s="44"/>
      <c r="E547" s="44"/>
      <c r="F547" s="44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>
      <c r="A548" s="43"/>
      <c r="B548" s="43"/>
      <c r="C548" s="44"/>
      <c r="D548" s="44"/>
      <c r="E548" s="44"/>
      <c r="F548" s="44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>
      <c r="A549" s="43"/>
      <c r="B549" s="43"/>
      <c r="C549" s="44"/>
      <c r="D549" s="44"/>
      <c r="E549" s="44"/>
      <c r="F549" s="44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>
      <c r="A550" s="43"/>
      <c r="B550" s="43"/>
      <c r="C550" s="44"/>
      <c r="D550" s="44"/>
      <c r="E550" s="44"/>
      <c r="F550" s="44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>
      <c r="A551" s="43"/>
      <c r="B551" s="43"/>
      <c r="C551" s="44"/>
      <c r="D551" s="44"/>
      <c r="E551" s="44"/>
      <c r="F551" s="44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>
      <c r="A552" s="43"/>
      <c r="B552" s="43"/>
      <c r="C552" s="44"/>
      <c r="D552" s="44"/>
      <c r="E552" s="44"/>
      <c r="F552" s="44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>
      <c r="A553" s="43"/>
      <c r="B553" s="43"/>
      <c r="C553" s="44"/>
      <c r="D553" s="44"/>
      <c r="E553" s="44"/>
      <c r="F553" s="44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>
      <c r="A554" s="43"/>
      <c r="B554" s="43"/>
      <c r="C554" s="44"/>
      <c r="D554" s="44"/>
      <c r="E554" s="44"/>
      <c r="F554" s="44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>
      <c r="A555" s="43"/>
      <c r="B555" s="43"/>
      <c r="C555" s="44"/>
      <c r="D555" s="44"/>
      <c r="E555" s="44"/>
      <c r="F555" s="44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>
      <c r="A556" s="43"/>
      <c r="B556" s="43"/>
      <c r="C556" s="44"/>
      <c r="D556" s="44"/>
      <c r="E556" s="44"/>
      <c r="F556" s="44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>
      <c r="A557" s="43"/>
      <c r="B557" s="43"/>
      <c r="C557" s="44"/>
      <c r="D557" s="44"/>
      <c r="E557" s="44"/>
      <c r="F557" s="44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>
      <c r="A558" s="43"/>
      <c r="B558" s="43"/>
      <c r="C558" s="44"/>
      <c r="D558" s="44"/>
      <c r="E558" s="44"/>
      <c r="F558" s="44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>
      <c r="A559" s="43"/>
      <c r="B559" s="43"/>
      <c r="C559" s="44"/>
      <c r="D559" s="44"/>
      <c r="E559" s="44"/>
      <c r="F559" s="44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>
      <c r="A560" s="43"/>
      <c r="B560" s="43"/>
      <c r="C560" s="44"/>
      <c r="D560" s="44"/>
      <c r="E560" s="44"/>
      <c r="F560" s="44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>
      <c r="A561" s="43"/>
      <c r="B561" s="43"/>
      <c r="C561" s="44"/>
      <c r="D561" s="44"/>
      <c r="E561" s="44"/>
      <c r="F561" s="44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>
      <c r="A562" s="43"/>
      <c r="B562" s="43"/>
      <c r="C562" s="44"/>
      <c r="D562" s="44"/>
      <c r="E562" s="44"/>
      <c r="F562" s="44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>
      <c r="A563" s="43"/>
      <c r="B563" s="43"/>
      <c r="C563" s="44"/>
      <c r="D563" s="44"/>
      <c r="E563" s="44"/>
      <c r="F563" s="44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>
      <c r="A564" s="43"/>
      <c r="B564" s="43"/>
      <c r="C564" s="44"/>
      <c r="D564" s="44"/>
      <c r="E564" s="44"/>
      <c r="F564" s="44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>
      <c r="A565" s="43"/>
      <c r="B565" s="43"/>
      <c r="C565" s="44"/>
      <c r="D565" s="44"/>
      <c r="E565" s="44"/>
      <c r="F565" s="44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>
      <c r="A566" s="43"/>
      <c r="B566" s="43"/>
      <c r="C566" s="44"/>
      <c r="D566" s="44"/>
      <c r="E566" s="44"/>
      <c r="F566" s="44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>
      <c r="A567" s="43"/>
      <c r="B567" s="43"/>
      <c r="C567" s="44"/>
      <c r="D567" s="44"/>
      <c r="E567" s="44"/>
      <c r="F567" s="44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>
      <c r="A568" s="43"/>
      <c r="B568" s="43"/>
      <c r="C568" s="44"/>
      <c r="D568" s="44"/>
      <c r="E568" s="44"/>
      <c r="F568" s="44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>
      <c r="A569" s="43"/>
      <c r="B569" s="43"/>
      <c r="C569" s="44"/>
      <c r="D569" s="44"/>
      <c r="E569" s="44"/>
      <c r="F569" s="44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>
      <c r="A570" s="43"/>
      <c r="B570" s="43"/>
      <c r="C570" s="44"/>
      <c r="D570" s="44"/>
      <c r="E570" s="44"/>
      <c r="F570" s="44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>
      <c r="A571" s="43"/>
      <c r="B571" s="43"/>
      <c r="C571" s="44"/>
      <c r="D571" s="44"/>
      <c r="E571" s="44"/>
      <c r="F571" s="44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>
      <c r="A572" s="43"/>
      <c r="B572" s="43"/>
      <c r="C572" s="44"/>
      <c r="D572" s="44"/>
      <c r="E572" s="44"/>
      <c r="F572" s="44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>
      <c r="A573" s="43"/>
      <c r="B573" s="43"/>
      <c r="C573" s="44"/>
      <c r="D573" s="44"/>
      <c r="E573" s="44"/>
      <c r="F573" s="44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>
      <c r="A574" s="43"/>
      <c r="B574" s="43"/>
      <c r="C574" s="44"/>
      <c r="D574" s="44"/>
      <c r="E574" s="44"/>
      <c r="F574" s="44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>
      <c r="A575" s="43"/>
      <c r="B575" s="43"/>
      <c r="C575" s="44"/>
      <c r="D575" s="44"/>
      <c r="E575" s="44"/>
      <c r="F575" s="44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>
      <c r="A576" s="43"/>
      <c r="B576" s="43"/>
      <c r="C576" s="44"/>
      <c r="D576" s="44"/>
      <c r="E576" s="44"/>
      <c r="F576" s="44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>
      <c r="A577" s="43"/>
      <c r="B577" s="43"/>
      <c r="C577" s="44"/>
      <c r="D577" s="44"/>
      <c r="E577" s="44"/>
      <c r="F577" s="44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>
      <c r="A578" s="43"/>
      <c r="B578" s="43"/>
      <c r="C578" s="44"/>
      <c r="D578" s="44"/>
      <c r="E578" s="44"/>
      <c r="F578" s="44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>
      <c r="A579" s="43"/>
      <c r="B579" s="43"/>
      <c r="C579" s="44"/>
      <c r="D579" s="44"/>
      <c r="E579" s="44"/>
      <c r="F579" s="44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>
      <c r="A580" s="43"/>
      <c r="B580" s="43"/>
      <c r="C580" s="44"/>
      <c r="D580" s="44"/>
      <c r="E580" s="44"/>
      <c r="F580" s="44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>
      <c r="A581" s="43"/>
      <c r="B581" s="43"/>
      <c r="C581" s="44"/>
      <c r="D581" s="44"/>
      <c r="E581" s="44"/>
      <c r="F581" s="44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>
      <c r="A582" s="43"/>
      <c r="B582" s="43"/>
      <c r="C582" s="44"/>
      <c r="D582" s="44"/>
      <c r="E582" s="44"/>
      <c r="F582" s="44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>
      <c r="A583" s="43"/>
      <c r="B583" s="43"/>
      <c r="C583" s="44"/>
      <c r="D583" s="44"/>
      <c r="E583" s="44"/>
      <c r="F583" s="44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>
      <c r="A584" s="43"/>
      <c r="B584" s="43"/>
      <c r="C584" s="44"/>
      <c r="D584" s="44"/>
      <c r="E584" s="44"/>
      <c r="F584" s="44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>
      <c r="A585" s="43"/>
      <c r="B585" s="43"/>
      <c r="C585" s="44"/>
      <c r="D585" s="44"/>
      <c r="E585" s="44"/>
      <c r="F585" s="44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>
      <c r="A586" s="43"/>
      <c r="B586" s="43"/>
      <c r="C586" s="44"/>
      <c r="D586" s="44"/>
      <c r="E586" s="44"/>
      <c r="F586" s="44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>
      <c r="A587" s="43"/>
      <c r="B587" s="43"/>
      <c r="C587" s="44"/>
      <c r="D587" s="44"/>
      <c r="E587" s="44"/>
      <c r="F587" s="44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>
      <c r="A588" s="43"/>
      <c r="B588" s="43"/>
      <c r="C588" s="44"/>
      <c r="D588" s="44"/>
      <c r="E588" s="44"/>
      <c r="F588" s="44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>
      <c r="A589" s="43"/>
      <c r="B589" s="43"/>
      <c r="C589" s="44"/>
      <c r="D589" s="44"/>
      <c r="E589" s="44"/>
      <c r="F589" s="44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>
      <c r="A590" s="43"/>
      <c r="B590" s="43"/>
      <c r="C590" s="44"/>
      <c r="D590" s="44"/>
      <c r="E590" s="44"/>
      <c r="F590" s="44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>
      <c r="A591" s="43"/>
      <c r="B591" s="43"/>
      <c r="C591" s="44"/>
      <c r="D591" s="44"/>
      <c r="E591" s="44"/>
      <c r="F591" s="44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>
      <c r="A592" s="43"/>
      <c r="B592" s="43"/>
      <c r="C592" s="44"/>
      <c r="D592" s="44"/>
      <c r="E592" s="44"/>
      <c r="F592" s="44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>
      <c r="A593" s="43"/>
      <c r="B593" s="43"/>
      <c r="C593" s="44"/>
      <c r="D593" s="44"/>
      <c r="E593" s="44"/>
      <c r="F593" s="44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>
      <c r="A594" s="43"/>
      <c r="B594" s="43"/>
      <c r="C594" s="44"/>
      <c r="D594" s="44"/>
      <c r="E594" s="44"/>
      <c r="F594" s="44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>
      <c r="A595" s="43"/>
      <c r="B595" s="43"/>
      <c r="C595" s="44"/>
      <c r="D595" s="44"/>
      <c r="E595" s="44"/>
      <c r="F595" s="44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>
      <c r="A596" s="43"/>
      <c r="B596" s="43"/>
      <c r="C596" s="44"/>
      <c r="D596" s="44"/>
      <c r="E596" s="44"/>
      <c r="F596" s="44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>
      <c r="A597" s="43"/>
      <c r="B597" s="43"/>
      <c r="C597" s="44"/>
      <c r="D597" s="44"/>
      <c r="E597" s="44"/>
      <c r="F597" s="44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>
      <c r="A598" s="43"/>
      <c r="B598" s="43"/>
      <c r="C598" s="44"/>
      <c r="D598" s="44"/>
      <c r="E598" s="44"/>
      <c r="F598" s="44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>
      <c r="A599" s="43"/>
      <c r="B599" s="43"/>
      <c r="C599" s="44"/>
      <c r="D599" s="44"/>
      <c r="E599" s="44"/>
      <c r="F599" s="44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>
      <c r="A600" s="43"/>
      <c r="B600" s="43"/>
      <c r="C600" s="44"/>
      <c r="D600" s="44"/>
      <c r="E600" s="44"/>
      <c r="F600" s="44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>
      <c r="A601" s="43"/>
      <c r="B601" s="43"/>
      <c r="C601" s="44"/>
      <c r="D601" s="44"/>
      <c r="E601" s="44"/>
      <c r="F601" s="44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>
      <c r="A602" s="43"/>
      <c r="B602" s="43"/>
      <c r="C602" s="44"/>
      <c r="D602" s="44"/>
      <c r="E602" s="44"/>
      <c r="F602" s="44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>
      <c r="A603" s="43"/>
      <c r="B603" s="43"/>
      <c r="C603" s="44"/>
      <c r="D603" s="44"/>
      <c r="E603" s="44"/>
      <c r="F603" s="44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>
      <c r="A604" s="43"/>
      <c r="B604" s="43"/>
      <c r="C604" s="44"/>
      <c r="D604" s="44"/>
      <c r="E604" s="44"/>
      <c r="F604" s="44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>
      <c r="A605" s="43"/>
      <c r="B605" s="43"/>
      <c r="C605" s="44"/>
      <c r="D605" s="44"/>
      <c r="E605" s="44"/>
      <c r="F605" s="44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>
      <c r="A606" s="43"/>
      <c r="B606" s="43"/>
      <c r="C606" s="44"/>
      <c r="D606" s="44"/>
      <c r="E606" s="44"/>
      <c r="F606" s="44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>
      <c r="A607" s="43"/>
      <c r="B607" s="43"/>
      <c r="C607" s="44"/>
      <c r="D607" s="44"/>
      <c r="E607" s="44"/>
      <c r="F607" s="44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>
      <c r="A608" s="43"/>
      <c r="B608" s="43"/>
      <c r="C608" s="44"/>
      <c r="D608" s="44"/>
      <c r="E608" s="44"/>
      <c r="F608" s="44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>
      <c r="A609" s="43"/>
      <c r="B609" s="43"/>
      <c r="C609" s="44"/>
      <c r="D609" s="44"/>
      <c r="E609" s="44"/>
      <c r="F609" s="44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>
      <c r="A610" s="43"/>
      <c r="B610" s="43"/>
      <c r="C610" s="44"/>
      <c r="D610" s="44"/>
      <c r="E610" s="44"/>
      <c r="F610" s="44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>
      <c r="A611" s="43"/>
      <c r="B611" s="43"/>
      <c r="C611" s="44"/>
      <c r="D611" s="44"/>
      <c r="E611" s="44"/>
      <c r="F611" s="44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>
      <c r="A612" s="43"/>
      <c r="B612" s="43"/>
      <c r="C612" s="44"/>
      <c r="D612" s="44"/>
      <c r="E612" s="44"/>
      <c r="F612" s="44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>
      <c r="A613" s="43"/>
      <c r="B613" s="43"/>
      <c r="C613" s="44"/>
      <c r="D613" s="44"/>
      <c r="E613" s="44"/>
      <c r="F613" s="44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>
      <c r="A614" s="43"/>
      <c r="B614" s="43"/>
      <c r="C614" s="44"/>
      <c r="D614" s="44"/>
      <c r="E614" s="44"/>
      <c r="F614" s="44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>
      <c r="A615" s="43"/>
      <c r="B615" s="43"/>
      <c r="C615" s="44"/>
      <c r="D615" s="44"/>
      <c r="E615" s="44"/>
      <c r="F615" s="44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>
      <c r="A616" s="43"/>
      <c r="B616" s="43"/>
      <c r="C616" s="44"/>
      <c r="D616" s="44"/>
      <c r="E616" s="44"/>
      <c r="F616" s="44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>
      <c r="A617" s="43"/>
      <c r="B617" s="43"/>
      <c r="C617" s="44"/>
      <c r="D617" s="44"/>
      <c r="E617" s="44"/>
      <c r="F617" s="44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>
      <c r="A618" s="43"/>
      <c r="B618" s="43"/>
      <c r="C618" s="44"/>
      <c r="D618" s="44"/>
      <c r="E618" s="44"/>
      <c r="F618" s="44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>
      <c r="A619" s="43"/>
      <c r="B619" s="43"/>
      <c r="C619" s="44"/>
      <c r="D619" s="44"/>
      <c r="E619" s="44"/>
      <c r="F619" s="44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>
      <c r="A620" s="43"/>
      <c r="B620" s="43"/>
      <c r="C620" s="44"/>
      <c r="D620" s="44"/>
      <c r="E620" s="44"/>
      <c r="F620" s="44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>
      <c r="A621" s="43"/>
      <c r="B621" s="43"/>
      <c r="C621" s="44"/>
      <c r="D621" s="44"/>
      <c r="E621" s="44"/>
      <c r="F621" s="44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>
      <c r="A622" s="43"/>
      <c r="B622" s="43"/>
      <c r="C622" s="44"/>
      <c r="D622" s="44"/>
      <c r="E622" s="44"/>
      <c r="F622" s="44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>
      <c r="A623" s="43"/>
      <c r="B623" s="43"/>
      <c r="C623" s="44"/>
      <c r="D623" s="44"/>
      <c r="E623" s="44"/>
      <c r="F623" s="44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>
      <c r="A624" s="43"/>
      <c r="B624" s="43"/>
      <c r="C624" s="44"/>
      <c r="D624" s="44"/>
      <c r="E624" s="44"/>
      <c r="F624" s="44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>
      <c r="A625" s="43"/>
      <c r="B625" s="43"/>
      <c r="C625" s="44"/>
      <c r="D625" s="44"/>
      <c r="E625" s="44"/>
      <c r="F625" s="44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>
      <c r="A626" s="43"/>
      <c r="B626" s="43"/>
      <c r="C626" s="44"/>
      <c r="D626" s="44"/>
      <c r="E626" s="44"/>
      <c r="F626" s="44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>
      <c r="A627" s="43"/>
      <c r="B627" s="43"/>
      <c r="C627" s="44"/>
      <c r="D627" s="44"/>
      <c r="E627" s="44"/>
      <c r="F627" s="44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>
      <c r="A628" s="43"/>
      <c r="B628" s="43"/>
      <c r="C628" s="44"/>
      <c r="D628" s="44"/>
      <c r="E628" s="44"/>
      <c r="F628" s="44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>
      <c r="A629" s="43"/>
      <c r="B629" s="43"/>
      <c r="C629" s="44"/>
      <c r="D629" s="44"/>
      <c r="E629" s="44"/>
      <c r="F629" s="44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>
      <c r="A630" s="43"/>
      <c r="B630" s="43"/>
      <c r="C630" s="44"/>
      <c r="D630" s="44"/>
      <c r="E630" s="44"/>
      <c r="F630" s="44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>
      <c r="A631" s="43"/>
      <c r="B631" s="43"/>
      <c r="C631" s="44"/>
      <c r="D631" s="44"/>
      <c r="E631" s="44"/>
      <c r="F631" s="44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>
      <c r="A632" s="43"/>
      <c r="B632" s="43"/>
      <c r="C632" s="44"/>
      <c r="D632" s="44"/>
      <c r="E632" s="44"/>
      <c r="F632" s="44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>
      <c r="A633" s="43"/>
      <c r="B633" s="43"/>
      <c r="C633" s="44"/>
      <c r="D633" s="44"/>
      <c r="E633" s="44"/>
      <c r="F633" s="44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>
      <c r="A634" s="43"/>
      <c r="B634" s="43"/>
      <c r="C634" s="44"/>
      <c r="D634" s="44"/>
      <c r="E634" s="44"/>
      <c r="F634" s="44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>
      <c r="A635" s="43"/>
      <c r="B635" s="43"/>
      <c r="C635" s="44"/>
      <c r="D635" s="44"/>
      <c r="E635" s="44"/>
      <c r="F635" s="44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>
      <c r="A636" s="43"/>
      <c r="B636" s="43"/>
      <c r="C636" s="44"/>
      <c r="D636" s="44"/>
      <c r="E636" s="44"/>
      <c r="F636" s="44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>
      <c r="A637" s="43"/>
      <c r="B637" s="43"/>
      <c r="C637" s="44"/>
      <c r="D637" s="44"/>
      <c r="E637" s="44"/>
      <c r="F637" s="44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>
      <c r="A638" s="43"/>
      <c r="B638" s="43"/>
      <c r="C638" s="44"/>
      <c r="D638" s="44"/>
      <c r="E638" s="44"/>
      <c r="F638" s="44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>
      <c r="A639" s="43"/>
      <c r="B639" s="43"/>
      <c r="C639" s="44"/>
      <c r="D639" s="44"/>
      <c r="E639" s="44"/>
      <c r="F639" s="44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>
      <c r="A640" s="43"/>
      <c r="B640" s="43"/>
      <c r="C640" s="44"/>
      <c r="D640" s="44"/>
      <c r="E640" s="44"/>
      <c r="F640" s="44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>
      <c r="A641" s="43"/>
      <c r="B641" s="43"/>
      <c r="C641" s="44"/>
      <c r="D641" s="44"/>
      <c r="E641" s="44"/>
      <c r="F641" s="44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>
      <c r="A642" s="43"/>
      <c r="B642" s="43"/>
      <c r="C642" s="44"/>
      <c r="D642" s="44"/>
      <c r="E642" s="44"/>
      <c r="F642" s="44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>
      <c r="A643" s="43"/>
      <c r="B643" s="43"/>
      <c r="C643" s="44"/>
      <c r="D643" s="44"/>
      <c r="E643" s="44"/>
      <c r="F643" s="44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>
      <c r="A644" s="43"/>
      <c r="B644" s="43"/>
      <c r="C644" s="44"/>
      <c r="D644" s="44"/>
      <c r="E644" s="44"/>
      <c r="F644" s="44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>
      <c r="A645" s="43"/>
      <c r="B645" s="43"/>
      <c r="C645" s="44"/>
      <c r="D645" s="44"/>
      <c r="E645" s="44"/>
      <c r="F645" s="44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>
      <c r="A646" s="43"/>
      <c r="B646" s="43"/>
      <c r="C646" s="44"/>
      <c r="D646" s="44"/>
      <c r="E646" s="44"/>
      <c r="F646" s="44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>
      <c r="A647" s="43"/>
      <c r="B647" s="43"/>
      <c r="C647" s="44"/>
      <c r="D647" s="44"/>
      <c r="E647" s="44"/>
      <c r="F647" s="44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>
      <c r="A648" s="43"/>
      <c r="B648" s="43"/>
      <c r="C648" s="44"/>
      <c r="D648" s="44"/>
      <c r="E648" s="44"/>
      <c r="F648" s="44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>
      <c r="A649" s="43"/>
      <c r="B649" s="43"/>
      <c r="C649" s="44"/>
      <c r="D649" s="44"/>
      <c r="E649" s="44"/>
      <c r="F649" s="44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>
      <c r="A650" s="43"/>
      <c r="B650" s="43"/>
      <c r="C650" s="44"/>
      <c r="D650" s="44"/>
      <c r="E650" s="44"/>
      <c r="F650" s="44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>
      <c r="A651" s="43"/>
      <c r="B651" s="43"/>
      <c r="C651" s="44"/>
      <c r="D651" s="44"/>
      <c r="E651" s="44"/>
      <c r="F651" s="44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>
      <c r="A652" s="43"/>
      <c r="B652" s="43"/>
      <c r="C652" s="44"/>
      <c r="D652" s="44"/>
      <c r="E652" s="44"/>
      <c r="F652" s="44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>
      <c r="A653" s="43"/>
      <c r="B653" s="43"/>
      <c r="C653" s="44"/>
      <c r="D653" s="44"/>
      <c r="E653" s="44"/>
      <c r="F653" s="44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>
      <c r="A654" s="43"/>
      <c r="B654" s="43"/>
      <c r="C654" s="44"/>
      <c r="D654" s="44"/>
      <c r="E654" s="44"/>
      <c r="F654" s="44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>
      <c r="A655" s="43"/>
      <c r="B655" s="43"/>
      <c r="C655" s="44"/>
      <c r="D655" s="44"/>
      <c r="E655" s="44"/>
      <c r="F655" s="44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>
      <c r="A656" s="43"/>
      <c r="B656" s="43"/>
      <c r="C656" s="44"/>
      <c r="D656" s="44"/>
      <c r="E656" s="44"/>
      <c r="F656" s="44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>
      <c r="A657" s="43"/>
      <c r="B657" s="43"/>
      <c r="C657" s="44"/>
      <c r="D657" s="44"/>
      <c r="E657" s="44"/>
      <c r="F657" s="44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>
      <c r="A658" s="43"/>
      <c r="B658" s="43"/>
      <c r="C658" s="44"/>
      <c r="D658" s="44"/>
      <c r="E658" s="44"/>
      <c r="F658" s="44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>
      <c r="A659" s="43"/>
      <c r="B659" s="43"/>
      <c r="C659" s="44"/>
      <c r="D659" s="44"/>
      <c r="E659" s="44"/>
      <c r="F659" s="44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>
      <c r="A660" s="43"/>
      <c r="B660" s="43"/>
      <c r="C660" s="44"/>
      <c r="D660" s="44"/>
      <c r="E660" s="44"/>
      <c r="F660" s="44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>
      <c r="A661" s="43"/>
      <c r="B661" s="43"/>
      <c r="C661" s="44"/>
      <c r="D661" s="44"/>
      <c r="E661" s="44"/>
      <c r="F661" s="44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>
      <c r="A662" s="43"/>
      <c r="B662" s="43"/>
      <c r="C662" s="44"/>
      <c r="D662" s="44"/>
      <c r="E662" s="44"/>
      <c r="F662" s="44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>
      <c r="A663" s="43"/>
      <c r="B663" s="43"/>
      <c r="C663" s="44"/>
      <c r="D663" s="44"/>
      <c r="E663" s="44"/>
      <c r="F663" s="44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>
      <c r="A664" s="43"/>
      <c r="B664" s="43"/>
      <c r="C664" s="44"/>
      <c r="D664" s="44"/>
      <c r="E664" s="44"/>
      <c r="F664" s="44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>
      <c r="A665" s="43"/>
      <c r="B665" s="43"/>
      <c r="C665" s="44"/>
      <c r="D665" s="44"/>
      <c r="E665" s="44"/>
      <c r="F665" s="44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>
      <c r="A666" s="43"/>
      <c r="B666" s="43"/>
      <c r="C666" s="44"/>
      <c r="D666" s="44"/>
      <c r="E666" s="44"/>
      <c r="F666" s="44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>
      <c r="A667" s="43"/>
      <c r="B667" s="43"/>
      <c r="C667" s="44"/>
      <c r="D667" s="44"/>
      <c r="E667" s="44"/>
      <c r="F667" s="44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>
      <c r="A668" s="43"/>
      <c r="B668" s="43"/>
      <c r="C668" s="44"/>
      <c r="D668" s="44"/>
      <c r="E668" s="44"/>
      <c r="F668" s="44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>
      <c r="A669" s="43"/>
      <c r="B669" s="43"/>
      <c r="C669" s="44"/>
      <c r="D669" s="44"/>
      <c r="E669" s="44"/>
      <c r="F669" s="44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>
      <c r="A670" s="43"/>
      <c r="B670" s="43"/>
      <c r="C670" s="44"/>
      <c r="D670" s="44"/>
      <c r="E670" s="44"/>
      <c r="F670" s="44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>
      <c r="A671" s="43"/>
      <c r="B671" s="43"/>
      <c r="C671" s="44"/>
      <c r="D671" s="44"/>
      <c r="E671" s="44"/>
      <c r="F671" s="44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>
      <c r="A672" s="43"/>
      <c r="B672" s="43"/>
      <c r="C672" s="44"/>
      <c r="D672" s="44"/>
      <c r="E672" s="44"/>
      <c r="F672" s="44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>
      <c r="A673" s="43"/>
      <c r="B673" s="43"/>
      <c r="C673" s="44"/>
      <c r="D673" s="44"/>
      <c r="E673" s="44"/>
      <c r="F673" s="44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>
      <c r="A674" s="43"/>
      <c r="B674" s="43"/>
      <c r="C674" s="44"/>
      <c r="D674" s="44"/>
      <c r="E674" s="44"/>
      <c r="F674" s="44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>
      <c r="A675" s="43"/>
      <c r="B675" s="43"/>
      <c r="C675" s="44"/>
      <c r="D675" s="44"/>
      <c r="E675" s="44"/>
      <c r="F675" s="44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>
      <c r="A676" s="43"/>
      <c r="B676" s="43"/>
      <c r="C676" s="44"/>
      <c r="D676" s="44"/>
      <c r="E676" s="44"/>
      <c r="F676" s="44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>
      <c r="A677" s="43"/>
      <c r="B677" s="43"/>
      <c r="C677" s="44"/>
      <c r="D677" s="44"/>
      <c r="E677" s="44"/>
      <c r="F677" s="44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>
      <c r="A678" s="43"/>
      <c r="B678" s="43"/>
      <c r="C678" s="44"/>
      <c r="D678" s="44"/>
      <c r="E678" s="44"/>
      <c r="F678" s="44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>
      <c r="A679" s="43"/>
      <c r="B679" s="43"/>
      <c r="C679" s="44"/>
      <c r="D679" s="44"/>
      <c r="E679" s="44"/>
      <c r="F679" s="44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>
      <c r="A680" s="43"/>
      <c r="B680" s="43"/>
      <c r="C680" s="44"/>
      <c r="D680" s="44"/>
      <c r="E680" s="44"/>
      <c r="F680" s="44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>
      <c r="A681" s="43"/>
      <c r="B681" s="43"/>
      <c r="C681" s="44"/>
      <c r="D681" s="44"/>
      <c r="E681" s="44"/>
      <c r="F681" s="44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>
      <c r="A682" s="43"/>
      <c r="B682" s="43"/>
      <c r="C682" s="44"/>
      <c r="D682" s="44"/>
      <c r="E682" s="44"/>
      <c r="F682" s="44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>
      <c r="A683" s="43"/>
      <c r="B683" s="43"/>
      <c r="C683" s="44"/>
      <c r="D683" s="44"/>
      <c r="E683" s="44"/>
      <c r="F683" s="44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>
      <c r="A684" s="43"/>
      <c r="B684" s="43"/>
      <c r="C684" s="44"/>
      <c r="D684" s="44"/>
      <c r="E684" s="44"/>
      <c r="F684" s="44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>
      <c r="A685" s="43"/>
      <c r="B685" s="43"/>
      <c r="C685" s="44"/>
      <c r="D685" s="44"/>
      <c r="E685" s="44"/>
      <c r="F685" s="44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>
      <c r="A686" s="43"/>
      <c r="B686" s="43"/>
      <c r="C686" s="44"/>
      <c r="D686" s="44"/>
      <c r="E686" s="44"/>
      <c r="F686" s="44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>
      <c r="A687" s="43"/>
      <c r="B687" s="43"/>
      <c r="C687" s="44"/>
      <c r="D687" s="44"/>
      <c r="E687" s="44"/>
      <c r="F687" s="44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>
      <c r="A688" s="43"/>
      <c r="B688" s="43"/>
      <c r="C688" s="44"/>
      <c r="D688" s="44"/>
      <c r="E688" s="44"/>
      <c r="F688" s="44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>
      <c r="A689" s="43"/>
      <c r="B689" s="43"/>
      <c r="C689" s="44"/>
      <c r="D689" s="44"/>
      <c r="E689" s="44"/>
      <c r="F689" s="44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>
      <c r="A690" s="43"/>
      <c r="B690" s="43"/>
      <c r="C690" s="44"/>
      <c r="D690" s="44"/>
      <c r="E690" s="44"/>
      <c r="F690" s="44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>
      <c r="A691" s="43"/>
      <c r="B691" s="43"/>
      <c r="C691" s="44"/>
      <c r="D691" s="44"/>
      <c r="E691" s="44"/>
      <c r="F691" s="44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>
      <c r="A692" s="43"/>
      <c r="B692" s="43"/>
      <c r="C692" s="44"/>
      <c r="D692" s="44"/>
      <c r="E692" s="44"/>
      <c r="F692" s="44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>
      <c r="A693" s="43"/>
      <c r="B693" s="43"/>
      <c r="C693" s="44"/>
      <c r="D693" s="44"/>
      <c r="E693" s="44"/>
      <c r="F693" s="44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>
      <c r="A694" s="43"/>
      <c r="B694" s="43"/>
      <c r="C694" s="44"/>
      <c r="D694" s="44"/>
      <c r="E694" s="44"/>
      <c r="F694" s="44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>
      <c r="A695" s="43"/>
      <c r="B695" s="43"/>
      <c r="C695" s="44"/>
      <c r="D695" s="44"/>
      <c r="E695" s="44"/>
      <c r="F695" s="44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>
      <c r="A696" s="43"/>
      <c r="B696" s="43"/>
      <c r="C696" s="44"/>
      <c r="D696" s="44"/>
      <c r="E696" s="44"/>
      <c r="F696" s="44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>
      <c r="A697" s="43"/>
      <c r="B697" s="43"/>
      <c r="C697" s="44"/>
      <c r="D697" s="44"/>
      <c r="E697" s="44"/>
      <c r="F697" s="44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>
      <c r="A698" s="43"/>
      <c r="B698" s="43"/>
      <c r="C698" s="44"/>
      <c r="D698" s="44"/>
      <c r="E698" s="44"/>
      <c r="F698" s="44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>
      <c r="A699" s="43"/>
      <c r="B699" s="43"/>
      <c r="C699" s="44"/>
      <c r="D699" s="44"/>
      <c r="E699" s="44"/>
      <c r="F699" s="44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>
      <c r="A700" s="43"/>
      <c r="B700" s="43"/>
      <c r="C700" s="44"/>
      <c r="D700" s="44"/>
      <c r="E700" s="44"/>
      <c r="F700" s="44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>
      <c r="A701" s="43"/>
      <c r="B701" s="43"/>
      <c r="C701" s="44"/>
      <c r="D701" s="44"/>
      <c r="E701" s="44"/>
      <c r="F701" s="44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>
      <c r="A702" s="43"/>
      <c r="B702" s="43"/>
      <c r="C702" s="44"/>
      <c r="D702" s="44"/>
      <c r="E702" s="44"/>
      <c r="F702" s="44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>
      <c r="A703" s="43"/>
      <c r="B703" s="43"/>
      <c r="C703" s="44"/>
      <c r="D703" s="44"/>
      <c r="E703" s="44"/>
      <c r="F703" s="44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>
      <c r="A704" s="43"/>
      <c r="B704" s="43"/>
      <c r="C704" s="44"/>
      <c r="D704" s="44"/>
      <c r="E704" s="44"/>
      <c r="F704" s="44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>
      <c r="A705" s="43"/>
      <c r="B705" s="43"/>
      <c r="C705" s="44"/>
      <c r="D705" s="44"/>
      <c r="E705" s="44"/>
      <c r="F705" s="44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>
      <c r="A706" s="43"/>
      <c r="B706" s="43"/>
      <c r="C706" s="44"/>
      <c r="D706" s="44"/>
      <c r="E706" s="44"/>
      <c r="F706" s="44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>
      <c r="A707" s="43"/>
      <c r="B707" s="43"/>
      <c r="C707" s="44"/>
      <c r="D707" s="44"/>
      <c r="E707" s="44"/>
      <c r="F707" s="44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>
      <c r="A708" s="43"/>
      <c r="B708" s="43"/>
      <c r="C708" s="44"/>
      <c r="D708" s="44"/>
      <c r="E708" s="44"/>
      <c r="F708" s="44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>
      <c r="A709" s="43"/>
      <c r="B709" s="43"/>
      <c r="C709" s="44"/>
      <c r="D709" s="44"/>
      <c r="E709" s="44"/>
      <c r="F709" s="44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>
      <c r="A710" s="43"/>
      <c r="B710" s="43"/>
      <c r="C710" s="44"/>
      <c r="D710" s="44"/>
      <c r="E710" s="44"/>
      <c r="F710" s="44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>
      <c r="A711" s="43"/>
      <c r="B711" s="43"/>
      <c r="C711" s="44"/>
      <c r="D711" s="44"/>
      <c r="E711" s="44"/>
      <c r="F711" s="44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>
      <c r="A712" s="43"/>
      <c r="B712" s="43"/>
      <c r="C712" s="44"/>
      <c r="D712" s="44"/>
      <c r="E712" s="44"/>
      <c r="F712" s="44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>
      <c r="A713" s="43"/>
      <c r="B713" s="43"/>
      <c r="C713" s="44"/>
      <c r="D713" s="44"/>
      <c r="E713" s="44"/>
      <c r="F713" s="44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>
      <c r="A714" s="43"/>
      <c r="B714" s="43"/>
      <c r="C714" s="44"/>
      <c r="D714" s="44"/>
      <c r="E714" s="44"/>
      <c r="F714" s="44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>
      <c r="A715" s="43"/>
      <c r="B715" s="43"/>
      <c r="C715" s="44"/>
      <c r="D715" s="44"/>
      <c r="E715" s="44"/>
      <c r="F715" s="44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>
      <c r="A716" s="43"/>
      <c r="B716" s="43"/>
      <c r="C716" s="44"/>
      <c r="D716" s="44"/>
      <c r="E716" s="44"/>
      <c r="F716" s="44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>
      <c r="A717" s="43"/>
      <c r="B717" s="43"/>
      <c r="C717" s="44"/>
      <c r="D717" s="44"/>
      <c r="E717" s="44"/>
      <c r="F717" s="44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>
      <c r="A718" s="43"/>
      <c r="B718" s="43"/>
      <c r="C718" s="44"/>
      <c r="D718" s="44"/>
      <c r="E718" s="44"/>
      <c r="F718" s="44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>
      <c r="A719" s="43"/>
      <c r="B719" s="43"/>
      <c r="C719" s="44"/>
      <c r="D719" s="44"/>
      <c r="E719" s="44"/>
      <c r="F719" s="44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>
      <c r="A720" s="43"/>
      <c r="B720" s="43"/>
      <c r="C720" s="44"/>
      <c r="D720" s="44"/>
      <c r="E720" s="44"/>
      <c r="F720" s="44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>
      <c r="A721" s="43"/>
      <c r="B721" s="43"/>
      <c r="C721" s="44"/>
      <c r="D721" s="44"/>
      <c r="E721" s="44"/>
      <c r="F721" s="44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>
      <c r="A722" s="43"/>
      <c r="B722" s="43"/>
      <c r="C722" s="44"/>
      <c r="D722" s="44"/>
      <c r="E722" s="44"/>
      <c r="F722" s="44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>
      <c r="A723" s="43"/>
      <c r="B723" s="43"/>
      <c r="C723" s="44"/>
      <c r="D723" s="44"/>
      <c r="E723" s="44"/>
      <c r="F723" s="44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>
      <c r="A724" s="43"/>
      <c r="B724" s="43"/>
      <c r="C724" s="44"/>
      <c r="D724" s="44"/>
      <c r="E724" s="44"/>
      <c r="F724" s="44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>
      <c r="A725" s="43"/>
      <c r="B725" s="43"/>
      <c r="C725" s="44"/>
      <c r="D725" s="44"/>
      <c r="E725" s="44"/>
      <c r="F725" s="44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>
      <c r="A726" s="43"/>
      <c r="B726" s="43"/>
      <c r="C726" s="44"/>
      <c r="D726" s="44"/>
      <c r="E726" s="44"/>
      <c r="F726" s="44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>
      <c r="A727" s="43"/>
      <c r="B727" s="43"/>
      <c r="C727" s="44"/>
      <c r="D727" s="44"/>
      <c r="E727" s="44"/>
      <c r="F727" s="44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>
      <c r="A728" s="43"/>
      <c r="B728" s="43"/>
      <c r="C728" s="44"/>
      <c r="D728" s="44"/>
      <c r="E728" s="44"/>
      <c r="F728" s="44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>
      <c r="A729" s="43"/>
      <c r="B729" s="43"/>
      <c r="C729" s="44"/>
      <c r="D729" s="44"/>
      <c r="E729" s="44"/>
      <c r="F729" s="44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>
      <c r="A730" s="43"/>
      <c r="B730" s="43"/>
      <c r="C730" s="44"/>
      <c r="D730" s="44"/>
      <c r="E730" s="44"/>
      <c r="F730" s="44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>
      <c r="A731" s="43"/>
      <c r="B731" s="43"/>
      <c r="C731" s="44"/>
      <c r="D731" s="44"/>
      <c r="E731" s="44"/>
      <c r="F731" s="44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>
      <c r="A732" s="43"/>
      <c r="B732" s="43"/>
      <c r="C732" s="44"/>
      <c r="D732" s="44"/>
      <c r="E732" s="44"/>
      <c r="F732" s="44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>
      <c r="A733" s="43"/>
      <c r="B733" s="43"/>
      <c r="C733" s="44"/>
      <c r="D733" s="44"/>
      <c r="E733" s="44"/>
      <c r="F733" s="44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>
      <c r="A734" s="43"/>
      <c r="B734" s="43"/>
      <c r="C734" s="44"/>
      <c r="D734" s="44"/>
      <c r="E734" s="44"/>
      <c r="F734" s="44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>
      <c r="A735" s="43"/>
      <c r="B735" s="43"/>
      <c r="C735" s="44"/>
      <c r="D735" s="44"/>
      <c r="E735" s="44"/>
      <c r="F735" s="44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>
      <c r="A736" s="43"/>
      <c r="B736" s="43"/>
      <c r="C736" s="44"/>
      <c r="D736" s="44"/>
      <c r="E736" s="44"/>
      <c r="F736" s="44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>
      <c r="A737" s="43"/>
      <c r="B737" s="43"/>
      <c r="C737" s="44"/>
      <c r="D737" s="44"/>
      <c r="E737" s="44"/>
      <c r="F737" s="44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>
      <c r="A738" s="43"/>
      <c r="B738" s="43"/>
      <c r="C738" s="44"/>
      <c r="D738" s="44"/>
      <c r="E738" s="44"/>
      <c r="F738" s="44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>
      <c r="A739" s="43"/>
      <c r="B739" s="43"/>
      <c r="C739" s="44"/>
      <c r="D739" s="44"/>
      <c r="E739" s="44"/>
      <c r="F739" s="44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>
      <c r="A740" s="43"/>
      <c r="B740" s="43"/>
      <c r="C740" s="44"/>
      <c r="D740" s="44"/>
      <c r="E740" s="44"/>
      <c r="F740" s="44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>
      <c r="A741" s="43"/>
      <c r="B741" s="43"/>
      <c r="C741" s="44"/>
      <c r="D741" s="44"/>
      <c r="E741" s="44"/>
      <c r="F741" s="44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>
      <c r="A742" s="43"/>
      <c r="B742" s="43"/>
      <c r="C742" s="44"/>
      <c r="D742" s="44"/>
      <c r="E742" s="44"/>
      <c r="F742" s="44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>
      <c r="A743" s="43"/>
      <c r="B743" s="43"/>
      <c r="C743" s="44"/>
      <c r="D743" s="44"/>
      <c r="E743" s="44"/>
      <c r="F743" s="44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>
      <c r="A744" s="43"/>
      <c r="B744" s="43"/>
      <c r="C744" s="44"/>
      <c r="D744" s="44"/>
      <c r="E744" s="44"/>
      <c r="F744" s="44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>
      <c r="A745" s="43"/>
      <c r="B745" s="43"/>
      <c r="C745" s="44"/>
      <c r="D745" s="44"/>
      <c r="E745" s="44"/>
      <c r="F745" s="44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>
      <c r="A746" s="43"/>
      <c r="B746" s="43"/>
      <c r="C746" s="44"/>
      <c r="D746" s="44"/>
      <c r="E746" s="44"/>
      <c r="F746" s="44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>
      <c r="A747" s="43"/>
      <c r="B747" s="43"/>
      <c r="C747" s="44"/>
      <c r="D747" s="44"/>
      <c r="E747" s="44"/>
      <c r="F747" s="44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>
      <c r="A748" s="43"/>
      <c r="B748" s="43"/>
      <c r="C748" s="44"/>
      <c r="D748" s="44"/>
      <c r="E748" s="44"/>
      <c r="F748" s="44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>
      <c r="A749" s="43"/>
      <c r="B749" s="43"/>
      <c r="C749" s="44"/>
      <c r="D749" s="44"/>
      <c r="E749" s="44"/>
      <c r="F749" s="44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>
      <c r="A750" s="43"/>
      <c r="B750" s="43"/>
      <c r="C750" s="44"/>
      <c r="D750" s="44"/>
      <c r="E750" s="44"/>
      <c r="F750" s="44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>
      <c r="A751" s="43"/>
      <c r="B751" s="43"/>
      <c r="C751" s="44"/>
      <c r="D751" s="44"/>
      <c r="E751" s="44"/>
      <c r="F751" s="44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>
      <c r="A752" s="43"/>
      <c r="B752" s="43"/>
      <c r="C752" s="44"/>
      <c r="D752" s="44"/>
      <c r="E752" s="44"/>
      <c r="F752" s="44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>
      <c r="A753" s="43"/>
      <c r="B753" s="43"/>
      <c r="C753" s="44"/>
      <c r="D753" s="44"/>
      <c r="E753" s="44"/>
      <c r="F753" s="44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>
      <c r="A754" s="43"/>
      <c r="B754" s="43"/>
      <c r="C754" s="44"/>
      <c r="D754" s="44"/>
      <c r="E754" s="44"/>
      <c r="F754" s="44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>
      <c r="A755" s="43"/>
      <c r="B755" s="43"/>
      <c r="C755" s="44"/>
      <c r="D755" s="44"/>
      <c r="E755" s="44"/>
      <c r="F755" s="44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>
      <c r="A756" s="43"/>
      <c r="B756" s="43"/>
      <c r="C756" s="44"/>
      <c r="D756" s="44"/>
      <c r="E756" s="44"/>
      <c r="F756" s="44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>
      <c r="A757" s="43"/>
      <c r="B757" s="43"/>
      <c r="C757" s="44"/>
      <c r="D757" s="44"/>
      <c r="E757" s="44"/>
      <c r="F757" s="44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>
      <c r="A758" s="43"/>
      <c r="B758" s="43"/>
      <c r="C758" s="44"/>
      <c r="D758" s="44"/>
      <c r="E758" s="44"/>
      <c r="F758" s="44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>
      <c r="A759" s="43"/>
      <c r="B759" s="43"/>
      <c r="C759" s="44"/>
      <c r="D759" s="44"/>
      <c r="E759" s="44"/>
      <c r="F759" s="44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>
      <c r="A760" s="43"/>
      <c r="B760" s="43"/>
      <c r="C760" s="44"/>
      <c r="D760" s="44"/>
      <c r="E760" s="44"/>
      <c r="F760" s="44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>
      <c r="A761" s="43"/>
      <c r="B761" s="43"/>
      <c r="C761" s="44"/>
      <c r="D761" s="44"/>
      <c r="E761" s="44"/>
      <c r="F761" s="44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>
      <c r="A762" s="43"/>
      <c r="B762" s="43"/>
      <c r="C762" s="44"/>
      <c r="D762" s="44"/>
      <c r="E762" s="44"/>
      <c r="F762" s="44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>
      <c r="A763" s="43"/>
      <c r="B763" s="43"/>
      <c r="C763" s="44"/>
      <c r="D763" s="44"/>
      <c r="E763" s="44"/>
      <c r="F763" s="44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>
      <c r="A764" s="43"/>
      <c r="B764" s="43"/>
      <c r="C764" s="44"/>
      <c r="D764" s="44"/>
      <c r="E764" s="44"/>
      <c r="F764" s="44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>
      <c r="A765" s="43"/>
      <c r="B765" s="43"/>
      <c r="C765" s="44"/>
      <c r="D765" s="44"/>
      <c r="E765" s="44"/>
      <c r="F765" s="44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>
      <c r="A766" s="43"/>
      <c r="B766" s="43"/>
      <c r="C766" s="44"/>
      <c r="D766" s="44"/>
      <c r="E766" s="44"/>
      <c r="F766" s="44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>
      <c r="A767" s="43"/>
      <c r="B767" s="43"/>
      <c r="C767" s="44"/>
      <c r="D767" s="44"/>
      <c r="E767" s="44"/>
      <c r="F767" s="44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>
      <c r="A768" s="43"/>
      <c r="B768" s="43"/>
      <c r="C768" s="44"/>
      <c r="D768" s="44"/>
      <c r="E768" s="44"/>
      <c r="F768" s="44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>
      <c r="A769" s="43"/>
      <c r="B769" s="43"/>
      <c r="C769" s="44"/>
      <c r="D769" s="44"/>
      <c r="E769" s="44"/>
      <c r="F769" s="44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>
      <c r="A770" s="43"/>
      <c r="B770" s="43"/>
      <c r="C770" s="44"/>
      <c r="D770" s="44"/>
      <c r="E770" s="44"/>
      <c r="F770" s="44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>
      <c r="A771" s="43"/>
      <c r="B771" s="43"/>
      <c r="C771" s="44"/>
      <c r="D771" s="44"/>
      <c r="E771" s="44"/>
      <c r="F771" s="44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>
      <c r="A772" s="43"/>
      <c r="B772" s="43"/>
      <c r="C772" s="44"/>
      <c r="D772" s="44"/>
      <c r="E772" s="44"/>
      <c r="F772" s="44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>
      <c r="A773" s="43"/>
      <c r="B773" s="43"/>
      <c r="C773" s="44"/>
      <c r="D773" s="44"/>
      <c r="E773" s="44"/>
      <c r="F773" s="44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>
      <c r="A774" s="43"/>
      <c r="B774" s="43"/>
      <c r="C774" s="44"/>
      <c r="D774" s="44"/>
      <c r="E774" s="44"/>
      <c r="F774" s="44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>
      <c r="A775" s="43"/>
      <c r="B775" s="43"/>
      <c r="C775" s="44"/>
      <c r="D775" s="44"/>
      <c r="E775" s="44"/>
      <c r="F775" s="44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>
      <c r="A776" s="43"/>
      <c r="B776" s="43"/>
      <c r="C776" s="44"/>
      <c r="D776" s="44"/>
      <c r="E776" s="44"/>
      <c r="F776" s="44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>
      <c r="A777" s="43"/>
      <c r="B777" s="43"/>
      <c r="C777" s="44"/>
      <c r="D777" s="44"/>
      <c r="E777" s="44"/>
      <c r="F777" s="44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>
      <c r="A778" s="43"/>
      <c r="B778" s="43"/>
      <c r="C778" s="44"/>
      <c r="D778" s="44"/>
      <c r="E778" s="44"/>
      <c r="F778" s="44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>
      <c r="A779" s="43"/>
      <c r="B779" s="43"/>
      <c r="C779" s="44"/>
      <c r="D779" s="44"/>
      <c r="E779" s="44"/>
      <c r="F779" s="44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>
      <c r="A780" s="43"/>
      <c r="B780" s="43"/>
      <c r="C780" s="44"/>
      <c r="D780" s="44"/>
      <c r="E780" s="44"/>
      <c r="F780" s="44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>
      <c r="A781" s="43"/>
      <c r="B781" s="43"/>
      <c r="C781" s="44"/>
      <c r="D781" s="44"/>
      <c r="E781" s="44"/>
      <c r="F781" s="44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>
      <c r="A782" s="43"/>
      <c r="B782" s="43"/>
      <c r="C782" s="44"/>
      <c r="D782" s="44"/>
      <c r="E782" s="44"/>
      <c r="F782" s="44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>
      <c r="A783" s="43"/>
      <c r="B783" s="43"/>
      <c r="C783" s="44"/>
      <c r="D783" s="44"/>
      <c r="E783" s="44"/>
      <c r="F783" s="44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>
      <c r="A784" s="43"/>
      <c r="B784" s="43"/>
      <c r="C784" s="44"/>
      <c r="D784" s="44"/>
      <c r="E784" s="44"/>
      <c r="F784" s="44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>
      <c r="A785" s="43"/>
      <c r="B785" s="43"/>
      <c r="C785" s="44"/>
      <c r="D785" s="44"/>
      <c r="E785" s="44"/>
      <c r="F785" s="44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>
      <c r="A786" s="43"/>
      <c r="B786" s="43"/>
      <c r="C786" s="44"/>
      <c r="D786" s="44"/>
      <c r="E786" s="44"/>
      <c r="F786" s="44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>
      <c r="A787" s="43"/>
      <c r="B787" s="43"/>
      <c r="C787" s="44"/>
      <c r="D787" s="44"/>
      <c r="E787" s="44"/>
      <c r="F787" s="44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>
      <c r="A788" s="43"/>
      <c r="B788" s="43"/>
      <c r="C788" s="44"/>
      <c r="D788" s="44"/>
      <c r="E788" s="44"/>
      <c r="F788" s="44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>
      <c r="A789" s="43"/>
      <c r="B789" s="43"/>
      <c r="C789" s="44"/>
      <c r="D789" s="44"/>
      <c r="E789" s="44"/>
      <c r="F789" s="44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>
      <c r="A790" s="43"/>
      <c r="B790" s="43"/>
      <c r="C790" s="44"/>
      <c r="D790" s="44"/>
      <c r="E790" s="44"/>
      <c r="F790" s="44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>
      <c r="A791" s="43"/>
      <c r="B791" s="43"/>
      <c r="C791" s="44"/>
      <c r="D791" s="44"/>
      <c r="E791" s="44"/>
      <c r="F791" s="44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>
      <c r="A792" s="43"/>
      <c r="B792" s="43"/>
      <c r="C792" s="44"/>
      <c r="D792" s="44"/>
      <c r="E792" s="44"/>
      <c r="F792" s="44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>
      <c r="A793" s="43"/>
      <c r="B793" s="43"/>
      <c r="C793" s="44"/>
      <c r="D793" s="44"/>
      <c r="E793" s="44"/>
      <c r="F793" s="44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>
      <c r="A794" s="43"/>
      <c r="B794" s="43"/>
      <c r="C794" s="44"/>
      <c r="D794" s="44"/>
      <c r="E794" s="44"/>
      <c r="F794" s="44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>
      <c r="A795" s="43"/>
      <c r="B795" s="43"/>
      <c r="C795" s="44"/>
      <c r="D795" s="44"/>
      <c r="E795" s="44"/>
      <c r="F795" s="44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>
      <c r="A796" s="43"/>
      <c r="B796" s="43"/>
      <c r="C796" s="44"/>
      <c r="D796" s="44"/>
      <c r="E796" s="44"/>
      <c r="F796" s="44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>
      <c r="A797" s="43"/>
      <c r="B797" s="43"/>
      <c r="C797" s="44"/>
      <c r="D797" s="44"/>
      <c r="E797" s="44"/>
      <c r="F797" s="44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>
      <c r="A798" s="43"/>
      <c r="B798" s="43"/>
      <c r="C798" s="44"/>
      <c r="D798" s="44"/>
      <c r="E798" s="44"/>
      <c r="F798" s="44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>
      <c r="A799" s="43"/>
      <c r="B799" s="43"/>
      <c r="C799" s="44"/>
      <c r="D799" s="44"/>
      <c r="E799" s="44"/>
      <c r="F799" s="44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>
      <c r="A800" s="43"/>
      <c r="B800" s="43"/>
      <c r="C800" s="44"/>
      <c r="D800" s="44"/>
      <c r="E800" s="44"/>
      <c r="F800" s="44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>
      <c r="A801" s="43"/>
      <c r="B801" s="43"/>
      <c r="C801" s="44"/>
      <c r="D801" s="44"/>
      <c r="E801" s="44"/>
      <c r="F801" s="44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>
      <c r="A802" s="43"/>
      <c r="B802" s="43"/>
      <c r="C802" s="44"/>
      <c r="D802" s="44"/>
      <c r="E802" s="44"/>
      <c r="F802" s="44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>
      <c r="A803" s="43"/>
      <c r="B803" s="43"/>
      <c r="C803" s="44"/>
      <c r="D803" s="44"/>
      <c r="E803" s="44"/>
      <c r="F803" s="44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>
      <c r="A804" s="43"/>
      <c r="B804" s="43"/>
      <c r="C804" s="44"/>
      <c r="D804" s="44"/>
      <c r="E804" s="44"/>
      <c r="F804" s="44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>
      <c r="A805" s="43"/>
      <c r="B805" s="43"/>
      <c r="C805" s="44"/>
      <c r="D805" s="44"/>
      <c r="E805" s="44"/>
      <c r="F805" s="44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>
      <c r="A806" s="43"/>
      <c r="B806" s="43"/>
      <c r="C806" s="44"/>
      <c r="D806" s="44"/>
      <c r="E806" s="44"/>
      <c r="F806" s="44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>
      <c r="A807" s="43"/>
      <c r="B807" s="43"/>
      <c r="C807" s="44"/>
      <c r="D807" s="44"/>
      <c r="E807" s="44"/>
      <c r="F807" s="44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>
      <c r="A808" s="43"/>
      <c r="B808" s="43"/>
      <c r="C808" s="44"/>
      <c r="D808" s="44"/>
      <c r="E808" s="44"/>
      <c r="F808" s="44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>
      <c r="A809" s="43"/>
      <c r="B809" s="43"/>
      <c r="C809" s="44"/>
      <c r="D809" s="44"/>
      <c r="E809" s="44"/>
      <c r="F809" s="44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>
      <c r="A810" s="43"/>
      <c r="B810" s="43"/>
      <c r="C810" s="44"/>
      <c r="D810" s="44"/>
      <c r="E810" s="44"/>
      <c r="F810" s="44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>
      <c r="A811" s="43"/>
      <c r="B811" s="43"/>
      <c r="C811" s="44"/>
      <c r="D811" s="44"/>
      <c r="E811" s="44"/>
      <c r="F811" s="44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>
      <c r="A812" s="43"/>
      <c r="B812" s="43"/>
      <c r="C812" s="44"/>
      <c r="D812" s="44"/>
      <c r="E812" s="44"/>
      <c r="F812" s="44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>
      <c r="A813" s="43"/>
      <c r="B813" s="43"/>
      <c r="C813" s="44"/>
      <c r="D813" s="44"/>
      <c r="E813" s="44"/>
      <c r="F813" s="44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>
      <c r="A814" s="43"/>
      <c r="B814" s="43"/>
      <c r="C814" s="44"/>
      <c r="D814" s="44"/>
      <c r="E814" s="44"/>
      <c r="F814" s="44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>
      <c r="A815" s="43"/>
      <c r="B815" s="43"/>
      <c r="C815" s="44"/>
      <c r="D815" s="44"/>
      <c r="E815" s="44"/>
      <c r="F815" s="44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>
      <c r="A816" s="43"/>
      <c r="B816" s="43"/>
      <c r="C816" s="44"/>
      <c r="D816" s="44"/>
      <c r="E816" s="44"/>
      <c r="F816" s="44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>
      <c r="A817" s="43"/>
      <c r="B817" s="43"/>
      <c r="C817" s="44"/>
      <c r="D817" s="44"/>
      <c r="E817" s="44"/>
      <c r="F817" s="44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>
      <c r="A818" s="43"/>
      <c r="B818" s="43"/>
      <c r="C818" s="44"/>
      <c r="D818" s="44"/>
      <c r="E818" s="44"/>
      <c r="F818" s="44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>
      <c r="A819" s="43"/>
      <c r="B819" s="43"/>
      <c r="C819" s="44"/>
      <c r="D819" s="44"/>
      <c r="E819" s="44"/>
      <c r="F819" s="44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>
      <c r="A820" s="43"/>
      <c r="B820" s="43"/>
      <c r="C820" s="44"/>
      <c r="D820" s="44"/>
      <c r="E820" s="44"/>
      <c r="F820" s="44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>
      <c r="A821" s="43"/>
      <c r="B821" s="43"/>
      <c r="C821" s="44"/>
      <c r="D821" s="44"/>
      <c r="E821" s="44"/>
      <c r="F821" s="44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>
      <c r="A822" s="43"/>
      <c r="B822" s="43"/>
      <c r="C822" s="44"/>
      <c r="D822" s="44"/>
      <c r="E822" s="44"/>
      <c r="F822" s="44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>
      <c r="A823" s="43"/>
      <c r="B823" s="43"/>
      <c r="C823" s="44"/>
      <c r="D823" s="44"/>
      <c r="E823" s="44"/>
      <c r="F823" s="44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>
      <c r="A824" s="43"/>
      <c r="B824" s="43"/>
      <c r="C824" s="44"/>
      <c r="D824" s="44"/>
      <c r="E824" s="44"/>
      <c r="F824" s="44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>
      <c r="A825" s="43"/>
      <c r="B825" s="43"/>
      <c r="C825" s="44"/>
      <c r="D825" s="44"/>
      <c r="E825" s="44"/>
      <c r="F825" s="44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>
      <c r="A826" s="43"/>
      <c r="B826" s="43"/>
      <c r="C826" s="44"/>
      <c r="D826" s="44"/>
      <c r="E826" s="44"/>
      <c r="F826" s="44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>
      <c r="A827" s="43"/>
      <c r="B827" s="43"/>
      <c r="C827" s="44"/>
      <c r="D827" s="44"/>
      <c r="E827" s="44"/>
      <c r="F827" s="44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>
      <c r="A828" s="43"/>
      <c r="B828" s="43"/>
      <c r="C828" s="44"/>
      <c r="D828" s="44"/>
      <c r="E828" s="44"/>
      <c r="F828" s="44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>
      <c r="A829" s="43"/>
      <c r="B829" s="43"/>
      <c r="C829" s="44"/>
      <c r="D829" s="44"/>
      <c r="E829" s="44"/>
      <c r="F829" s="44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>
      <c r="A830" s="43"/>
      <c r="B830" s="43"/>
      <c r="C830" s="44"/>
      <c r="D830" s="44"/>
      <c r="E830" s="44"/>
      <c r="F830" s="44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>
      <c r="A831" s="43"/>
      <c r="B831" s="43"/>
      <c r="C831" s="44"/>
      <c r="D831" s="44"/>
      <c r="E831" s="44"/>
      <c r="F831" s="44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>
      <c r="A832" s="43"/>
      <c r="B832" s="43"/>
      <c r="C832" s="44"/>
      <c r="D832" s="44"/>
      <c r="E832" s="44"/>
      <c r="F832" s="44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>
      <c r="A833" s="43"/>
      <c r="B833" s="43"/>
      <c r="C833" s="44"/>
      <c r="D833" s="44"/>
      <c r="E833" s="44"/>
      <c r="F833" s="44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>
      <c r="A834" s="43"/>
      <c r="B834" s="43"/>
      <c r="C834" s="44"/>
      <c r="D834" s="44"/>
      <c r="E834" s="44"/>
      <c r="F834" s="44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>
      <c r="A835" s="43"/>
      <c r="B835" s="43"/>
      <c r="C835" s="44"/>
      <c r="D835" s="44"/>
      <c r="E835" s="44"/>
      <c r="F835" s="44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>
      <c r="A836" s="43"/>
      <c r="B836" s="43"/>
      <c r="C836" s="44"/>
      <c r="D836" s="44"/>
      <c r="E836" s="44"/>
      <c r="F836" s="44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>
      <c r="A837" s="43"/>
      <c r="B837" s="43"/>
      <c r="C837" s="44"/>
      <c r="D837" s="44"/>
      <c r="E837" s="44"/>
      <c r="F837" s="44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>
      <c r="A838" s="43"/>
      <c r="B838" s="43"/>
      <c r="C838" s="44"/>
      <c r="D838" s="44"/>
      <c r="E838" s="44"/>
      <c r="F838" s="44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>
      <c r="A839" s="43"/>
      <c r="B839" s="43"/>
      <c r="C839" s="44"/>
      <c r="D839" s="44"/>
      <c r="E839" s="44"/>
      <c r="F839" s="44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>
      <c r="A840" s="43"/>
      <c r="B840" s="43"/>
      <c r="C840" s="44"/>
      <c r="D840" s="44"/>
      <c r="E840" s="44"/>
      <c r="F840" s="44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>
      <c r="A841" s="43"/>
      <c r="B841" s="43"/>
      <c r="C841" s="44"/>
      <c r="D841" s="44"/>
      <c r="E841" s="44"/>
      <c r="F841" s="44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>
      <c r="A842" s="43"/>
      <c r="B842" s="43"/>
      <c r="C842" s="44"/>
      <c r="D842" s="44"/>
      <c r="E842" s="44"/>
      <c r="F842" s="44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>
      <c r="A843" s="43"/>
      <c r="B843" s="43"/>
      <c r="C843" s="44"/>
      <c r="D843" s="44"/>
      <c r="E843" s="44"/>
      <c r="F843" s="44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>
      <c r="A844" s="43"/>
      <c r="B844" s="43"/>
      <c r="C844" s="44"/>
      <c r="D844" s="44"/>
      <c r="E844" s="44"/>
      <c r="F844" s="44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>
      <c r="A845" s="43"/>
      <c r="B845" s="43"/>
      <c r="C845" s="44"/>
      <c r="D845" s="44"/>
      <c r="E845" s="44"/>
      <c r="F845" s="44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>
      <c r="A846" s="43"/>
      <c r="B846" s="43"/>
      <c r="C846" s="44"/>
      <c r="D846" s="44"/>
      <c r="E846" s="44"/>
      <c r="F846" s="44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>
      <c r="A847" s="43"/>
      <c r="B847" s="43"/>
      <c r="C847" s="44"/>
      <c r="D847" s="44"/>
      <c r="E847" s="44"/>
      <c r="F847" s="44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>
      <c r="A848" s="43"/>
      <c r="B848" s="43"/>
      <c r="C848" s="44"/>
      <c r="D848" s="44"/>
      <c r="E848" s="44"/>
      <c r="F848" s="44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>
      <c r="A849" s="43"/>
      <c r="B849" s="43"/>
      <c r="C849" s="44"/>
      <c r="D849" s="44"/>
      <c r="E849" s="44"/>
      <c r="F849" s="44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>
      <c r="A850" s="43"/>
      <c r="B850" s="43"/>
      <c r="C850" s="44"/>
      <c r="D850" s="44"/>
      <c r="E850" s="44"/>
      <c r="F850" s="44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>
      <c r="A851" s="43"/>
      <c r="B851" s="43"/>
      <c r="C851" s="44"/>
      <c r="D851" s="44"/>
      <c r="E851" s="44"/>
      <c r="F851" s="44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>
      <c r="A852" s="43"/>
      <c r="B852" s="43"/>
      <c r="C852" s="44"/>
      <c r="D852" s="44"/>
      <c r="E852" s="44"/>
      <c r="F852" s="44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>
      <c r="A853" s="43"/>
      <c r="B853" s="43"/>
      <c r="C853" s="44"/>
      <c r="D853" s="44"/>
      <c r="E853" s="44"/>
      <c r="F853" s="44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>
      <c r="A854" s="43"/>
      <c r="B854" s="43"/>
      <c r="C854" s="44"/>
      <c r="D854" s="44"/>
      <c r="E854" s="44"/>
      <c r="F854" s="44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>
      <c r="A855" s="43"/>
      <c r="B855" s="43"/>
      <c r="C855" s="44"/>
      <c r="D855" s="44"/>
      <c r="E855" s="44"/>
      <c r="F855" s="44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>
      <c r="A856" s="43"/>
      <c r="B856" s="43"/>
      <c r="C856" s="44"/>
      <c r="D856" s="44"/>
      <c r="E856" s="44"/>
      <c r="F856" s="44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>
      <c r="A857" s="43"/>
      <c r="B857" s="43"/>
      <c r="C857" s="44"/>
      <c r="D857" s="44"/>
      <c r="E857" s="44"/>
      <c r="F857" s="44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>
      <c r="A858" s="43"/>
      <c r="B858" s="43"/>
      <c r="C858" s="44"/>
      <c r="D858" s="44"/>
      <c r="E858" s="44"/>
      <c r="F858" s="44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>
      <c r="A859" s="43"/>
      <c r="B859" s="43"/>
      <c r="C859" s="44"/>
      <c r="D859" s="44"/>
      <c r="E859" s="44"/>
      <c r="F859" s="44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>
      <c r="A860" s="43"/>
      <c r="B860" s="43"/>
      <c r="C860" s="44"/>
      <c r="D860" s="44"/>
      <c r="E860" s="44"/>
      <c r="F860" s="44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>
      <c r="A861" s="43"/>
      <c r="B861" s="43"/>
      <c r="C861" s="44"/>
      <c r="D861" s="44"/>
      <c r="E861" s="44"/>
      <c r="F861" s="44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>
      <c r="A862" s="43"/>
      <c r="B862" s="43"/>
      <c r="C862" s="44"/>
      <c r="D862" s="44"/>
      <c r="E862" s="44"/>
      <c r="F862" s="44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>
      <c r="A863" s="43"/>
      <c r="B863" s="43"/>
      <c r="C863" s="44"/>
      <c r="D863" s="44"/>
      <c r="E863" s="44"/>
      <c r="F863" s="44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>
      <c r="A864" s="43"/>
      <c r="B864" s="43"/>
      <c r="C864" s="44"/>
      <c r="D864" s="44"/>
      <c r="E864" s="44"/>
      <c r="F864" s="44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>
      <c r="A865" s="43"/>
      <c r="B865" s="43"/>
      <c r="C865" s="44"/>
      <c r="D865" s="44"/>
      <c r="E865" s="44"/>
      <c r="F865" s="44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>
      <c r="A866" s="43"/>
      <c r="B866" s="43"/>
      <c r="C866" s="44"/>
      <c r="D866" s="44"/>
      <c r="E866" s="44"/>
      <c r="F866" s="44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>
      <c r="A867" s="43"/>
      <c r="B867" s="43"/>
      <c r="C867" s="44"/>
      <c r="D867" s="44"/>
      <c r="E867" s="44"/>
      <c r="F867" s="44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>
      <c r="A868" s="43"/>
      <c r="B868" s="43"/>
      <c r="C868" s="44"/>
      <c r="D868" s="44"/>
      <c r="E868" s="44"/>
      <c r="F868" s="44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>
      <c r="A869" s="43"/>
      <c r="B869" s="43"/>
      <c r="C869" s="44"/>
      <c r="D869" s="44"/>
      <c r="E869" s="44"/>
      <c r="F869" s="44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>
      <c r="A870" s="43"/>
      <c r="B870" s="43"/>
      <c r="C870" s="44"/>
      <c r="D870" s="44"/>
      <c r="E870" s="44"/>
      <c r="F870" s="44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>
      <c r="A871" s="43"/>
      <c r="B871" s="43"/>
      <c r="C871" s="44"/>
      <c r="D871" s="44"/>
      <c r="E871" s="44"/>
      <c r="F871" s="44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>
      <c r="A872" s="43"/>
      <c r="B872" s="43"/>
      <c r="C872" s="44"/>
      <c r="D872" s="44"/>
      <c r="E872" s="44"/>
      <c r="F872" s="44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>
      <c r="A873" s="43"/>
      <c r="B873" s="43"/>
      <c r="C873" s="44"/>
      <c r="D873" s="44"/>
      <c r="E873" s="44"/>
      <c r="F873" s="44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>
      <c r="A874" s="43"/>
      <c r="B874" s="43"/>
      <c r="C874" s="44"/>
      <c r="D874" s="44"/>
      <c r="E874" s="44"/>
      <c r="F874" s="44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>
      <c r="A875" s="43"/>
      <c r="B875" s="43"/>
      <c r="C875" s="44"/>
      <c r="D875" s="44"/>
      <c r="E875" s="44"/>
      <c r="F875" s="44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>
      <c r="A876" s="43"/>
      <c r="B876" s="43"/>
      <c r="C876" s="44"/>
      <c r="D876" s="44"/>
      <c r="E876" s="44"/>
      <c r="F876" s="44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>
      <c r="A877" s="43"/>
      <c r="B877" s="43"/>
      <c r="C877" s="44"/>
      <c r="D877" s="44"/>
      <c r="E877" s="44"/>
      <c r="F877" s="44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>
      <c r="A878" s="43"/>
      <c r="B878" s="43"/>
      <c r="C878" s="44"/>
      <c r="D878" s="44"/>
      <c r="E878" s="44"/>
      <c r="F878" s="44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>
      <c r="A879" s="43"/>
      <c r="B879" s="43"/>
      <c r="C879" s="44"/>
      <c r="D879" s="44"/>
      <c r="E879" s="44"/>
      <c r="F879" s="44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>
      <c r="A880" s="43"/>
      <c r="B880" s="43"/>
      <c r="C880" s="44"/>
      <c r="D880" s="44"/>
      <c r="E880" s="44"/>
      <c r="F880" s="44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>
      <c r="A881" s="43"/>
      <c r="B881" s="43"/>
      <c r="C881" s="44"/>
      <c r="D881" s="44"/>
      <c r="E881" s="44"/>
      <c r="F881" s="44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>
      <c r="A882" s="43"/>
      <c r="B882" s="43"/>
      <c r="C882" s="44"/>
      <c r="D882" s="44"/>
      <c r="E882" s="44"/>
      <c r="F882" s="44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>
      <c r="A883" s="43"/>
      <c r="B883" s="43"/>
      <c r="C883" s="44"/>
      <c r="D883" s="44"/>
      <c r="E883" s="44"/>
      <c r="F883" s="44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>
      <c r="A884" s="43"/>
      <c r="B884" s="43"/>
      <c r="C884" s="44"/>
      <c r="D884" s="44"/>
      <c r="E884" s="44"/>
      <c r="F884" s="44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>
      <c r="A885" s="43"/>
      <c r="B885" s="43"/>
      <c r="C885" s="44"/>
      <c r="D885" s="44"/>
      <c r="E885" s="44"/>
      <c r="F885" s="44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>
      <c r="A886" s="43"/>
      <c r="B886" s="43"/>
      <c r="C886" s="44"/>
      <c r="D886" s="44"/>
      <c r="E886" s="44"/>
      <c r="F886" s="44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>
      <c r="A887" s="43"/>
      <c r="B887" s="43"/>
      <c r="C887" s="44"/>
      <c r="D887" s="44"/>
      <c r="E887" s="44"/>
      <c r="F887" s="44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>
      <c r="A888" s="43"/>
      <c r="B888" s="43"/>
      <c r="C888" s="44"/>
      <c r="D888" s="44"/>
      <c r="E888" s="44"/>
      <c r="F888" s="44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>
      <c r="A889" s="43"/>
      <c r="B889" s="43"/>
      <c r="C889" s="44"/>
      <c r="D889" s="44"/>
      <c r="E889" s="44"/>
      <c r="F889" s="44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>
      <c r="A890" s="43"/>
      <c r="B890" s="43"/>
      <c r="C890" s="44"/>
      <c r="D890" s="44"/>
      <c r="E890" s="44"/>
      <c r="F890" s="44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>
      <c r="A891" s="43"/>
      <c r="B891" s="43"/>
      <c r="C891" s="44"/>
      <c r="D891" s="44"/>
      <c r="E891" s="44"/>
      <c r="F891" s="44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>
      <c r="A892" s="43"/>
      <c r="B892" s="43"/>
      <c r="C892" s="44"/>
      <c r="D892" s="44"/>
      <c r="E892" s="44"/>
      <c r="F892" s="44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>
      <c r="A893" s="43"/>
      <c r="B893" s="43"/>
      <c r="C893" s="44"/>
      <c r="D893" s="44"/>
      <c r="E893" s="44"/>
      <c r="F893" s="44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>
      <c r="A894" s="43"/>
      <c r="B894" s="43"/>
      <c r="C894" s="44"/>
      <c r="D894" s="44"/>
      <c r="E894" s="44"/>
      <c r="F894" s="44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>
      <c r="A895" s="43"/>
      <c r="B895" s="43"/>
      <c r="C895" s="44"/>
      <c r="D895" s="44"/>
      <c r="E895" s="44"/>
      <c r="F895" s="44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>
      <c r="A896" s="43"/>
      <c r="B896" s="43"/>
      <c r="C896" s="44"/>
      <c r="D896" s="44"/>
      <c r="E896" s="44"/>
      <c r="F896" s="44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>
      <c r="A897" s="43"/>
      <c r="B897" s="43"/>
      <c r="C897" s="44"/>
      <c r="D897" s="44"/>
      <c r="E897" s="44"/>
      <c r="F897" s="44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>
      <c r="A898" s="43"/>
      <c r="B898" s="43"/>
      <c r="C898" s="44"/>
      <c r="D898" s="44"/>
      <c r="E898" s="44"/>
      <c r="F898" s="44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>
      <c r="A899" s="43"/>
      <c r="B899" s="43"/>
      <c r="C899" s="44"/>
      <c r="D899" s="44"/>
      <c r="E899" s="44"/>
      <c r="F899" s="44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>
      <c r="A900" s="43"/>
      <c r="B900" s="43"/>
      <c r="C900" s="44"/>
      <c r="D900" s="44"/>
      <c r="E900" s="44"/>
      <c r="F900" s="44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>
      <c r="A901" s="43"/>
      <c r="B901" s="43"/>
      <c r="C901" s="44"/>
      <c r="D901" s="44"/>
      <c r="E901" s="44"/>
      <c r="F901" s="44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>
      <c r="A902" s="43"/>
      <c r="B902" s="43"/>
      <c r="C902" s="44"/>
      <c r="D902" s="44"/>
      <c r="E902" s="44"/>
      <c r="F902" s="44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>
      <c r="A903" s="43"/>
      <c r="B903" s="43"/>
      <c r="C903" s="44"/>
      <c r="D903" s="44"/>
      <c r="E903" s="44"/>
      <c r="F903" s="44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>
      <c r="A904" s="43"/>
      <c r="B904" s="43"/>
      <c r="C904" s="44"/>
      <c r="D904" s="44"/>
      <c r="E904" s="44"/>
      <c r="F904" s="44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>
      <c r="A905" s="43"/>
      <c r="B905" s="43"/>
      <c r="C905" s="44"/>
      <c r="D905" s="44"/>
      <c r="E905" s="44"/>
      <c r="F905" s="44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>
      <c r="A906" s="43"/>
      <c r="B906" s="43"/>
      <c r="C906" s="44"/>
      <c r="D906" s="44"/>
      <c r="E906" s="44"/>
      <c r="F906" s="44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>
      <c r="A907" s="43"/>
      <c r="B907" s="43"/>
      <c r="C907" s="44"/>
      <c r="D907" s="44"/>
      <c r="E907" s="44"/>
      <c r="F907" s="44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>
      <c r="A908" s="43"/>
      <c r="B908" s="43"/>
      <c r="C908" s="44"/>
      <c r="D908" s="44"/>
      <c r="E908" s="44"/>
      <c r="F908" s="44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>
      <c r="A909" s="43"/>
      <c r="B909" s="43"/>
      <c r="C909" s="44"/>
      <c r="D909" s="44"/>
      <c r="E909" s="44"/>
      <c r="F909" s="44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>
      <c r="A910" s="43"/>
      <c r="B910" s="43"/>
      <c r="C910" s="44"/>
      <c r="D910" s="44"/>
      <c r="E910" s="44"/>
      <c r="F910" s="44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>
      <c r="A911" s="43"/>
      <c r="B911" s="43"/>
      <c r="C911" s="44"/>
      <c r="D911" s="44"/>
      <c r="E911" s="44"/>
      <c r="F911" s="44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>
      <c r="A912" s="43"/>
      <c r="B912" s="43"/>
      <c r="C912" s="44"/>
      <c r="D912" s="44"/>
      <c r="E912" s="44"/>
      <c r="F912" s="44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>
      <c r="A913" s="43"/>
      <c r="B913" s="43"/>
      <c r="C913" s="44"/>
      <c r="D913" s="44"/>
      <c r="E913" s="44"/>
      <c r="F913" s="44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>
      <c r="A914" s="43"/>
      <c r="B914" s="43"/>
      <c r="C914" s="44"/>
      <c r="D914" s="44"/>
      <c r="E914" s="44"/>
      <c r="F914" s="44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>
      <c r="A915" s="43"/>
      <c r="B915" s="43"/>
      <c r="C915" s="44"/>
      <c r="D915" s="44"/>
      <c r="E915" s="44"/>
      <c r="F915" s="44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>
      <c r="A916" s="43"/>
      <c r="B916" s="43"/>
      <c r="C916" s="44"/>
      <c r="D916" s="44"/>
      <c r="E916" s="44"/>
      <c r="F916" s="44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>
      <c r="A917" s="43"/>
      <c r="B917" s="43"/>
      <c r="C917" s="44"/>
      <c r="D917" s="44"/>
      <c r="E917" s="44"/>
      <c r="F917" s="44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>
      <c r="A918" s="43"/>
      <c r="B918" s="43"/>
      <c r="C918" s="44"/>
      <c r="D918" s="44"/>
      <c r="E918" s="44"/>
      <c r="F918" s="44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>
      <c r="A919" s="43"/>
      <c r="B919" s="43"/>
      <c r="C919" s="44"/>
      <c r="D919" s="44"/>
      <c r="E919" s="44"/>
      <c r="F919" s="44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>
      <c r="A920" s="43"/>
      <c r="B920" s="43"/>
      <c r="C920" s="44"/>
      <c r="D920" s="44"/>
      <c r="E920" s="44"/>
      <c r="F920" s="44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>
      <c r="A921" s="43"/>
      <c r="B921" s="43"/>
      <c r="C921" s="44"/>
      <c r="D921" s="44"/>
      <c r="E921" s="44"/>
      <c r="F921" s="44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>
      <c r="A922" s="43"/>
      <c r="B922" s="43"/>
      <c r="C922" s="44"/>
      <c r="D922" s="44"/>
      <c r="E922" s="44"/>
      <c r="F922" s="44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>
      <c r="A923" s="43"/>
      <c r="B923" s="43"/>
      <c r="C923" s="44"/>
      <c r="D923" s="44"/>
      <c r="E923" s="44"/>
      <c r="F923" s="44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>
      <c r="A924" s="43"/>
      <c r="B924" s="43"/>
      <c r="C924" s="44"/>
      <c r="D924" s="44"/>
      <c r="E924" s="44"/>
      <c r="F924" s="44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>
      <c r="A925" s="43"/>
      <c r="B925" s="43"/>
      <c r="C925" s="44"/>
      <c r="D925" s="44"/>
      <c r="E925" s="44"/>
      <c r="F925" s="44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>
      <c r="A926" s="43"/>
      <c r="B926" s="43"/>
      <c r="C926" s="44"/>
      <c r="D926" s="44"/>
      <c r="E926" s="44"/>
      <c r="F926" s="44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>
      <c r="A927" s="43"/>
      <c r="B927" s="43"/>
      <c r="C927" s="44"/>
      <c r="D927" s="44"/>
      <c r="E927" s="44"/>
      <c r="F927" s="44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>
      <c r="A928" s="43"/>
      <c r="B928" s="43"/>
      <c r="C928" s="44"/>
      <c r="D928" s="44"/>
      <c r="E928" s="44"/>
      <c r="F928" s="44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>
      <c r="A929" s="43"/>
      <c r="B929" s="43"/>
      <c r="C929" s="44"/>
      <c r="D929" s="44"/>
      <c r="E929" s="44"/>
      <c r="F929" s="44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>
      <c r="A930" s="43"/>
      <c r="B930" s="43"/>
      <c r="C930" s="44"/>
      <c r="D930" s="44"/>
      <c r="E930" s="44"/>
      <c r="F930" s="44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>
      <c r="A931" s="43"/>
      <c r="B931" s="43"/>
      <c r="C931" s="44"/>
      <c r="D931" s="44"/>
      <c r="E931" s="44"/>
      <c r="F931" s="44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>
      <c r="A932" s="43"/>
      <c r="B932" s="43"/>
      <c r="C932" s="44"/>
      <c r="D932" s="44"/>
      <c r="E932" s="44"/>
      <c r="F932" s="44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>
      <c r="A933" s="43"/>
      <c r="B933" s="43"/>
      <c r="C933" s="44"/>
      <c r="D933" s="44"/>
      <c r="E933" s="44"/>
      <c r="F933" s="44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>
      <c r="A934" s="43"/>
      <c r="B934" s="43"/>
      <c r="C934" s="44"/>
      <c r="D934" s="44"/>
      <c r="E934" s="44"/>
      <c r="F934" s="44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>
      <c r="A935" s="43"/>
      <c r="B935" s="43"/>
      <c r="C935" s="44"/>
      <c r="D935" s="44"/>
      <c r="E935" s="44"/>
      <c r="F935" s="44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>
      <c r="A936" s="43"/>
      <c r="B936" s="43"/>
      <c r="C936" s="44"/>
      <c r="D936" s="44"/>
      <c r="E936" s="44"/>
      <c r="F936" s="44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>
      <c r="A937" s="43"/>
      <c r="B937" s="43"/>
      <c r="C937" s="44"/>
      <c r="D937" s="44"/>
      <c r="E937" s="44"/>
      <c r="F937" s="44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>
      <c r="A938" s="43"/>
      <c r="B938" s="43"/>
      <c r="C938" s="44"/>
      <c r="D938" s="44"/>
      <c r="E938" s="44"/>
      <c r="F938" s="44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>
      <c r="A939" s="43"/>
      <c r="B939" s="43"/>
      <c r="C939" s="44"/>
      <c r="D939" s="44"/>
      <c r="E939" s="44"/>
      <c r="F939" s="44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>
      <c r="A940" s="43"/>
      <c r="B940" s="43"/>
      <c r="C940" s="44"/>
      <c r="D940" s="44"/>
      <c r="E940" s="44"/>
      <c r="F940" s="44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>
      <c r="A941" s="43"/>
      <c r="B941" s="43"/>
      <c r="C941" s="44"/>
      <c r="D941" s="44"/>
      <c r="E941" s="44"/>
      <c r="F941" s="44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>
      <c r="A942" s="43"/>
      <c r="B942" s="43"/>
      <c r="C942" s="44"/>
      <c r="D942" s="44"/>
      <c r="E942" s="44"/>
      <c r="F942" s="44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>
      <c r="A943" s="43"/>
      <c r="B943" s="43"/>
      <c r="C943" s="44"/>
      <c r="D943" s="44"/>
      <c r="E943" s="44"/>
      <c r="F943" s="44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>
      <c r="A944" s="43"/>
      <c r="B944" s="43"/>
      <c r="C944" s="44"/>
      <c r="D944" s="44"/>
      <c r="E944" s="44"/>
      <c r="F944" s="44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>
      <c r="A945" s="43"/>
      <c r="B945" s="43"/>
      <c r="C945" s="44"/>
      <c r="D945" s="44"/>
      <c r="E945" s="44"/>
      <c r="F945" s="44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>
      <c r="A946" s="43"/>
      <c r="B946" s="43"/>
      <c r="C946" s="44"/>
      <c r="D946" s="44"/>
      <c r="E946" s="44"/>
      <c r="F946" s="44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>
      <c r="A947" s="43"/>
      <c r="B947" s="43"/>
      <c r="C947" s="44"/>
      <c r="D947" s="44"/>
      <c r="E947" s="44"/>
      <c r="F947" s="44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>
      <c r="A948" s="43"/>
      <c r="B948" s="43"/>
      <c r="C948" s="44"/>
      <c r="D948" s="44"/>
      <c r="E948" s="44"/>
      <c r="F948" s="44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>
      <c r="A949" s="43"/>
      <c r="B949" s="43"/>
      <c r="C949" s="44"/>
      <c r="D949" s="44"/>
      <c r="E949" s="44"/>
      <c r="F949" s="44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>
      <c r="A950" s="43"/>
      <c r="B950" s="43"/>
      <c r="C950" s="44"/>
      <c r="D950" s="44"/>
      <c r="E950" s="44"/>
      <c r="F950" s="44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>
      <c r="A951" s="43"/>
      <c r="B951" s="43"/>
      <c r="C951" s="44"/>
      <c r="D951" s="44"/>
      <c r="E951" s="44"/>
      <c r="F951" s="44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>
      <c r="A952" s="43"/>
      <c r="B952" s="43"/>
      <c r="C952" s="44"/>
      <c r="D952" s="44"/>
      <c r="E952" s="44"/>
      <c r="F952" s="44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>
      <c r="A953" s="43"/>
      <c r="B953" s="43"/>
      <c r="C953" s="44"/>
      <c r="D953" s="44"/>
      <c r="E953" s="44"/>
      <c r="F953" s="44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>
      <c r="A954" s="43"/>
      <c r="B954" s="43"/>
      <c r="C954" s="44"/>
      <c r="D954" s="44"/>
      <c r="E954" s="44"/>
      <c r="F954" s="44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>
      <c r="A955" s="43"/>
      <c r="B955" s="43"/>
      <c r="C955" s="44"/>
      <c r="D955" s="44"/>
      <c r="E955" s="44"/>
      <c r="F955" s="44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>
      <c r="A956" s="43"/>
      <c r="B956" s="43"/>
      <c r="C956" s="44"/>
      <c r="D956" s="44"/>
      <c r="E956" s="44"/>
      <c r="F956" s="44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>
      <c r="A957" s="43"/>
      <c r="B957" s="43"/>
      <c r="C957" s="44"/>
      <c r="D957" s="44"/>
      <c r="E957" s="44"/>
      <c r="F957" s="44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>
      <c r="A958" s="43"/>
      <c r="B958" s="43"/>
      <c r="C958" s="44"/>
      <c r="D958" s="44"/>
      <c r="E958" s="44"/>
      <c r="F958" s="44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>
      <c r="A959" s="43"/>
      <c r="B959" s="43"/>
      <c r="C959" s="44"/>
      <c r="D959" s="44"/>
      <c r="E959" s="44"/>
      <c r="F959" s="44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>
      <c r="A960" s="43"/>
      <c r="B960" s="43"/>
      <c r="C960" s="44"/>
      <c r="D960" s="44"/>
      <c r="E960" s="44"/>
      <c r="F960" s="44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>
      <c r="A961" s="43"/>
      <c r="B961" s="43"/>
      <c r="C961" s="44"/>
      <c r="D961" s="44"/>
      <c r="E961" s="44"/>
      <c r="F961" s="44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>
      <c r="A962" s="43"/>
      <c r="B962" s="43"/>
      <c r="C962" s="44"/>
      <c r="D962" s="44"/>
      <c r="E962" s="44"/>
      <c r="F962" s="44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>
      <c r="A963" s="43"/>
      <c r="B963" s="43"/>
      <c r="C963" s="44"/>
      <c r="D963" s="44"/>
      <c r="E963" s="44"/>
      <c r="F963" s="44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>
      <c r="A964" s="43"/>
      <c r="B964" s="43"/>
      <c r="C964" s="44"/>
      <c r="D964" s="44"/>
      <c r="E964" s="44"/>
      <c r="F964" s="44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>
      <c r="A965" s="43"/>
      <c r="B965" s="43"/>
      <c r="C965" s="44"/>
      <c r="D965" s="44"/>
      <c r="E965" s="44"/>
      <c r="F965" s="44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>
      <c r="A966" s="43"/>
      <c r="B966" s="43"/>
      <c r="C966" s="44"/>
      <c r="D966" s="44"/>
      <c r="E966" s="44"/>
      <c r="F966" s="44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>
      <c r="A967" s="43"/>
      <c r="B967" s="43"/>
      <c r="C967" s="44"/>
      <c r="D967" s="44"/>
      <c r="E967" s="44"/>
      <c r="F967" s="44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>
      <c r="A968" s="43"/>
      <c r="B968" s="43"/>
      <c r="C968" s="44"/>
      <c r="D968" s="44"/>
      <c r="E968" s="44"/>
      <c r="F968" s="44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>
      <c r="A969" s="43"/>
      <c r="B969" s="43"/>
      <c r="C969" s="44"/>
      <c r="D969" s="44"/>
      <c r="E969" s="44"/>
      <c r="F969" s="44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>
      <c r="A970" s="43"/>
      <c r="B970" s="43"/>
      <c r="C970" s="44"/>
      <c r="D970" s="44"/>
      <c r="E970" s="44"/>
      <c r="F970" s="44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>
      <c r="A971" s="43"/>
      <c r="B971" s="43"/>
      <c r="C971" s="44"/>
      <c r="D971" s="44"/>
      <c r="E971" s="44"/>
      <c r="F971" s="44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>
      <c r="A972" s="43"/>
      <c r="B972" s="43"/>
      <c r="C972" s="44"/>
      <c r="D972" s="44"/>
      <c r="E972" s="44"/>
      <c r="F972" s="44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>
      <c r="A973" s="43"/>
      <c r="B973" s="43"/>
      <c r="C973" s="44"/>
      <c r="D973" s="44"/>
      <c r="E973" s="44"/>
      <c r="F973" s="44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>
      <c r="A974" s="43"/>
      <c r="B974" s="43"/>
      <c r="C974" s="44"/>
      <c r="D974" s="44"/>
      <c r="E974" s="44"/>
      <c r="F974" s="44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>
      <c r="A975" s="43"/>
      <c r="B975" s="43"/>
      <c r="C975" s="44"/>
      <c r="D975" s="44"/>
      <c r="E975" s="44"/>
      <c r="F975" s="44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>
      <c r="A976" s="43"/>
      <c r="B976" s="43"/>
      <c r="C976" s="44"/>
      <c r="D976" s="44"/>
      <c r="E976" s="44"/>
      <c r="F976" s="44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>
      <c r="A977" s="43"/>
      <c r="B977" s="43"/>
      <c r="C977" s="44"/>
      <c r="D977" s="44"/>
      <c r="E977" s="44"/>
      <c r="F977" s="44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>
      <c r="A978" s="43"/>
      <c r="B978" s="43"/>
      <c r="C978" s="44"/>
      <c r="D978" s="44"/>
      <c r="E978" s="44"/>
      <c r="F978" s="44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>
      <c r="A979" s="43"/>
      <c r="B979" s="43"/>
      <c r="C979" s="44"/>
      <c r="D979" s="44"/>
      <c r="E979" s="44"/>
      <c r="F979" s="44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>
      <c r="A980" s="43"/>
      <c r="B980" s="43"/>
      <c r="C980" s="44"/>
      <c r="D980" s="44"/>
      <c r="E980" s="44"/>
      <c r="F980" s="44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>
      <c r="A981" s="43"/>
      <c r="B981" s="43"/>
      <c r="C981" s="44"/>
      <c r="D981" s="44"/>
      <c r="E981" s="44"/>
      <c r="F981" s="44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>
      <c r="A982" s="43"/>
      <c r="B982" s="43"/>
      <c r="C982" s="44"/>
      <c r="D982" s="44"/>
      <c r="E982" s="44"/>
      <c r="F982" s="44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>
      <c r="A983" s="43"/>
      <c r="B983" s="43"/>
      <c r="C983" s="44"/>
      <c r="D983" s="44"/>
      <c r="E983" s="44"/>
      <c r="F983" s="44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>
      <c r="A984" s="43"/>
      <c r="B984" s="43"/>
      <c r="C984" s="44"/>
      <c r="D984" s="44"/>
      <c r="E984" s="44"/>
      <c r="F984" s="44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>
      <c r="A985" s="43"/>
      <c r="B985" s="43"/>
      <c r="C985" s="44"/>
      <c r="D985" s="44"/>
      <c r="E985" s="44"/>
      <c r="F985" s="44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>
      <c r="A986" s="43"/>
      <c r="B986" s="43"/>
      <c r="C986" s="44"/>
      <c r="D986" s="44"/>
      <c r="E986" s="44"/>
      <c r="F986" s="44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>
      <c r="A987" s="43"/>
      <c r="B987" s="43"/>
      <c r="C987" s="44"/>
      <c r="D987" s="44"/>
      <c r="E987" s="44"/>
      <c r="F987" s="44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>
      <c r="A988" s="43"/>
      <c r="B988" s="43"/>
      <c r="C988" s="44"/>
      <c r="D988" s="44"/>
      <c r="E988" s="44"/>
      <c r="F988" s="44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>
      <c r="A989" s="43"/>
      <c r="B989" s="43"/>
      <c r="C989" s="44"/>
      <c r="D989" s="44"/>
      <c r="E989" s="44"/>
      <c r="F989" s="44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>
      <c r="A990" s="43"/>
      <c r="B990" s="43"/>
      <c r="C990" s="44"/>
      <c r="D990" s="44"/>
      <c r="E990" s="44"/>
      <c r="F990" s="44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>
      <c r="A991" s="43"/>
      <c r="B991" s="43"/>
      <c r="C991" s="44"/>
      <c r="D991" s="44"/>
      <c r="E991" s="44"/>
      <c r="F991" s="44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>
      <c r="A992" s="43"/>
      <c r="B992" s="43"/>
      <c r="C992" s="44"/>
      <c r="D992" s="44"/>
      <c r="E992" s="44"/>
      <c r="F992" s="44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>
      <c r="A993" s="43"/>
      <c r="B993" s="43"/>
      <c r="C993" s="44"/>
      <c r="D993" s="44"/>
      <c r="E993" s="44"/>
      <c r="F993" s="44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>
      <c r="A994" s="43"/>
      <c r="B994" s="43"/>
      <c r="C994" s="44"/>
      <c r="D994" s="44"/>
      <c r="E994" s="44"/>
      <c r="F994" s="44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>
      <c r="A995" s="43"/>
      <c r="B995" s="43"/>
      <c r="C995" s="44"/>
      <c r="D995" s="44"/>
      <c r="E995" s="44"/>
      <c r="F995" s="44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>
      <c r="A996" s="43"/>
      <c r="B996" s="43"/>
      <c r="C996" s="44"/>
      <c r="D996" s="44"/>
      <c r="E996" s="44"/>
      <c r="F996" s="44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>
      <c r="A997" s="43"/>
      <c r="B997" s="43"/>
      <c r="C997" s="44"/>
      <c r="D997" s="44"/>
      <c r="E997" s="44"/>
      <c r="F997" s="44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>
      <c r="A998" s="43"/>
      <c r="B998" s="43"/>
      <c r="C998" s="44"/>
      <c r="D998" s="44"/>
      <c r="E998" s="44"/>
      <c r="F998" s="44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>
      <c r="A999" s="43"/>
      <c r="B999" s="43"/>
      <c r="C999" s="44"/>
      <c r="D999" s="44"/>
      <c r="E999" s="44"/>
      <c r="F999" s="44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</sheetData>
  <mergeCells count="2">
    <mergeCell ref="A1:B5"/>
    <mergeCell ref="A34:F35"/>
  </mergeCells>
  <printOptions gridLines="1" horizontalCentered="1"/>
  <pageMargins bottom="0.0988112927191679" footer="0.0" header="0.0" left="0.0" right="0.0" top="0.15601783060921248"/>
  <pageSetup cellComments="atEnd" orientation="portrait" pageOrder="overThenDown" paperHeight="24in" paperWidth="3.5in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workbookViewId="0"/>
  </sheetViews>
  <sheetFormatPr customHeight="1" defaultColWidth="12.63" defaultRowHeight="15.75"/>
  <cols>
    <col customWidth="1" min="1" max="1" width="10.5"/>
    <col customWidth="1" min="2" max="2" width="26.13"/>
    <col customWidth="1" min="3" max="4" width="16.38"/>
    <col customWidth="1" min="5" max="5" width="13.0"/>
    <col customWidth="1" min="6" max="6" width="16.63"/>
  </cols>
  <sheetData>
    <row r="1">
      <c r="A1" s="1"/>
      <c r="C1" s="2"/>
      <c r="D1" s="2"/>
      <c r="E1" s="2"/>
      <c r="F1" s="2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>
      <c r="C2" s="2"/>
      <c r="D2" s="2"/>
      <c r="E2" s="2"/>
      <c r="F2" s="2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>
      <c r="C3" s="2"/>
      <c r="D3" s="2"/>
      <c r="E3" s="2"/>
      <c r="F3" s="2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>
      <c r="C4" s="2"/>
      <c r="D4" s="2"/>
      <c r="E4" s="2"/>
      <c r="F4" s="2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</row>
    <row r="5">
      <c r="C5" s="2"/>
      <c r="D5" s="2"/>
      <c r="E5" s="2"/>
      <c r="F5" s="2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</row>
    <row r="6" ht="25.5" customHeight="1">
      <c r="A6" s="68" t="s">
        <v>0</v>
      </c>
      <c r="B6" s="69" t="s">
        <v>1</v>
      </c>
      <c r="C6" s="70" t="s">
        <v>67</v>
      </c>
      <c r="D6" s="70" t="s">
        <v>68</v>
      </c>
      <c r="E6" s="70" t="s">
        <v>69</v>
      </c>
      <c r="F6" s="68" t="s">
        <v>42</v>
      </c>
      <c r="G6" s="10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</row>
    <row r="7">
      <c r="A7" s="71">
        <f>IFERROR(__xludf.DUMMYFUNCTION("(MATCH(F7,UNIQUE($F$7:$F$187),0))"),1.0)</f>
        <v>1</v>
      </c>
      <c r="B7" s="72" t="s">
        <v>63</v>
      </c>
      <c r="C7" s="73">
        <v>10.0</v>
      </c>
      <c r="D7" s="73">
        <v>10.0</v>
      </c>
      <c r="E7" s="73">
        <v>10.0</v>
      </c>
      <c r="F7" s="74">
        <v>10.0</v>
      </c>
      <c r="G7" s="10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</row>
    <row r="8">
      <c r="A8" s="61">
        <f>IFERROR(__xludf.DUMMYFUNCTION("(MATCH(F8,UNIQUE($F$7:$F$187),0))"),2.0)</f>
        <v>2</v>
      </c>
      <c r="B8" s="62" t="s">
        <v>59</v>
      </c>
      <c r="C8" s="75">
        <v>10.0</v>
      </c>
      <c r="D8" s="75">
        <v>10.0</v>
      </c>
      <c r="E8" s="75">
        <v>9.0</v>
      </c>
      <c r="F8" s="64">
        <v>9.7</v>
      </c>
      <c r="G8" s="10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</row>
    <row r="9">
      <c r="A9" s="61">
        <f>IFERROR(__xludf.DUMMYFUNCTION("(MATCH(F9,UNIQUE($F$7:$F$187),0))"),2.0)</f>
        <v>2</v>
      </c>
      <c r="B9" s="62" t="s">
        <v>18</v>
      </c>
      <c r="C9" s="75">
        <v>10.0</v>
      </c>
      <c r="D9" s="75">
        <v>9.0</v>
      </c>
      <c r="E9" s="75">
        <v>10.0</v>
      </c>
      <c r="F9" s="64">
        <v>9.7</v>
      </c>
      <c r="G9" s="10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</row>
    <row r="10">
      <c r="A10" s="61">
        <f>IFERROR(__xludf.DUMMYFUNCTION("(MATCH(F10,UNIQUE($F$7:$F$187),0))"),3.0)</f>
        <v>3</v>
      </c>
      <c r="B10" s="62" t="s">
        <v>52</v>
      </c>
      <c r="C10" s="75">
        <v>9.0</v>
      </c>
      <c r="D10" s="75">
        <v>10.0</v>
      </c>
      <c r="E10" s="75">
        <v>9.5</v>
      </c>
      <c r="F10" s="64">
        <v>9.5</v>
      </c>
      <c r="G10" s="10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</row>
    <row r="11">
      <c r="A11" s="61">
        <f>IFERROR(__xludf.DUMMYFUNCTION("(MATCH(F11,UNIQUE($F$7:$F$187),0))"),3.0)</f>
        <v>3</v>
      </c>
      <c r="B11" s="62" t="s">
        <v>58</v>
      </c>
      <c r="C11" s="75">
        <v>9.0</v>
      </c>
      <c r="D11" s="75">
        <v>10.0</v>
      </c>
      <c r="E11" s="75">
        <v>9.5</v>
      </c>
      <c r="F11" s="64">
        <v>9.5</v>
      </c>
      <c r="G11" s="10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</row>
    <row r="12">
      <c r="A12" s="61">
        <f>IFERROR(__xludf.DUMMYFUNCTION("(MATCH(F12,UNIQUE($F$7:$F$187),0))"),4.0)</f>
        <v>4</v>
      </c>
      <c r="B12" s="62" t="s">
        <v>5</v>
      </c>
      <c r="C12" s="75">
        <v>9.0</v>
      </c>
      <c r="D12" s="75">
        <v>10.0</v>
      </c>
      <c r="E12" s="75">
        <v>9.0</v>
      </c>
      <c r="F12" s="64">
        <v>9.3</v>
      </c>
      <c r="G12" s="10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</row>
    <row r="13">
      <c r="A13" s="61">
        <f>IFERROR(__xludf.DUMMYFUNCTION("(MATCH(F13,UNIQUE($F$7:$F$187),0))"),5.0)</f>
        <v>5</v>
      </c>
      <c r="B13" s="62" t="s">
        <v>17</v>
      </c>
      <c r="C13" s="75">
        <v>9.0</v>
      </c>
      <c r="D13" s="75">
        <v>10.0</v>
      </c>
      <c r="E13" s="75">
        <v>8.5</v>
      </c>
      <c r="F13" s="64">
        <v>9.2</v>
      </c>
      <c r="G13" s="10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</row>
    <row r="14">
      <c r="A14" s="61">
        <f>IFERROR(__xludf.DUMMYFUNCTION("(MATCH(F14,UNIQUE($F$7:$F$187),0))"),5.0)</f>
        <v>5</v>
      </c>
      <c r="B14" s="62" t="s">
        <v>51</v>
      </c>
      <c r="C14" s="75">
        <v>9.0</v>
      </c>
      <c r="D14" s="75">
        <v>10.0</v>
      </c>
      <c r="E14" s="75">
        <v>8.5</v>
      </c>
      <c r="F14" s="64">
        <v>9.2</v>
      </c>
      <c r="G14" s="10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</row>
    <row r="15">
      <c r="A15" s="61">
        <f>IFERROR(__xludf.DUMMYFUNCTION("(MATCH(F15,UNIQUE($F$7:$F$187),0))"),5.0)</f>
        <v>5</v>
      </c>
      <c r="B15" s="62" t="s">
        <v>60</v>
      </c>
      <c r="C15" s="75">
        <v>10.0</v>
      </c>
      <c r="D15" s="75">
        <v>9.0</v>
      </c>
      <c r="E15" s="75">
        <v>8.5</v>
      </c>
      <c r="F15" s="64">
        <v>9.2</v>
      </c>
      <c r="G15" s="10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</row>
    <row r="16">
      <c r="A16" s="61">
        <f>IFERROR(__xludf.DUMMYFUNCTION("(MATCH(F16,UNIQUE($F$7:$F$187),0))"),6.0)</f>
        <v>6</v>
      </c>
      <c r="B16" s="62" t="s">
        <v>54</v>
      </c>
      <c r="C16" s="75">
        <v>10.0</v>
      </c>
      <c r="D16" s="75">
        <v>8.0</v>
      </c>
      <c r="E16" s="75">
        <v>9.0</v>
      </c>
      <c r="F16" s="64">
        <v>9.0</v>
      </c>
      <c r="G16" s="10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</row>
    <row r="17">
      <c r="A17" s="61">
        <f>IFERROR(__xludf.DUMMYFUNCTION("(MATCH(F17,UNIQUE($F$7:$F$187),0))"),6.0)</f>
        <v>6</v>
      </c>
      <c r="B17" s="62" t="s">
        <v>62</v>
      </c>
      <c r="C17" s="75">
        <v>8.0</v>
      </c>
      <c r="D17" s="75">
        <v>10.0</v>
      </c>
      <c r="E17" s="75">
        <v>9.0</v>
      </c>
      <c r="F17" s="64">
        <v>9.0</v>
      </c>
      <c r="G17" s="10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</row>
    <row r="18">
      <c r="A18" s="61">
        <f>IFERROR(__xludf.DUMMYFUNCTION("(MATCH(F18,UNIQUE($F$7:$F$187),0))"),7.0)</f>
        <v>7</v>
      </c>
      <c r="B18" s="62" t="s">
        <v>50</v>
      </c>
      <c r="C18" s="75">
        <v>9.0</v>
      </c>
      <c r="D18" s="75">
        <v>10.0</v>
      </c>
      <c r="E18" s="75">
        <v>7.0</v>
      </c>
      <c r="F18" s="64">
        <v>8.7</v>
      </c>
      <c r="G18" s="10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</row>
    <row r="19">
      <c r="A19" s="61">
        <f>IFERROR(__xludf.DUMMYFUNCTION("(MATCH(F19,UNIQUE($F$7:$F$187),0))"),8.0)</f>
        <v>8</v>
      </c>
      <c r="B19" s="62" t="s">
        <v>30</v>
      </c>
      <c r="C19" s="75">
        <v>10.0</v>
      </c>
      <c r="D19" s="75">
        <v>10.0</v>
      </c>
      <c r="E19" s="75">
        <v>4.5</v>
      </c>
      <c r="F19" s="64">
        <v>8.2</v>
      </c>
      <c r="G19" s="11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</row>
    <row r="20">
      <c r="A20" s="61">
        <f>IFERROR(__xludf.DUMMYFUNCTION("(MATCH(F20,UNIQUE($F$7:$F$187),0))"),9.0)</f>
        <v>9</v>
      </c>
      <c r="B20" s="62" t="s">
        <v>37</v>
      </c>
      <c r="C20" s="75">
        <v>9.0</v>
      </c>
      <c r="D20" s="75">
        <v>7.0</v>
      </c>
      <c r="E20" s="75">
        <v>8.0</v>
      </c>
      <c r="F20" s="64">
        <v>8.0</v>
      </c>
      <c r="G20" s="10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</row>
    <row r="21">
      <c r="A21" s="61">
        <f>IFERROR(__xludf.DUMMYFUNCTION("(MATCH(F21,UNIQUE($F$7:$F$187),0))"),10.0)</f>
        <v>10</v>
      </c>
      <c r="B21" s="62" t="s">
        <v>9</v>
      </c>
      <c r="C21" s="75">
        <v>7.0</v>
      </c>
      <c r="D21" s="75">
        <v>8.0</v>
      </c>
      <c r="E21" s="75">
        <v>7.5</v>
      </c>
      <c r="F21" s="64">
        <v>7.5</v>
      </c>
      <c r="G21" s="10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</row>
    <row r="22">
      <c r="A22" s="61">
        <f>IFERROR(__xludf.DUMMYFUNCTION("(MATCH(F22,UNIQUE($F$7:$F$187),0))"),11.0)</f>
        <v>11</v>
      </c>
      <c r="B22" s="62" t="s">
        <v>53</v>
      </c>
      <c r="C22" s="75">
        <v>8.0</v>
      </c>
      <c r="D22" s="75">
        <v>7.0</v>
      </c>
      <c r="E22" s="75">
        <v>7.0</v>
      </c>
      <c r="F22" s="64">
        <v>7.3</v>
      </c>
      <c r="G22" s="10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</row>
    <row r="23">
      <c r="A23" s="61">
        <f>IFERROR(__xludf.DUMMYFUNCTION("(MATCH(F23,UNIQUE($F$7:$F$187),0))"),12.0)</f>
        <v>12</v>
      </c>
      <c r="B23" s="62" t="s">
        <v>66</v>
      </c>
      <c r="C23" s="75">
        <v>8.0</v>
      </c>
      <c r="D23" s="75">
        <v>7.0</v>
      </c>
      <c r="E23" s="75">
        <v>6.5</v>
      </c>
      <c r="F23" s="64">
        <v>7.2</v>
      </c>
      <c r="G23" s="10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</row>
    <row r="24">
      <c r="A24" s="61">
        <f>IFERROR(__xludf.DUMMYFUNCTION("(MATCH(F24,UNIQUE($F$7:$F$187),0))"),13.0)</f>
        <v>13</v>
      </c>
      <c r="B24" s="62" t="s">
        <v>13</v>
      </c>
      <c r="C24" s="75">
        <v>4.0</v>
      </c>
      <c r="D24" s="75">
        <v>8.0</v>
      </c>
      <c r="E24" s="75">
        <v>8.5</v>
      </c>
      <c r="F24" s="64">
        <v>6.8</v>
      </c>
      <c r="G24" s="10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</row>
    <row r="25">
      <c r="A25" s="61">
        <f>IFERROR(__xludf.DUMMYFUNCTION("(MATCH(F25,UNIQUE($F$7:$F$187),0))"),14.0)</f>
        <v>14</v>
      </c>
      <c r="B25" s="79" t="s">
        <v>14</v>
      </c>
      <c r="C25" s="75">
        <v>10.0</v>
      </c>
      <c r="D25" s="75">
        <v>10.0</v>
      </c>
      <c r="E25" s="75">
        <v>0.0</v>
      </c>
      <c r="F25" s="64">
        <v>6.7</v>
      </c>
      <c r="G25" s="10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</row>
    <row r="26">
      <c r="A26" s="61">
        <f>IFERROR(__xludf.DUMMYFUNCTION("(MATCH(F26,UNIQUE($F$7:$F$187),0))"),15.0)</f>
        <v>15</v>
      </c>
      <c r="B26" s="62" t="s">
        <v>4</v>
      </c>
      <c r="C26" s="75">
        <v>10.0</v>
      </c>
      <c r="D26" s="75">
        <v>0.0</v>
      </c>
      <c r="E26" s="75">
        <v>8.0</v>
      </c>
      <c r="F26" s="64">
        <v>6.0</v>
      </c>
      <c r="G26" s="10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</row>
    <row r="27">
      <c r="A27" s="61">
        <f>IFERROR(__xludf.DUMMYFUNCTION("(MATCH(F27,UNIQUE($F$7:$F$187),0))"),16.0)</f>
        <v>16</v>
      </c>
      <c r="B27" s="62" t="s">
        <v>61</v>
      </c>
      <c r="C27" s="75">
        <v>0.0</v>
      </c>
      <c r="D27" s="75">
        <v>10.0</v>
      </c>
      <c r="E27" s="75">
        <v>7.5</v>
      </c>
      <c r="F27" s="64">
        <v>5.8</v>
      </c>
      <c r="G27" s="10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</row>
    <row r="28">
      <c r="A28" s="61">
        <f>IFERROR(__xludf.DUMMYFUNCTION("(MATCH(F28,UNIQUE($F$7:$F$187),0))"),17.0)</f>
        <v>17</v>
      </c>
      <c r="B28" s="62" t="s">
        <v>16</v>
      </c>
      <c r="C28" s="75">
        <v>8.0</v>
      </c>
      <c r="D28" s="75">
        <v>5.0</v>
      </c>
      <c r="E28" s="75">
        <v>4.0</v>
      </c>
      <c r="F28" s="64">
        <v>5.7</v>
      </c>
      <c r="G28" s="10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</row>
    <row r="29">
      <c r="A29" s="61">
        <f>IFERROR(__xludf.DUMMYFUNCTION("(MATCH(F29,UNIQUE($F$7:$F$187),0))"),18.0)</f>
        <v>18</v>
      </c>
      <c r="B29" s="62" t="s">
        <v>56</v>
      </c>
      <c r="C29" s="75">
        <v>0.0</v>
      </c>
      <c r="D29" s="75">
        <v>10.0</v>
      </c>
      <c r="E29" s="75">
        <v>6.5</v>
      </c>
      <c r="F29" s="64">
        <v>5.5</v>
      </c>
      <c r="G29" s="10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</row>
    <row r="30">
      <c r="A30" s="61">
        <f>IFERROR(__xludf.DUMMYFUNCTION("(MATCH(F30,UNIQUE($F$7:$F$187),0))"),19.0)</f>
        <v>19</v>
      </c>
      <c r="B30" s="79" t="s">
        <v>55</v>
      </c>
      <c r="C30" s="75">
        <v>9.0</v>
      </c>
      <c r="D30" s="75">
        <v>7.0</v>
      </c>
      <c r="E30" s="75">
        <v>0.0</v>
      </c>
      <c r="F30" s="64">
        <v>5.3</v>
      </c>
      <c r="G30" s="10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</row>
    <row r="31">
      <c r="A31" s="61">
        <f>IFERROR(__xludf.DUMMYFUNCTION("(MATCH(F31,UNIQUE($F$7:$F$187),0))"),20.0)</f>
        <v>20</v>
      </c>
      <c r="B31" s="76" t="s">
        <v>64</v>
      </c>
      <c r="C31" s="75">
        <v>0.0</v>
      </c>
      <c r="D31" s="75">
        <v>0.0</v>
      </c>
      <c r="E31" s="75">
        <v>8.5</v>
      </c>
      <c r="F31" s="64">
        <v>2.8</v>
      </c>
      <c r="G31" s="10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</row>
    <row r="32">
      <c r="A32" s="61">
        <f>IFERROR(__xludf.DUMMYFUNCTION("(MATCH(F32,UNIQUE($F$7:$F$187),0))"),21.0)</f>
        <v>21</v>
      </c>
      <c r="B32" s="76" t="s">
        <v>10</v>
      </c>
      <c r="C32" s="75">
        <v>3.0</v>
      </c>
      <c r="D32" s="75">
        <v>0.0</v>
      </c>
      <c r="E32" s="75">
        <v>5.0</v>
      </c>
      <c r="F32" s="64">
        <v>2.7</v>
      </c>
      <c r="G32" s="10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</row>
    <row r="33">
      <c r="A33" s="61">
        <f>IFERROR(__xludf.DUMMYFUNCTION("(MATCH(F33,UNIQUE($F$7:$F$187),0))"),22.0)</f>
        <v>22</v>
      </c>
      <c r="B33" s="76" t="s">
        <v>57</v>
      </c>
      <c r="C33" s="75">
        <v>0.0</v>
      </c>
      <c r="D33" s="75">
        <v>0.0</v>
      </c>
      <c r="E33" s="75">
        <v>0.0</v>
      </c>
      <c r="F33" s="64">
        <v>0.0</v>
      </c>
      <c r="G33" s="10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</row>
    <row r="34">
      <c r="A34" s="77"/>
      <c r="G34" s="10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</row>
    <row r="35">
      <c r="G35" s="10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</row>
    <row r="36">
      <c r="A36" s="25"/>
      <c r="B36" s="66"/>
      <c r="C36" s="67"/>
      <c r="D36" s="67"/>
      <c r="E36" s="67"/>
      <c r="F36" s="67"/>
      <c r="G36" s="10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</row>
    <row r="37">
      <c r="A37" s="25"/>
      <c r="B37" s="66"/>
      <c r="C37" s="67"/>
      <c r="D37" s="67"/>
      <c r="E37" s="67"/>
      <c r="F37" s="67"/>
      <c r="G37" s="10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</row>
    <row r="38">
      <c r="A38" s="25"/>
      <c r="B38" s="66"/>
      <c r="C38" s="67"/>
      <c r="D38" s="67"/>
      <c r="E38" s="67"/>
      <c r="F38" s="67"/>
      <c r="G38" s="10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</row>
    <row r="39">
      <c r="A39" s="25"/>
      <c r="B39" s="66"/>
      <c r="C39" s="67"/>
      <c r="D39" s="67"/>
      <c r="E39" s="67"/>
      <c r="F39" s="67"/>
      <c r="G39" s="10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</row>
    <row r="40">
      <c r="A40" s="25"/>
      <c r="B40" s="66"/>
      <c r="C40" s="67"/>
      <c r="D40" s="67"/>
      <c r="E40" s="67"/>
      <c r="F40" s="67"/>
      <c r="G40" s="10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</row>
    <row r="41">
      <c r="A41" s="25"/>
      <c r="B41" s="66"/>
      <c r="C41" s="67"/>
      <c r="D41" s="67"/>
      <c r="E41" s="67"/>
      <c r="F41" s="67"/>
      <c r="G41" s="10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</row>
    <row r="42">
      <c r="A42" s="19"/>
      <c r="B42" s="20"/>
      <c r="C42" s="29"/>
      <c r="D42" s="29"/>
      <c r="E42" s="29"/>
      <c r="F42" s="29"/>
      <c r="G42" s="10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</row>
    <row r="43">
      <c r="A43" s="19"/>
      <c r="B43" s="20"/>
      <c r="C43" s="29"/>
      <c r="D43" s="29"/>
      <c r="E43" s="29"/>
      <c r="F43" s="29"/>
      <c r="G43" s="10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</row>
    <row r="44">
      <c r="A44" s="19"/>
      <c r="B44" s="20"/>
      <c r="C44" s="29"/>
      <c r="D44" s="29"/>
      <c r="E44" s="29"/>
      <c r="F44" s="29"/>
      <c r="G44" s="10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</row>
    <row r="45">
      <c r="A45" s="19"/>
      <c r="B45" s="20"/>
      <c r="C45" s="29"/>
      <c r="D45" s="29"/>
      <c r="E45" s="29"/>
      <c r="F45" s="29"/>
      <c r="G45" s="10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</row>
    <row r="46">
      <c r="A46" s="19"/>
      <c r="B46" s="22"/>
      <c r="C46" s="29"/>
      <c r="D46" s="29"/>
      <c r="E46" s="29"/>
      <c r="F46" s="29"/>
      <c r="G46" s="10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</row>
    <row r="47">
      <c r="A47" s="19"/>
      <c r="B47" s="20"/>
      <c r="C47" s="29"/>
      <c r="D47" s="29"/>
      <c r="E47" s="29"/>
      <c r="F47" s="29"/>
      <c r="G47" s="10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</row>
    <row r="48">
      <c r="A48" s="19"/>
      <c r="B48" s="22"/>
      <c r="C48" s="29"/>
      <c r="D48" s="29"/>
      <c r="E48" s="29"/>
      <c r="F48" s="29"/>
      <c r="G48" s="10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</row>
    <row r="49">
      <c r="A49" s="19"/>
      <c r="B49" s="20"/>
      <c r="C49" s="29"/>
      <c r="D49" s="29"/>
      <c r="E49" s="29"/>
      <c r="F49" s="29"/>
      <c r="G49" s="23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</row>
    <row r="50">
      <c r="A50" s="19"/>
      <c r="B50" s="22"/>
      <c r="C50" s="29"/>
      <c r="D50" s="29"/>
      <c r="E50" s="29"/>
      <c r="F50" s="29"/>
      <c r="G50" s="23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</row>
    <row r="51">
      <c r="A51" s="19"/>
      <c r="B51" s="20"/>
      <c r="C51" s="29"/>
      <c r="D51" s="29"/>
      <c r="E51" s="29"/>
      <c r="F51" s="29"/>
      <c r="G51" s="23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</row>
    <row r="52">
      <c r="A52" s="19"/>
      <c r="B52" s="20"/>
      <c r="C52" s="29"/>
      <c r="D52" s="29"/>
      <c r="E52" s="29"/>
      <c r="F52" s="29"/>
      <c r="G52" s="23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</row>
    <row r="53">
      <c r="A53" s="25"/>
      <c r="B53" s="26"/>
      <c r="C53" s="51"/>
      <c r="D53" s="51"/>
      <c r="E53" s="51"/>
      <c r="F53" s="51"/>
      <c r="G53" s="10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</row>
    <row r="54">
      <c r="A54" s="25"/>
      <c r="B54" s="26"/>
      <c r="C54" s="51"/>
      <c r="D54" s="51"/>
      <c r="E54" s="51"/>
      <c r="F54" s="51"/>
      <c r="G54" s="10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</row>
    <row r="55">
      <c r="A55" s="25"/>
      <c r="B55" s="26"/>
      <c r="C55" s="51"/>
      <c r="D55" s="51"/>
      <c r="E55" s="51"/>
      <c r="F55" s="51"/>
      <c r="G55" s="10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</row>
    <row r="56">
      <c r="A56" s="25"/>
      <c r="B56" s="28"/>
      <c r="C56" s="51"/>
      <c r="D56" s="51"/>
      <c r="E56" s="51"/>
      <c r="F56" s="51"/>
      <c r="G56" s="10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</row>
    <row r="57">
      <c r="A57" s="25"/>
      <c r="B57" s="26"/>
      <c r="C57" s="51"/>
      <c r="D57" s="51"/>
      <c r="E57" s="51"/>
      <c r="F57" s="51"/>
      <c r="G57" s="10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</row>
    <row r="58">
      <c r="A58" s="25"/>
      <c r="B58" s="26"/>
      <c r="C58" s="51"/>
      <c r="D58" s="51"/>
      <c r="E58" s="51"/>
      <c r="F58" s="51"/>
      <c r="G58" s="10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</row>
    <row r="59">
      <c r="A59" s="25"/>
      <c r="B59" s="28"/>
      <c r="C59" s="51"/>
      <c r="D59" s="51"/>
      <c r="E59" s="51"/>
      <c r="F59" s="51"/>
      <c r="G59" s="10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</row>
    <row r="60">
      <c r="A60" s="25"/>
      <c r="B60" s="26"/>
      <c r="C60" s="51"/>
      <c r="D60" s="51"/>
      <c r="E60" s="51"/>
      <c r="F60" s="51"/>
      <c r="G60" s="10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</row>
    <row r="61">
      <c r="A61" s="25"/>
      <c r="B61" s="28"/>
      <c r="C61" s="51"/>
      <c r="D61" s="51"/>
      <c r="E61" s="51"/>
      <c r="F61" s="51"/>
      <c r="G61" s="10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</row>
    <row r="62">
      <c r="A62" s="25"/>
      <c r="B62" s="26"/>
      <c r="C62" s="51"/>
      <c r="D62" s="51"/>
      <c r="E62" s="51"/>
      <c r="F62" s="51"/>
      <c r="G62" s="10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</row>
    <row r="63">
      <c r="A63" s="19"/>
      <c r="B63" s="22"/>
      <c r="C63" s="29"/>
      <c r="D63" s="29"/>
      <c r="E63" s="29"/>
      <c r="F63" s="29"/>
      <c r="G63" s="10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</row>
    <row r="64">
      <c r="A64" s="19"/>
      <c r="B64" s="22"/>
      <c r="C64" s="29"/>
      <c r="D64" s="29"/>
      <c r="E64" s="29"/>
      <c r="F64" s="29"/>
      <c r="G64" s="10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</row>
    <row r="65">
      <c r="A65" s="19"/>
      <c r="B65" s="22"/>
      <c r="C65" s="29"/>
      <c r="D65" s="29"/>
      <c r="E65" s="29"/>
      <c r="F65" s="29"/>
      <c r="G65" s="10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</row>
    <row r="66">
      <c r="A66" s="19"/>
      <c r="B66" s="22"/>
      <c r="C66" s="29"/>
      <c r="D66" s="29"/>
      <c r="E66" s="29"/>
      <c r="F66" s="29"/>
      <c r="G66" s="10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</row>
    <row r="67">
      <c r="A67" s="19"/>
      <c r="B67" s="22"/>
      <c r="C67" s="29"/>
      <c r="D67" s="29"/>
      <c r="E67" s="29"/>
      <c r="F67" s="29"/>
      <c r="G67" s="10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</row>
    <row r="68">
      <c r="A68" s="19"/>
      <c r="B68" s="22"/>
      <c r="C68" s="29"/>
      <c r="D68" s="29"/>
      <c r="E68" s="29"/>
      <c r="F68" s="29"/>
      <c r="G68" s="10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</row>
    <row r="69">
      <c r="A69" s="19"/>
      <c r="B69" s="22"/>
      <c r="C69" s="29"/>
      <c r="D69" s="29"/>
      <c r="E69" s="29"/>
      <c r="F69" s="29"/>
      <c r="G69" s="10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</row>
    <row r="70">
      <c r="A70" s="19"/>
      <c r="B70" s="22"/>
      <c r="C70" s="29"/>
      <c r="D70" s="29"/>
      <c r="E70" s="29"/>
      <c r="F70" s="29"/>
      <c r="G70" s="10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</row>
    <row r="71">
      <c r="A71" s="19"/>
      <c r="B71" s="22"/>
      <c r="C71" s="29"/>
      <c r="D71" s="29"/>
      <c r="E71" s="29"/>
      <c r="F71" s="29"/>
      <c r="G71" s="10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</row>
    <row r="72">
      <c r="A72" s="19"/>
      <c r="B72" s="22"/>
      <c r="C72" s="29"/>
      <c r="D72" s="29"/>
      <c r="E72" s="29"/>
      <c r="F72" s="29"/>
      <c r="G72" s="10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</row>
    <row r="73">
      <c r="A73" s="19"/>
      <c r="B73" s="22"/>
      <c r="C73" s="29"/>
      <c r="D73" s="29"/>
      <c r="E73" s="29"/>
      <c r="F73" s="29"/>
      <c r="G73" s="10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</row>
    <row r="74">
      <c r="A74" s="19"/>
      <c r="B74" s="22"/>
      <c r="C74" s="29"/>
      <c r="D74" s="29"/>
      <c r="E74" s="29"/>
      <c r="F74" s="29"/>
      <c r="G74" s="10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</row>
    <row r="75">
      <c r="A75" s="19"/>
      <c r="B75" s="22"/>
      <c r="C75" s="29"/>
      <c r="D75" s="29"/>
      <c r="E75" s="29"/>
      <c r="F75" s="29"/>
      <c r="G75" s="10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</row>
    <row r="76">
      <c r="A76" s="19"/>
      <c r="B76" s="22"/>
      <c r="C76" s="29"/>
      <c r="D76" s="29"/>
      <c r="E76" s="29"/>
      <c r="F76" s="29"/>
      <c r="G76" s="10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</row>
    <row r="77">
      <c r="A77" s="19"/>
      <c r="B77" s="22"/>
      <c r="C77" s="29"/>
      <c r="D77" s="29"/>
      <c r="E77" s="29"/>
      <c r="F77" s="29"/>
      <c r="G77" s="10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</row>
    <row r="78">
      <c r="A78" s="19"/>
      <c r="B78" s="22"/>
      <c r="C78" s="29"/>
      <c r="D78" s="29"/>
      <c r="E78" s="29"/>
      <c r="F78" s="29"/>
      <c r="G78" s="10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</row>
    <row r="79">
      <c r="A79" s="19"/>
      <c r="B79" s="22"/>
      <c r="C79" s="29"/>
      <c r="D79" s="29"/>
      <c r="E79" s="29"/>
      <c r="F79" s="29"/>
      <c r="G79" s="10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</row>
    <row r="80">
      <c r="A80" s="19"/>
      <c r="B80" s="22"/>
      <c r="C80" s="29"/>
      <c r="D80" s="29"/>
      <c r="E80" s="29"/>
      <c r="F80" s="29"/>
      <c r="G80" s="10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</row>
    <row r="81">
      <c r="A81" s="19"/>
      <c r="B81" s="22"/>
      <c r="C81" s="29"/>
      <c r="D81" s="29"/>
      <c r="E81" s="29"/>
      <c r="F81" s="29"/>
      <c r="G81" s="10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</row>
    <row r="82">
      <c r="A82" s="19"/>
      <c r="B82" s="22"/>
      <c r="C82" s="29"/>
      <c r="D82" s="29"/>
      <c r="E82" s="29"/>
      <c r="F82" s="29"/>
      <c r="G82" s="10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</row>
    <row r="83">
      <c r="A83" s="19"/>
      <c r="B83" s="22"/>
      <c r="C83" s="29"/>
      <c r="D83" s="29"/>
      <c r="E83" s="29"/>
      <c r="F83" s="29"/>
      <c r="G83" s="10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</row>
    <row r="84">
      <c r="A84" s="19"/>
      <c r="B84" s="22"/>
      <c r="C84" s="29"/>
      <c r="D84" s="29"/>
      <c r="E84" s="29"/>
      <c r="F84" s="29"/>
      <c r="G84" s="10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</row>
    <row r="85">
      <c r="A85" s="19"/>
      <c r="B85" s="22"/>
      <c r="C85" s="29"/>
      <c r="D85" s="29"/>
      <c r="E85" s="29"/>
      <c r="F85" s="29"/>
      <c r="G85" s="10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</row>
    <row r="86">
      <c r="A86" s="19"/>
      <c r="B86" s="22"/>
      <c r="C86" s="29"/>
      <c r="D86" s="29"/>
      <c r="E86" s="29"/>
      <c r="F86" s="29"/>
      <c r="G86" s="10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</row>
    <row r="87">
      <c r="A87" s="19"/>
      <c r="B87" s="22"/>
      <c r="C87" s="29"/>
      <c r="D87" s="29"/>
      <c r="E87" s="29"/>
      <c r="F87" s="29"/>
      <c r="G87" s="10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</row>
    <row r="88">
      <c r="A88" s="19"/>
      <c r="B88" s="22"/>
      <c r="C88" s="29"/>
      <c r="D88" s="29"/>
      <c r="E88" s="29"/>
      <c r="F88" s="29"/>
      <c r="G88" s="10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</row>
    <row r="89">
      <c r="A89" s="19"/>
      <c r="B89" s="22"/>
      <c r="C89" s="29"/>
      <c r="D89" s="29"/>
      <c r="E89" s="29"/>
      <c r="F89" s="29"/>
      <c r="G89" s="10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</row>
    <row r="90">
      <c r="A90" s="19"/>
      <c r="B90" s="22"/>
      <c r="C90" s="29"/>
      <c r="D90" s="29"/>
      <c r="E90" s="29"/>
      <c r="F90" s="29"/>
      <c r="G90" s="10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</row>
    <row r="91">
      <c r="A91" s="19"/>
      <c r="B91" s="22"/>
      <c r="C91" s="29"/>
      <c r="D91" s="29"/>
      <c r="E91" s="29"/>
      <c r="F91" s="29"/>
      <c r="G91" s="10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</row>
    <row r="92">
      <c r="A92" s="19"/>
      <c r="B92" s="22"/>
      <c r="C92" s="29"/>
      <c r="D92" s="29"/>
      <c r="E92" s="29"/>
      <c r="F92" s="29"/>
      <c r="G92" s="10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</row>
    <row r="93">
      <c r="A93" s="19"/>
      <c r="B93" s="22"/>
      <c r="C93" s="29"/>
      <c r="D93" s="29"/>
      <c r="E93" s="29"/>
      <c r="F93" s="29"/>
      <c r="G93" s="10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</row>
    <row r="94">
      <c r="A94" s="19"/>
      <c r="B94" s="22"/>
      <c r="C94" s="29"/>
      <c r="D94" s="29"/>
      <c r="E94" s="29"/>
      <c r="F94" s="29"/>
      <c r="G94" s="10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</row>
    <row r="95">
      <c r="A95" s="19"/>
      <c r="B95" s="22"/>
      <c r="C95" s="29"/>
      <c r="D95" s="29"/>
      <c r="E95" s="29"/>
      <c r="F95" s="29"/>
      <c r="G95" s="10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</row>
    <row r="96">
      <c r="A96" s="19"/>
      <c r="B96" s="22"/>
      <c r="C96" s="29"/>
      <c r="D96" s="29"/>
      <c r="E96" s="29"/>
      <c r="F96" s="29"/>
      <c r="G96" s="10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</row>
    <row r="97">
      <c r="A97" s="19"/>
      <c r="B97" s="22"/>
      <c r="C97" s="29"/>
      <c r="D97" s="29"/>
      <c r="E97" s="29"/>
      <c r="F97" s="29"/>
      <c r="G97" s="10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</row>
    <row r="98">
      <c r="A98" s="25"/>
      <c r="B98" s="28"/>
      <c r="C98" s="30"/>
      <c r="D98" s="30"/>
      <c r="E98" s="30"/>
      <c r="F98" s="30"/>
      <c r="G98" s="10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</row>
    <row r="99">
      <c r="A99" s="25"/>
      <c r="B99" s="31"/>
      <c r="C99" s="30"/>
      <c r="D99" s="30"/>
      <c r="E99" s="30"/>
      <c r="F99" s="30"/>
      <c r="G99" s="10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</row>
    <row r="100">
      <c r="A100" s="25"/>
      <c r="B100" s="28"/>
      <c r="C100" s="30"/>
      <c r="D100" s="30"/>
      <c r="E100" s="30"/>
      <c r="F100" s="30"/>
      <c r="G100" s="10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</row>
    <row r="101">
      <c r="A101" s="25"/>
      <c r="B101" s="28"/>
      <c r="C101" s="30"/>
      <c r="D101" s="30"/>
      <c r="E101" s="30"/>
      <c r="F101" s="30"/>
      <c r="G101" s="10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</row>
    <row r="102">
      <c r="A102" s="25"/>
      <c r="B102" s="28"/>
      <c r="C102" s="30"/>
      <c r="D102" s="30"/>
      <c r="E102" s="30"/>
      <c r="F102" s="30"/>
      <c r="G102" s="10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</row>
    <row r="103">
      <c r="A103" s="25"/>
      <c r="B103" s="28"/>
      <c r="C103" s="30"/>
      <c r="D103" s="30"/>
      <c r="E103" s="30"/>
      <c r="F103" s="30"/>
      <c r="G103" s="10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</row>
    <row r="104">
      <c r="A104" s="25"/>
      <c r="B104" s="28"/>
      <c r="C104" s="30"/>
      <c r="D104" s="30"/>
      <c r="E104" s="30"/>
      <c r="F104" s="30"/>
      <c r="G104" s="10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</row>
    <row r="105">
      <c r="A105" s="25"/>
      <c r="B105" s="28"/>
      <c r="C105" s="30"/>
      <c r="D105" s="30"/>
      <c r="E105" s="30"/>
      <c r="F105" s="30"/>
      <c r="G105" s="10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</row>
    <row r="106">
      <c r="A106" s="25"/>
      <c r="B106" s="28"/>
      <c r="C106" s="30"/>
      <c r="D106" s="30"/>
      <c r="E106" s="30"/>
      <c r="F106" s="30"/>
      <c r="G106" s="10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</row>
    <row r="107">
      <c r="A107" s="25"/>
      <c r="B107" s="28"/>
      <c r="C107" s="30"/>
      <c r="D107" s="30"/>
      <c r="E107" s="30"/>
      <c r="F107" s="30"/>
      <c r="G107" s="10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</row>
    <row r="108">
      <c r="A108" s="19"/>
      <c r="B108" s="22"/>
      <c r="C108" s="32"/>
      <c r="D108" s="32"/>
      <c r="E108" s="32"/>
      <c r="F108" s="32"/>
      <c r="G108" s="10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</row>
    <row r="109">
      <c r="A109" s="19"/>
      <c r="B109" s="22"/>
      <c r="C109" s="32"/>
      <c r="D109" s="32"/>
      <c r="E109" s="32"/>
      <c r="F109" s="32"/>
      <c r="G109" s="10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</row>
    <row r="110">
      <c r="A110" s="19"/>
      <c r="B110" s="22"/>
      <c r="C110" s="32"/>
      <c r="D110" s="32"/>
      <c r="E110" s="32"/>
      <c r="F110" s="32"/>
      <c r="G110" s="10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</row>
    <row r="111">
      <c r="A111" s="19"/>
      <c r="B111" s="22"/>
      <c r="C111" s="32"/>
      <c r="D111" s="32"/>
      <c r="E111" s="32"/>
      <c r="F111" s="32"/>
      <c r="G111" s="10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</row>
    <row r="112">
      <c r="A112" s="19"/>
      <c r="B112" s="22"/>
      <c r="C112" s="32"/>
      <c r="D112" s="32"/>
      <c r="E112" s="32"/>
      <c r="F112" s="32"/>
      <c r="G112" s="10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</row>
    <row r="113">
      <c r="A113" s="19"/>
      <c r="B113" s="22"/>
      <c r="C113" s="32"/>
      <c r="D113" s="32"/>
      <c r="E113" s="32"/>
      <c r="F113" s="32"/>
      <c r="G113" s="10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</row>
    <row r="114">
      <c r="A114" s="19"/>
      <c r="B114" s="22"/>
      <c r="C114" s="32"/>
      <c r="D114" s="32"/>
      <c r="E114" s="32"/>
      <c r="F114" s="32"/>
      <c r="G114" s="10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</row>
    <row r="115">
      <c r="A115" s="19"/>
      <c r="B115" s="33"/>
      <c r="C115" s="32"/>
      <c r="D115" s="32"/>
      <c r="E115" s="32"/>
      <c r="F115" s="32"/>
      <c r="G115" s="10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</row>
    <row r="116">
      <c r="A116" s="19"/>
      <c r="B116" s="22"/>
      <c r="C116" s="32"/>
      <c r="D116" s="32"/>
      <c r="E116" s="32"/>
      <c r="F116" s="32"/>
      <c r="G116" s="10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</row>
    <row r="117">
      <c r="A117" s="19"/>
      <c r="B117" s="22"/>
      <c r="C117" s="32"/>
      <c r="D117" s="32"/>
      <c r="E117" s="32"/>
      <c r="F117" s="32"/>
      <c r="G117" s="10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</row>
    <row r="118">
      <c r="A118" s="19"/>
      <c r="B118" s="22"/>
      <c r="C118" s="32"/>
      <c r="D118" s="32"/>
      <c r="E118" s="32"/>
      <c r="F118" s="32"/>
      <c r="G118" s="10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</row>
    <row r="119">
      <c r="A119" s="19"/>
      <c r="B119" s="22"/>
      <c r="C119" s="32"/>
      <c r="D119" s="32"/>
      <c r="E119" s="32"/>
      <c r="F119" s="32"/>
      <c r="G119" s="10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</row>
    <row r="120">
      <c r="A120" s="19"/>
      <c r="B120" s="22"/>
      <c r="C120" s="32"/>
      <c r="D120" s="32"/>
      <c r="E120" s="32"/>
      <c r="F120" s="32"/>
      <c r="G120" s="10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</row>
    <row r="121">
      <c r="A121" s="19"/>
      <c r="B121" s="22"/>
      <c r="C121" s="32"/>
      <c r="D121" s="32"/>
      <c r="E121" s="32"/>
      <c r="F121" s="32"/>
      <c r="G121" s="10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</row>
    <row r="122">
      <c r="A122" s="19"/>
      <c r="B122" s="22"/>
      <c r="C122" s="32"/>
      <c r="D122" s="32"/>
      <c r="E122" s="32"/>
      <c r="F122" s="32"/>
      <c r="G122" s="10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</row>
    <row r="123">
      <c r="A123" s="19"/>
      <c r="B123" s="22"/>
      <c r="C123" s="32"/>
      <c r="D123" s="32"/>
      <c r="E123" s="32"/>
      <c r="F123" s="32"/>
      <c r="G123" s="10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</row>
    <row r="124">
      <c r="A124" s="19"/>
      <c r="B124" s="22"/>
      <c r="C124" s="32"/>
      <c r="D124" s="32"/>
      <c r="E124" s="32"/>
      <c r="F124" s="32"/>
      <c r="G124" s="10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</row>
    <row r="125">
      <c r="A125" s="19"/>
      <c r="B125" s="22"/>
      <c r="C125" s="32"/>
      <c r="D125" s="32"/>
      <c r="E125" s="32"/>
      <c r="F125" s="32"/>
      <c r="G125" s="10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</row>
    <row r="126">
      <c r="A126" s="19"/>
      <c r="B126" s="22"/>
      <c r="C126" s="32"/>
      <c r="D126" s="32"/>
      <c r="E126" s="32"/>
      <c r="F126" s="32"/>
      <c r="G126" s="10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</row>
    <row r="127">
      <c r="A127" s="19"/>
      <c r="B127" s="22"/>
      <c r="C127" s="32"/>
      <c r="D127" s="32"/>
      <c r="E127" s="32"/>
      <c r="F127" s="32"/>
      <c r="G127" s="10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</row>
    <row r="128">
      <c r="A128" s="19"/>
      <c r="B128" s="22"/>
      <c r="C128" s="32"/>
      <c r="D128" s="32"/>
      <c r="E128" s="32"/>
      <c r="F128" s="32"/>
      <c r="G128" s="10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</row>
    <row r="129">
      <c r="A129" s="19"/>
      <c r="B129" s="22"/>
      <c r="C129" s="32"/>
      <c r="D129" s="32"/>
      <c r="E129" s="32"/>
      <c r="F129" s="32"/>
      <c r="G129" s="10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</row>
    <row r="130">
      <c r="A130" s="19"/>
      <c r="B130" s="22"/>
      <c r="C130" s="32"/>
      <c r="D130" s="32"/>
      <c r="E130" s="32"/>
      <c r="F130" s="32"/>
      <c r="G130" s="10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</row>
    <row r="131">
      <c r="A131" s="19"/>
      <c r="B131" s="22"/>
      <c r="C131" s="32"/>
      <c r="D131" s="32"/>
      <c r="E131" s="32"/>
      <c r="F131" s="32"/>
      <c r="G131" s="10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</row>
    <row r="132">
      <c r="A132" s="19"/>
      <c r="B132" s="33"/>
      <c r="C132" s="32"/>
      <c r="D132" s="32"/>
      <c r="E132" s="32"/>
      <c r="F132" s="32"/>
      <c r="G132" s="10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</row>
    <row r="133">
      <c r="A133" s="19"/>
      <c r="B133" s="22"/>
      <c r="C133" s="32"/>
      <c r="D133" s="32"/>
      <c r="E133" s="32"/>
      <c r="F133" s="32"/>
      <c r="G133" s="10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</row>
    <row r="134">
      <c r="A134" s="19"/>
      <c r="B134" s="22"/>
      <c r="C134" s="32"/>
      <c r="D134" s="32"/>
      <c r="E134" s="32"/>
      <c r="F134" s="32"/>
      <c r="G134" s="10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</row>
    <row r="135">
      <c r="A135" s="19"/>
      <c r="B135" s="22"/>
      <c r="C135" s="32"/>
      <c r="D135" s="32"/>
      <c r="E135" s="32"/>
      <c r="F135" s="32"/>
      <c r="G135" s="10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</row>
    <row r="136">
      <c r="A136" s="19"/>
      <c r="B136" s="22"/>
      <c r="C136" s="32"/>
      <c r="D136" s="32"/>
      <c r="E136" s="32"/>
      <c r="F136" s="32"/>
      <c r="G136" s="10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</row>
    <row r="137">
      <c r="A137" s="19"/>
      <c r="B137" s="22"/>
      <c r="C137" s="32"/>
      <c r="D137" s="32"/>
      <c r="E137" s="32"/>
      <c r="F137" s="32"/>
      <c r="G137" s="10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</row>
    <row r="138">
      <c r="A138" s="19"/>
      <c r="B138" s="22"/>
      <c r="C138" s="32"/>
      <c r="D138" s="32"/>
      <c r="E138" s="32"/>
      <c r="F138" s="32"/>
      <c r="G138" s="10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</row>
    <row r="139">
      <c r="A139" s="19"/>
      <c r="B139" s="22"/>
      <c r="C139" s="32"/>
      <c r="D139" s="32"/>
      <c r="E139" s="32"/>
      <c r="F139" s="32"/>
      <c r="G139" s="10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</row>
    <row r="140">
      <c r="A140" s="19"/>
      <c r="B140" s="22"/>
      <c r="C140" s="32"/>
      <c r="D140" s="32"/>
      <c r="E140" s="32"/>
      <c r="F140" s="32"/>
      <c r="G140" s="10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</row>
    <row r="141">
      <c r="A141" s="19"/>
      <c r="B141" s="22"/>
      <c r="C141" s="32"/>
      <c r="D141" s="32"/>
      <c r="E141" s="32"/>
      <c r="F141" s="32"/>
      <c r="G141" s="10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</row>
    <row r="142">
      <c r="A142" s="19"/>
      <c r="B142" s="22"/>
      <c r="C142" s="32"/>
      <c r="D142" s="32"/>
      <c r="E142" s="32"/>
      <c r="F142" s="32"/>
      <c r="G142" s="10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</row>
    <row r="143">
      <c r="A143" s="19"/>
      <c r="B143" s="22"/>
      <c r="C143" s="32"/>
      <c r="D143" s="32"/>
      <c r="E143" s="32"/>
      <c r="F143" s="32"/>
      <c r="G143" s="10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</row>
    <row r="144">
      <c r="A144" s="19"/>
      <c r="B144" s="22"/>
      <c r="C144" s="32"/>
      <c r="D144" s="32"/>
      <c r="E144" s="32"/>
      <c r="F144" s="32"/>
      <c r="G144" s="10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</row>
    <row r="145">
      <c r="A145" s="19"/>
      <c r="B145" s="22"/>
      <c r="C145" s="32"/>
      <c r="D145" s="32"/>
      <c r="E145" s="32"/>
      <c r="F145" s="32"/>
      <c r="G145" s="10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</row>
    <row r="146">
      <c r="A146" s="19"/>
      <c r="B146" s="22"/>
      <c r="C146" s="32"/>
      <c r="D146" s="32"/>
      <c r="E146" s="32"/>
      <c r="F146" s="32"/>
      <c r="G146" s="10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</row>
    <row r="147">
      <c r="A147" s="19"/>
      <c r="B147" s="22"/>
      <c r="C147" s="32"/>
      <c r="D147" s="32"/>
      <c r="E147" s="32"/>
      <c r="F147" s="32"/>
      <c r="G147" s="10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</row>
    <row r="148">
      <c r="A148" s="19"/>
      <c r="B148" s="22"/>
      <c r="C148" s="32"/>
      <c r="D148" s="32"/>
      <c r="E148" s="32"/>
      <c r="F148" s="32"/>
      <c r="G148" s="10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</row>
    <row r="149">
      <c r="A149" s="19"/>
      <c r="B149" s="22"/>
      <c r="C149" s="32"/>
      <c r="D149" s="32"/>
      <c r="E149" s="32"/>
      <c r="F149" s="32"/>
      <c r="G149" s="10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</row>
    <row r="150">
      <c r="A150" s="19"/>
      <c r="B150" s="22"/>
      <c r="C150" s="32"/>
      <c r="D150" s="32"/>
      <c r="E150" s="32"/>
      <c r="F150" s="32"/>
      <c r="G150" s="10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</row>
    <row r="151">
      <c r="A151" s="19"/>
      <c r="B151" s="22"/>
      <c r="C151" s="32"/>
      <c r="D151" s="32"/>
      <c r="E151" s="32"/>
      <c r="F151" s="32"/>
      <c r="G151" s="10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</row>
    <row r="152">
      <c r="A152" s="19"/>
      <c r="B152" s="22"/>
      <c r="C152" s="32"/>
      <c r="D152" s="32"/>
      <c r="E152" s="32"/>
      <c r="F152" s="32"/>
      <c r="G152" s="10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</row>
    <row r="153">
      <c r="A153" s="19"/>
      <c r="B153" s="22"/>
      <c r="C153" s="32"/>
      <c r="D153" s="32"/>
      <c r="E153" s="32"/>
      <c r="F153" s="32"/>
      <c r="G153" s="10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</row>
    <row r="154">
      <c r="A154" s="19"/>
      <c r="B154" s="22"/>
      <c r="C154" s="32"/>
      <c r="D154" s="32"/>
      <c r="E154" s="32"/>
      <c r="F154" s="32"/>
      <c r="G154" s="10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</row>
    <row r="155">
      <c r="A155" s="19"/>
      <c r="B155" s="22"/>
      <c r="C155" s="32"/>
      <c r="D155" s="32"/>
      <c r="E155" s="32"/>
      <c r="F155" s="32"/>
      <c r="G155" s="10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</row>
    <row r="156">
      <c r="A156" s="19"/>
      <c r="B156" s="22"/>
      <c r="C156" s="32"/>
      <c r="D156" s="32"/>
      <c r="E156" s="32"/>
      <c r="F156" s="32"/>
      <c r="G156" s="10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</row>
    <row r="157">
      <c r="A157" s="19"/>
      <c r="B157" s="22"/>
      <c r="C157" s="32"/>
      <c r="D157" s="32"/>
      <c r="E157" s="32"/>
      <c r="F157" s="32"/>
      <c r="G157" s="10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</row>
    <row r="158">
      <c r="A158" s="19"/>
      <c r="B158" s="22"/>
      <c r="C158" s="32"/>
      <c r="D158" s="32"/>
      <c r="E158" s="32"/>
      <c r="F158" s="32"/>
      <c r="G158" s="10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</row>
    <row r="159">
      <c r="A159" s="19"/>
      <c r="B159" s="22"/>
      <c r="C159" s="32"/>
      <c r="D159" s="32"/>
      <c r="E159" s="32"/>
      <c r="F159" s="32"/>
      <c r="G159" s="10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</row>
    <row r="160">
      <c r="A160" s="19"/>
      <c r="B160" s="22"/>
      <c r="C160" s="32"/>
      <c r="D160" s="32"/>
      <c r="E160" s="32"/>
      <c r="F160" s="32"/>
      <c r="G160" s="10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</row>
    <row r="161">
      <c r="A161" s="19"/>
      <c r="B161" s="22"/>
      <c r="C161" s="32"/>
      <c r="D161" s="32"/>
      <c r="E161" s="32"/>
      <c r="F161" s="32"/>
      <c r="G161" s="10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</row>
    <row r="162">
      <c r="A162" s="19"/>
      <c r="B162" s="22"/>
      <c r="C162" s="32"/>
      <c r="D162" s="32"/>
      <c r="E162" s="32"/>
      <c r="F162" s="32"/>
      <c r="G162" s="10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</row>
    <row r="163">
      <c r="A163" s="19"/>
      <c r="B163" s="22"/>
      <c r="C163" s="32"/>
      <c r="D163" s="32"/>
      <c r="E163" s="32"/>
      <c r="F163" s="32"/>
      <c r="G163" s="10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</row>
    <row r="164">
      <c r="A164" s="19"/>
      <c r="B164" s="22"/>
      <c r="C164" s="32"/>
      <c r="D164" s="32"/>
      <c r="E164" s="32"/>
      <c r="F164" s="32"/>
      <c r="G164" s="10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</row>
    <row r="165">
      <c r="A165" s="19"/>
      <c r="B165" s="22"/>
      <c r="C165" s="32"/>
      <c r="D165" s="32"/>
      <c r="E165" s="32"/>
      <c r="F165" s="32"/>
      <c r="G165" s="10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</row>
    <row r="166">
      <c r="A166" s="19"/>
      <c r="B166" s="22"/>
      <c r="C166" s="32"/>
      <c r="D166" s="32"/>
      <c r="E166" s="32"/>
      <c r="F166" s="32"/>
      <c r="G166" s="10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</row>
    <row r="167">
      <c r="A167" s="19"/>
      <c r="B167" s="22"/>
      <c r="C167" s="32"/>
      <c r="D167" s="32"/>
      <c r="E167" s="32"/>
      <c r="F167" s="32"/>
      <c r="G167" s="10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</row>
    <row r="168">
      <c r="A168" s="19"/>
      <c r="B168" s="22"/>
      <c r="C168" s="32"/>
      <c r="D168" s="32"/>
      <c r="E168" s="32"/>
      <c r="F168" s="32"/>
      <c r="G168" s="10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</row>
    <row r="169">
      <c r="A169" s="19"/>
      <c r="B169" s="22"/>
      <c r="C169" s="32"/>
      <c r="D169" s="32"/>
      <c r="E169" s="32"/>
      <c r="F169" s="32"/>
      <c r="G169" s="10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</row>
    <row r="170">
      <c r="A170" s="19"/>
      <c r="B170" s="22"/>
      <c r="C170" s="32"/>
      <c r="D170" s="32"/>
      <c r="E170" s="32"/>
      <c r="F170" s="32"/>
      <c r="G170" s="10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</row>
    <row r="171">
      <c r="A171" s="19"/>
      <c r="B171" s="22"/>
      <c r="C171" s="32"/>
      <c r="D171" s="32"/>
      <c r="E171" s="32"/>
      <c r="F171" s="32"/>
      <c r="G171" s="10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</row>
    <row r="172">
      <c r="A172" s="19"/>
      <c r="B172" s="22"/>
      <c r="C172" s="32"/>
      <c r="D172" s="32"/>
      <c r="E172" s="32"/>
      <c r="F172" s="32"/>
      <c r="G172" s="10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</row>
    <row r="173">
      <c r="A173" s="19"/>
      <c r="B173" s="22"/>
      <c r="C173" s="32"/>
      <c r="D173" s="32"/>
      <c r="E173" s="32"/>
      <c r="F173" s="32"/>
      <c r="G173" s="10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</row>
    <row r="174">
      <c r="A174" s="19"/>
      <c r="B174" s="22"/>
      <c r="C174" s="32"/>
      <c r="D174" s="32"/>
      <c r="E174" s="32"/>
      <c r="F174" s="32"/>
      <c r="G174" s="10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</row>
    <row r="175">
      <c r="A175" s="19"/>
      <c r="B175" s="22"/>
      <c r="C175" s="32"/>
      <c r="D175" s="32"/>
      <c r="E175" s="32"/>
      <c r="F175" s="32"/>
      <c r="G175" s="10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</row>
    <row r="176">
      <c r="A176" s="19"/>
      <c r="B176" s="22"/>
      <c r="C176" s="32"/>
      <c r="D176" s="32"/>
      <c r="E176" s="32"/>
      <c r="F176" s="32"/>
      <c r="G176" s="10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</row>
    <row r="177">
      <c r="A177" s="19"/>
      <c r="B177" s="33"/>
      <c r="C177" s="32"/>
      <c r="D177" s="32"/>
      <c r="E177" s="32"/>
      <c r="F177" s="32"/>
      <c r="G177" s="10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</row>
    <row r="178">
      <c r="A178" s="19"/>
      <c r="B178" s="22"/>
      <c r="C178" s="32"/>
      <c r="D178" s="32"/>
      <c r="E178" s="32"/>
      <c r="F178" s="32"/>
      <c r="G178" s="10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</row>
    <row r="179">
      <c r="A179" s="19"/>
      <c r="B179" s="22"/>
      <c r="C179" s="32"/>
      <c r="D179" s="32"/>
      <c r="E179" s="32"/>
      <c r="F179" s="32"/>
      <c r="G179" s="10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</row>
    <row r="180">
      <c r="A180" s="19"/>
      <c r="B180" s="33"/>
      <c r="C180" s="32"/>
      <c r="D180" s="32"/>
      <c r="E180" s="32"/>
      <c r="F180" s="32"/>
      <c r="G180" s="10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</row>
    <row r="181">
      <c r="A181" s="19"/>
      <c r="B181" s="22"/>
      <c r="C181" s="32"/>
      <c r="D181" s="32"/>
      <c r="E181" s="32"/>
      <c r="F181" s="32"/>
      <c r="G181" s="10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</row>
    <row r="182">
      <c r="A182" s="19"/>
      <c r="B182" s="22"/>
      <c r="C182" s="32"/>
      <c r="D182" s="32"/>
      <c r="E182" s="32"/>
      <c r="F182" s="32"/>
      <c r="G182" s="10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</row>
    <row r="183">
      <c r="A183" s="19"/>
      <c r="B183" s="22"/>
      <c r="C183" s="32"/>
      <c r="D183" s="32"/>
      <c r="E183" s="32"/>
      <c r="F183" s="32"/>
      <c r="G183" s="10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</row>
    <row r="184">
      <c r="A184" s="19"/>
      <c r="B184" s="22"/>
      <c r="C184" s="32"/>
      <c r="D184" s="32"/>
      <c r="E184" s="32"/>
      <c r="F184" s="32"/>
      <c r="G184" s="10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</row>
    <row r="185">
      <c r="A185" s="19"/>
      <c r="B185" s="22"/>
      <c r="C185" s="32"/>
      <c r="D185" s="32"/>
      <c r="E185" s="32"/>
      <c r="F185" s="32"/>
      <c r="G185" s="10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</row>
    <row r="186">
      <c r="A186" s="19"/>
      <c r="B186" s="22"/>
      <c r="C186" s="32"/>
      <c r="D186" s="32"/>
      <c r="E186" s="32"/>
      <c r="F186" s="32"/>
      <c r="G186" s="10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</row>
    <row r="187">
      <c r="A187" s="19"/>
      <c r="B187" s="22"/>
      <c r="C187" s="32"/>
      <c r="D187" s="32"/>
      <c r="E187" s="32"/>
      <c r="F187" s="32"/>
      <c r="G187" s="10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</row>
    <row r="188">
      <c r="A188" s="34"/>
      <c r="B188" s="22"/>
      <c r="C188" s="32"/>
      <c r="D188" s="32"/>
      <c r="E188" s="32"/>
      <c r="F188" s="32"/>
      <c r="G188" s="10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</row>
    <row r="189">
      <c r="A189" s="34"/>
      <c r="B189" s="22"/>
      <c r="C189" s="32"/>
      <c r="D189" s="32"/>
      <c r="E189" s="32"/>
      <c r="F189" s="32"/>
      <c r="G189" s="10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</row>
    <row r="190">
      <c r="A190" s="34"/>
      <c r="B190" s="22"/>
      <c r="C190" s="32"/>
      <c r="D190" s="32"/>
      <c r="E190" s="32"/>
      <c r="F190" s="32"/>
      <c r="G190" s="10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</row>
    <row r="191">
      <c r="A191" s="34"/>
      <c r="B191" s="22"/>
      <c r="C191" s="32"/>
      <c r="D191" s="32"/>
      <c r="E191" s="32"/>
      <c r="F191" s="32"/>
      <c r="G191" s="10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</row>
    <row r="192">
      <c r="A192" s="34"/>
      <c r="B192" s="22"/>
      <c r="C192" s="32"/>
      <c r="D192" s="32"/>
      <c r="E192" s="32"/>
      <c r="F192" s="32"/>
      <c r="G192" s="10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</row>
    <row r="193">
      <c r="A193" s="34"/>
      <c r="B193" s="22"/>
      <c r="C193" s="32"/>
      <c r="D193" s="32"/>
      <c r="E193" s="32"/>
      <c r="F193" s="32"/>
      <c r="G193" s="10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</row>
    <row r="194">
      <c r="A194" s="34"/>
      <c r="B194" s="22"/>
      <c r="C194" s="32"/>
      <c r="D194" s="32"/>
      <c r="E194" s="32"/>
      <c r="F194" s="32"/>
      <c r="G194" s="10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</row>
    <row r="195">
      <c r="A195" s="35"/>
      <c r="B195" s="36"/>
      <c r="C195" s="37"/>
      <c r="D195" s="37"/>
      <c r="E195" s="37"/>
      <c r="F195" s="37"/>
      <c r="G195" s="10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</row>
    <row r="196">
      <c r="A196" s="38"/>
      <c r="B196" s="39"/>
      <c r="C196" s="40"/>
      <c r="D196" s="40"/>
      <c r="E196" s="40"/>
      <c r="F196" s="40"/>
      <c r="G196" s="10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</row>
    <row r="197">
      <c r="A197" s="38"/>
      <c r="B197" s="39"/>
      <c r="C197" s="40"/>
      <c r="D197" s="40"/>
      <c r="E197" s="40"/>
      <c r="F197" s="40"/>
      <c r="G197" s="10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</row>
    <row r="198">
      <c r="A198" s="38"/>
      <c r="B198" s="39"/>
      <c r="C198" s="40"/>
      <c r="D198" s="40"/>
      <c r="E198" s="40"/>
      <c r="F198" s="40"/>
      <c r="G198" s="10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</row>
    <row r="199">
      <c r="A199" s="38"/>
      <c r="B199" s="39"/>
      <c r="C199" s="40"/>
      <c r="D199" s="40"/>
      <c r="E199" s="40"/>
      <c r="F199" s="40"/>
      <c r="G199" s="10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</row>
    <row r="200">
      <c r="A200" s="38"/>
      <c r="B200" s="39"/>
      <c r="C200" s="40"/>
      <c r="D200" s="40"/>
      <c r="E200" s="40"/>
      <c r="F200" s="40"/>
      <c r="G200" s="10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</row>
    <row r="201">
      <c r="A201" s="38"/>
      <c r="B201" s="39"/>
      <c r="C201" s="40"/>
      <c r="D201" s="40"/>
      <c r="E201" s="40"/>
      <c r="F201" s="40"/>
      <c r="G201" s="10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</row>
    <row r="202">
      <c r="A202" s="38"/>
      <c r="B202" s="39"/>
      <c r="C202" s="40"/>
      <c r="D202" s="40"/>
      <c r="E202" s="40"/>
      <c r="F202" s="40"/>
      <c r="G202" s="10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</row>
    <row r="203">
      <c r="A203" s="38"/>
      <c r="B203" s="39"/>
      <c r="C203" s="40"/>
      <c r="D203" s="40"/>
      <c r="E203" s="40"/>
      <c r="F203" s="40"/>
      <c r="G203" s="10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</row>
    <row r="204">
      <c r="A204" s="38"/>
      <c r="B204" s="39"/>
      <c r="C204" s="40"/>
      <c r="D204" s="40"/>
      <c r="E204" s="40"/>
      <c r="F204" s="40"/>
      <c r="G204" s="10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</row>
    <row r="205">
      <c r="A205" s="38"/>
      <c r="B205" s="39"/>
      <c r="C205" s="40"/>
      <c r="D205" s="40"/>
      <c r="E205" s="40"/>
      <c r="F205" s="40"/>
      <c r="G205" s="10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</row>
    <row r="206">
      <c r="A206" s="38"/>
      <c r="B206" s="39"/>
      <c r="C206" s="40"/>
      <c r="D206" s="40"/>
      <c r="E206" s="40"/>
      <c r="F206" s="40"/>
      <c r="G206" s="10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</row>
    <row r="207">
      <c r="A207" s="38"/>
      <c r="B207" s="39"/>
      <c r="C207" s="40"/>
      <c r="D207" s="40"/>
      <c r="E207" s="40"/>
      <c r="F207" s="40"/>
      <c r="G207" s="10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</row>
    <row r="208">
      <c r="A208" s="38"/>
      <c r="B208" s="39"/>
      <c r="C208" s="40"/>
      <c r="D208" s="40"/>
      <c r="E208" s="40"/>
      <c r="F208" s="40"/>
      <c r="G208" s="10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</row>
    <row r="209">
      <c r="A209" s="38"/>
      <c r="B209" s="39"/>
      <c r="C209" s="40"/>
      <c r="D209" s="40"/>
      <c r="E209" s="40"/>
      <c r="F209" s="40"/>
      <c r="G209" s="10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</row>
    <row r="210">
      <c r="A210" s="38"/>
      <c r="B210" s="39"/>
      <c r="C210" s="40"/>
      <c r="D210" s="40"/>
      <c r="E210" s="40"/>
      <c r="F210" s="40"/>
      <c r="G210" s="10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</row>
    <row r="211">
      <c r="A211" s="38"/>
      <c r="B211" s="39"/>
      <c r="C211" s="40"/>
      <c r="D211" s="40"/>
      <c r="E211" s="40"/>
      <c r="F211" s="40"/>
      <c r="G211" s="10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</row>
    <row r="212">
      <c r="A212" s="38"/>
      <c r="B212" s="39"/>
      <c r="C212" s="40"/>
      <c r="D212" s="40"/>
      <c r="E212" s="40"/>
      <c r="F212" s="40"/>
      <c r="G212" s="10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</row>
    <row r="213">
      <c r="A213" s="38"/>
      <c r="B213" s="39"/>
      <c r="C213" s="40"/>
      <c r="D213" s="40"/>
      <c r="E213" s="40"/>
      <c r="F213" s="40"/>
      <c r="G213" s="10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</row>
    <row r="214">
      <c r="A214" s="38"/>
      <c r="B214" s="39"/>
      <c r="C214" s="40"/>
      <c r="D214" s="40"/>
      <c r="E214" s="40"/>
      <c r="F214" s="40"/>
      <c r="G214" s="10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</row>
    <row r="215">
      <c r="A215" s="38"/>
      <c r="B215" s="39"/>
      <c r="C215" s="40"/>
      <c r="D215" s="40"/>
      <c r="E215" s="40"/>
      <c r="F215" s="40"/>
      <c r="G215" s="10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</row>
    <row r="216">
      <c r="A216" s="38"/>
      <c r="B216" s="39"/>
      <c r="C216" s="40"/>
      <c r="D216" s="40"/>
      <c r="E216" s="40"/>
      <c r="F216" s="40"/>
      <c r="G216" s="10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</row>
    <row r="217">
      <c r="A217" s="38"/>
      <c r="B217" s="39"/>
      <c r="C217" s="40"/>
      <c r="D217" s="40"/>
      <c r="E217" s="40"/>
      <c r="F217" s="40"/>
      <c r="G217" s="10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</row>
    <row r="218">
      <c r="A218" s="38"/>
      <c r="B218" s="39"/>
      <c r="C218" s="40"/>
      <c r="D218" s="40"/>
      <c r="E218" s="40"/>
      <c r="F218" s="40"/>
      <c r="G218" s="10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</row>
    <row r="219">
      <c r="A219" s="38"/>
      <c r="B219" s="39"/>
      <c r="C219" s="40"/>
      <c r="D219" s="40"/>
      <c r="E219" s="40"/>
      <c r="F219" s="40"/>
      <c r="G219" s="10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</row>
    <row r="220">
      <c r="A220" s="38"/>
      <c r="B220" s="39"/>
      <c r="C220" s="40"/>
      <c r="D220" s="40"/>
      <c r="E220" s="40"/>
      <c r="F220" s="40"/>
      <c r="G220" s="10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</row>
    <row r="221">
      <c r="A221" s="38"/>
      <c r="B221" s="39"/>
      <c r="C221" s="40"/>
      <c r="D221" s="40"/>
      <c r="E221" s="40"/>
      <c r="F221" s="40"/>
      <c r="G221" s="10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</row>
    <row r="222">
      <c r="A222" s="38"/>
      <c r="B222" s="39"/>
      <c r="C222" s="40"/>
      <c r="D222" s="40"/>
      <c r="E222" s="40"/>
      <c r="F222" s="40"/>
      <c r="G222" s="10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</row>
    <row r="223">
      <c r="A223" s="38"/>
      <c r="B223" s="39"/>
      <c r="C223" s="40"/>
      <c r="D223" s="40"/>
      <c r="E223" s="40"/>
      <c r="F223" s="40"/>
      <c r="G223" s="10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</row>
    <row r="224">
      <c r="A224" s="38"/>
      <c r="B224" s="39"/>
      <c r="C224" s="40"/>
      <c r="D224" s="40"/>
      <c r="E224" s="40"/>
      <c r="F224" s="40"/>
      <c r="G224" s="10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</row>
    <row r="225">
      <c r="A225" s="38"/>
      <c r="B225" s="39"/>
      <c r="C225" s="40"/>
      <c r="D225" s="40"/>
      <c r="E225" s="40"/>
      <c r="F225" s="40"/>
      <c r="G225" s="10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</row>
    <row r="226">
      <c r="A226" s="38"/>
      <c r="B226" s="39"/>
      <c r="C226" s="40"/>
      <c r="D226" s="40"/>
      <c r="E226" s="40"/>
      <c r="F226" s="40"/>
      <c r="G226" s="10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</row>
    <row r="227">
      <c r="A227" s="38"/>
      <c r="B227" s="39"/>
      <c r="C227" s="40"/>
      <c r="D227" s="40"/>
      <c r="E227" s="40"/>
      <c r="F227" s="40"/>
      <c r="G227" s="10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</row>
    <row r="228">
      <c r="A228" s="38"/>
      <c r="B228" s="39"/>
      <c r="C228" s="40"/>
      <c r="D228" s="40"/>
      <c r="E228" s="40"/>
      <c r="F228" s="40"/>
      <c r="G228" s="10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</row>
    <row r="229">
      <c r="A229" s="38"/>
      <c r="B229" s="39"/>
      <c r="C229" s="40"/>
      <c r="D229" s="40"/>
      <c r="E229" s="40"/>
      <c r="F229" s="40"/>
      <c r="G229" s="10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</row>
    <row r="230">
      <c r="A230" s="38"/>
      <c r="B230" s="39"/>
      <c r="C230" s="40"/>
      <c r="D230" s="40"/>
      <c r="E230" s="40"/>
      <c r="F230" s="40"/>
      <c r="G230" s="10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</row>
    <row r="231">
      <c r="A231" s="38"/>
      <c r="B231" s="39"/>
      <c r="C231" s="40"/>
      <c r="D231" s="40"/>
      <c r="E231" s="40"/>
      <c r="F231" s="40"/>
      <c r="G231" s="10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</row>
    <row r="232">
      <c r="A232" s="38"/>
      <c r="B232" s="39"/>
      <c r="C232" s="40"/>
      <c r="D232" s="40"/>
      <c r="E232" s="40"/>
      <c r="F232" s="40"/>
      <c r="G232" s="10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</row>
    <row r="233">
      <c r="A233" s="38"/>
      <c r="B233" s="39"/>
      <c r="C233" s="40"/>
      <c r="D233" s="40"/>
      <c r="E233" s="40"/>
      <c r="F233" s="40"/>
      <c r="G233" s="10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</row>
    <row r="234">
      <c r="A234" s="38"/>
      <c r="B234" s="39"/>
      <c r="C234" s="40"/>
      <c r="D234" s="40"/>
      <c r="E234" s="40"/>
      <c r="F234" s="40"/>
      <c r="G234" s="10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</row>
    <row r="235">
      <c r="A235" s="38"/>
      <c r="B235" s="39"/>
      <c r="C235" s="40"/>
      <c r="D235" s="40"/>
      <c r="E235" s="40"/>
      <c r="F235" s="40"/>
      <c r="G235" s="10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</row>
    <row r="236">
      <c r="A236" s="38"/>
      <c r="B236" s="39"/>
      <c r="C236" s="40"/>
      <c r="D236" s="40"/>
      <c r="E236" s="40"/>
      <c r="F236" s="40"/>
      <c r="G236" s="10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</row>
    <row r="237">
      <c r="A237" s="38"/>
      <c r="B237" s="39"/>
      <c r="C237" s="40"/>
      <c r="D237" s="40"/>
      <c r="E237" s="40"/>
      <c r="F237" s="40"/>
      <c r="G237" s="10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</row>
    <row r="238">
      <c r="A238" s="38"/>
      <c r="B238" s="39"/>
      <c r="C238" s="40"/>
      <c r="D238" s="40"/>
      <c r="E238" s="40"/>
      <c r="F238" s="40"/>
      <c r="G238" s="10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</row>
    <row r="239">
      <c r="A239" s="38"/>
      <c r="B239" s="39"/>
      <c r="C239" s="40"/>
      <c r="D239" s="40"/>
      <c r="E239" s="40"/>
      <c r="F239" s="40"/>
      <c r="G239" s="10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</row>
    <row r="240">
      <c r="A240" s="38"/>
      <c r="B240" s="39"/>
      <c r="C240" s="40"/>
      <c r="D240" s="40"/>
      <c r="E240" s="40"/>
      <c r="F240" s="40"/>
      <c r="G240" s="10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</row>
    <row r="241">
      <c r="A241" s="38"/>
      <c r="B241" s="39"/>
      <c r="C241" s="40"/>
      <c r="D241" s="40"/>
      <c r="E241" s="40"/>
      <c r="F241" s="40"/>
      <c r="G241" s="10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</row>
    <row r="242">
      <c r="A242" s="38"/>
      <c r="B242" s="39"/>
      <c r="C242" s="40"/>
      <c r="D242" s="40"/>
      <c r="E242" s="40"/>
      <c r="F242" s="40"/>
      <c r="G242" s="10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</row>
    <row r="243">
      <c r="A243" s="38"/>
      <c r="B243" s="39"/>
      <c r="C243" s="40"/>
      <c r="D243" s="40"/>
      <c r="E243" s="40"/>
      <c r="F243" s="40"/>
      <c r="G243" s="10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</row>
    <row r="244">
      <c r="A244" s="38"/>
      <c r="B244" s="39"/>
      <c r="C244" s="40"/>
      <c r="D244" s="40"/>
      <c r="E244" s="40"/>
      <c r="F244" s="40"/>
      <c r="G244" s="10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</row>
    <row r="245">
      <c r="A245" s="38"/>
      <c r="B245" s="39"/>
      <c r="C245" s="40"/>
      <c r="D245" s="40"/>
      <c r="E245" s="40"/>
      <c r="F245" s="40"/>
      <c r="G245" s="10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</row>
    <row r="246">
      <c r="A246" s="38"/>
      <c r="B246" s="39"/>
      <c r="C246" s="40"/>
      <c r="D246" s="40"/>
      <c r="E246" s="40"/>
      <c r="F246" s="40"/>
      <c r="G246" s="10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</row>
    <row r="247">
      <c r="A247" s="38"/>
      <c r="B247" s="39"/>
      <c r="C247" s="40"/>
      <c r="D247" s="40"/>
      <c r="E247" s="40"/>
      <c r="F247" s="40"/>
      <c r="G247" s="10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</row>
    <row r="248">
      <c r="A248" s="38"/>
      <c r="B248" s="39"/>
      <c r="C248" s="40"/>
      <c r="D248" s="40"/>
      <c r="E248" s="40"/>
      <c r="F248" s="40"/>
      <c r="G248" s="10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</row>
    <row r="249">
      <c r="A249" s="38"/>
      <c r="B249" s="39"/>
      <c r="C249" s="40"/>
      <c r="D249" s="40"/>
      <c r="E249" s="40"/>
      <c r="F249" s="40"/>
      <c r="G249" s="10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</row>
    <row r="250">
      <c r="A250" s="38"/>
      <c r="B250" s="39"/>
      <c r="C250" s="40"/>
      <c r="D250" s="40"/>
      <c r="E250" s="40"/>
      <c r="F250" s="40"/>
      <c r="G250" s="10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</row>
    <row r="251">
      <c r="A251" s="38"/>
      <c r="B251" s="39"/>
      <c r="C251" s="40"/>
      <c r="D251" s="40"/>
      <c r="E251" s="40"/>
      <c r="F251" s="40"/>
      <c r="G251" s="10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</row>
    <row r="252">
      <c r="A252" s="38"/>
      <c r="B252" s="39"/>
      <c r="C252" s="40"/>
      <c r="D252" s="40"/>
      <c r="E252" s="40"/>
      <c r="F252" s="40"/>
      <c r="G252" s="10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</row>
    <row r="253">
      <c r="A253" s="38"/>
      <c r="B253" s="39"/>
      <c r="C253" s="40"/>
      <c r="D253" s="40"/>
      <c r="E253" s="40"/>
      <c r="F253" s="40"/>
      <c r="G253" s="10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</row>
    <row r="254">
      <c r="A254" s="38"/>
      <c r="B254" s="39"/>
      <c r="C254" s="40"/>
      <c r="D254" s="40"/>
      <c r="E254" s="40"/>
      <c r="F254" s="40"/>
      <c r="G254" s="10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</row>
    <row r="255">
      <c r="A255" s="38"/>
      <c r="B255" s="39"/>
      <c r="C255" s="40"/>
      <c r="D255" s="40"/>
      <c r="E255" s="40"/>
      <c r="F255" s="40"/>
      <c r="G255" s="10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</row>
    <row r="256">
      <c r="A256" s="38"/>
      <c r="B256" s="39"/>
      <c r="C256" s="40"/>
      <c r="D256" s="40"/>
      <c r="E256" s="40"/>
      <c r="F256" s="40"/>
      <c r="G256" s="10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</row>
    <row r="257">
      <c r="A257" s="38"/>
      <c r="B257" s="39"/>
      <c r="C257" s="40"/>
      <c r="D257" s="40"/>
      <c r="E257" s="40"/>
      <c r="F257" s="40"/>
      <c r="G257" s="10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</row>
    <row r="258">
      <c r="A258" s="38"/>
      <c r="B258" s="39"/>
      <c r="C258" s="40"/>
      <c r="D258" s="40"/>
      <c r="E258" s="40"/>
      <c r="F258" s="40"/>
      <c r="G258" s="10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</row>
    <row r="259">
      <c r="A259" s="38"/>
      <c r="B259" s="39"/>
      <c r="C259" s="40"/>
      <c r="D259" s="40"/>
      <c r="E259" s="40"/>
      <c r="F259" s="40"/>
      <c r="G259" s="10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</row>
    <row r="260">
      <c r="A260" s="38"/>
      <c r="B260" s="39"/>
      <c r="C260" s="40"/>
      <c r="D260" s="40"/>
      <c r="E260" s="40"/>
      <c r="F260" s="40"/>
      <c r="G260" s="10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</row>
    <row r="261">
      <c r="A261" s="38"/>
      <c r="B261" s="39"/>
      <c r="C261" s="40"/>
      <c r="D261" s="40"/>
      <c r="E261" s="40"/>
      <c r="F261" s="40"/>
      <c r="G261" s="10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</row>
    <row r="262">
      <c r="A262" s="38"/>
      <c r="B262" s="39"/>
      <c r="C262" s="40"/>
      <c r="D262" s="40"/>
      <c r="E262" s="40"/>
      <c r="F262" s="40"/>
      <c r="G262" s="10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</row>
    <row r="263">
      <c r="A263" s="38"/>
      <c r="B263" s="39"/>
      <c r="C263" s="40"/>
      <c r="D263" s="40"/>
      <c r="E263" s="40"/>
      <c r="F263" s="40"/>
      <c r="G263" s="10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</row>
    <row r="264">
      <c r="A264" s="38"/>
      <c r="B264" s="39"/>
      <c r="C264" s="40"/>
      <c r="D264" s="40"/>
      <c r="E264" s="40"/>
      <c r="F264" s="40"/>
      <c r="G264" s="10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</row>
    <row r="265">
      <c r="A265" s="38"/>
      <c r="B265" s="39"/>
      <c r="C265" s="40"/>
      <c r="D265" s="40"/>
      <c r="E265" s="40"/>
      <c r="F265" s="40"/>
      <c r="G265" s="10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</row>
    <row r="266">
      <c r="A266" s="38"/>
      <c r="B266" s="39"/>
      <c r="C266" s="40"/>
      <c r="D266" s="40"/>
      <c r="E266" s="40"/>
      <c r="F266" s="40"/>
      <c r="G266" s="10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</row>
    <row r="267">
      <c r="A267" s="38"/>
      <c r="B267" s="39"/>
      <c r="C267" s="40"/>
      <c r="D267" s="40"/>
      <c r="E267" s="40"/>
      <c r="F267" s="40"/>
      <c r="G267" s="10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</row>
    <row r="268">
      <c r="A268" s="38"/>
      <c r="B268" s="39"/>
      <c r="C268" s="40"/>
      <c r="D268" s="40"/>
      <c r="E268" s="40"/>
      <c r="F268" s="40"/>
      <c r="G268" s="10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</row>
    <row r="269">
      <c r="A269" s="38"/>
      <c r="B269" s="39"/>
      <c r="C269" s="40"/>
      <c r="D269" s="40"/>
      <c r="E269" s="40"/>
      <c r="F269" s="40"/>
      <c r="G269" s="10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</row>
    <row r="270">
      <c r="A270" s="38"/>
      <c r="B270" s="39"/>
      <c r="C270" s="40"/>
      <c r="D270" s="40"/>
      <c r="E270" s="40"/>
      <c r="F270" s="40"/>
      <c r="G270" s="10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</row>
    <row r="271">
      <c r="A271" s="38"/>
      <c r="B271" s="39"/>
      <c r="C271" s="40"/>
      <c r="D271" s="40"/>
      <c r="E271" s="40"/>
      <c r="F271" s="40"/>
      <c r="G271" s="10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</row>
    <row r="272">
      <c r="A272" s="38"/>
      <c r="B272" s="39"/>
      <c r="C272" s="40"/>
      <c r="D272" s="40"/>
      <c r="E272" s="40"/>
      <c r="F272" s="40"/>
      <c r="G272" s="10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</row>
    <row r="273">
      <c r="A273" s="38"/>
      <c r="B273" s="39"/>
      <c r="C273" s="40"/>
      <c r="D273" s="40"/>
      <c r="E273" s="40"/>
      <c r="F273" s="40"/>
      <c r="G273" s="10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</row>
    <row r="274">
      <c r="A274" s="38"/>
      <c r="B274" s="39"/>
      <c r="C274" s="40"/>
      <c r="D274" s="40"/>
      <c r="E274" s="40"/>
      <c r="F274" s="40"/>
      <c r="G274" s="10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</row>
    <row r="275">
      <c r="A275" s="38"/>
      <c r="B275" s="39"/>
      <c r="C275" s="40"/>
      <c r="D275" s="40"/>
      <c r="E275" s="40"/>
      <c r="F275" s="40"/>
      <c r="G275" s="10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</row>
    <row r="276">
      <c r="A276" s="38"/>
      <c r="B276" s="39"/>
      <c r="C276" s="40"/>
      <c r="D276" s="40"/>
      <c r="E276" s="40"/>
      <c r="F276" s="40"/>
      <c r="G276" s="10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</row>
    <row r="277">
      <c r="A277" s="38"/>
      <c r="B277" s="39"/>
      <c r="C277" s="40"/>
      <c r="D277" s="40"/>
      <c r="E277" s="40"/>
      <c r="F277" s="40"/>
      <c r="G277" s="10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</row>
    <row r="278">
      <c r="A278" s="38"/>
      <c r="B278" s="39"/>
      <c r="C278" s="40"/>
      <c r="D278" s="40"/>
      <c r="E278" s="40"/>
      <c r="F278" s="40"/>
      <c r="G278" s="10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</row>
    <row r="279">
      <c r="A279" s="38"/>
      <c r="B279" s="39"/>
      <c r="C279" s="40"/>
      <c r="D279" s="40"/>
      <c r="E279" s="40"/>
      <c r="F279" s="40"/>
      <c r="G279" s="10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</row>
    <row r="280">
      <c r="A280" s="38"/>
      <c r="B280" s="39"/>
      <c r="C280" s="40"/>
      <c r="D280" s="40"/>
      <c r="E280" s="40"/>
      <c r="F280" s="40"/>
      <c r="G280" s="10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</row>
    <row r="281">
      <c r="A281" s="38"/>
      <c r="B281" s="39"/>
      <c r="C281" s="40"/>
      <c r="D281" s="40"/>
      <c r="E281" s="40"/>
      <c r="F281" s="40"/>
      <c r="G281" s="10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</row>
    <row r="282">
      <c r="A282" s="38"/>
      <c r="B282" s="39"/>
      <c r="C282" s="40"/>
      <c r="D282" s="40"/>
      <c r="E282" s="40"/>
      <c r="F282" s="40"/>
      <c r="G282" s="10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</row>
    <row r="283">
      <c r="A283" s="38"/>
      <c r="B283" s="39"/>
      <c r="C283" s="40"/>
      <c r="D283" s="40"/>
      <c r="E283" s="40"/>
      <c r="F283" s="40"/>
      <c r="G283" s="10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</row>
    <row r="284">
      <c r="A284" s="38"/>
      <c r="B284" s="39"/>
      <c r="C284" s="40"/>
      <c r="D284" s="40"/>
      <c r="E284" s="40"/>
      <c r="F284" s="40"/>
      <c r="G284" s="10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</row>
    <row r="285">
      <c r="A285" s="38"/>
      <c r="B285" s="39"/>
      <c r="C285" s="40"/>
      <c r="D285" s="40"/>
      <c r="E285" s="40"/>
      <c r="F285" s="40"/>
      <c r="G285" s="10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</row>
    <row r="286">
      <c r="A286" s="38"/>
      <c r="B286" s="39"/>
      <c r="C286" s="40"/>
      <c r="D286" s="40"/>
      <c r="E286" s="40"/>
      <c r="F286" s="40"/>
      <c r="G286" s="10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</row>
    <row r="287">
      <c r="A287" s="38"/>
      <c r="B287" s="39"/>
      <c r="C287" s="40"/>
      <c r="D287" s="40"/>
      <c r="E287" s="40"/>
      <c r="F287" s="40"/>
      <c r="G287" s="10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</row>
    <row r="288">
      <c r="A288" s="38"/>
      <c r="B288" s="39"/>
      <c r="C288" s="40"/>
      <c r="D288" s="40"/>
      <c r="E288" s="40"/>
      <c r="F288" s="40"/>
      <c r="G288" s="10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</row>
    <row r="289">
      <c r="A289" s="38"/>
      <c r="B289" s="39"/>
      <c r="C289" s="40"/>
      <c r="D289" s="40"/>
      <c r="E289" s="40"/>
      <c r="F289" s="40"/>
      <c r="G289" s="10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</row>
    <row r="290">
      <c r="A290" s="38"/>
      <c r="B290" s="39"/>
      <c r="C290" s="40"/>
      <c r="D290" s="40"/>
      <c r="E290" s="40"/>
      <c r="F290" s="40"/>
      <c r="G290" s="10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</row>
    <row r="291">
      <c r="A291" s="38"/>
      <c r="B291" s="39"/>
      <c r="C291" s="40"/>
      <c r="D291" s="40"/>
      <c r="E291" s="40"/>
      <c r="F291" s="40"/>
      <c r="G291" s="10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</row>
    <row r="292">
      <c r="A292" s="38"/>
      <c r="B292" s="39"/>
      <c r="C292" s="40"/>
      <c r="D292" s="40"/>
      <c r="E292" s="40"/>
      <c r="F292" s="40"/>
      <c r="G292" s="10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</row>
    <row r="293">
      <c r="A293" s="38"/>
      <c r="B293" s="39"/>
      <c r="C293" s="40"/>
      <c r="D293" s="40"/>
      <c r="E293" s="40"/>
      <c r="F293" s="40"/>
      <c r="G293" s="10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</row>
    <row r="294">
      <c r="A294" s="38"/>
      <c r="B294" s="39"/>
      <c r="C294" s="40"/>
      <c r="D294" s="40"/>
      <c r="E294" s="40"/>
      <c r="F294" s="40"/>
      <c r="G294" s="10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</row>
    <row r="295">
      <c r="A295" s="38"/>
      <c r="B295" s="39"/>
      <c r="C295" s="40"/>
      <c r="D295" s="40"/>
      <c r="E295" s="40"/>
      <c r="F295" s="40"/>
      <c r="G295" s="10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</row>
    <row r="296">
      <c r="A296" s="38"/>
      <c r="B296" s="39"/>
      <c r="C296" s="40"/>
      <c r="D296" s="40"/>
      <c r="E296" s="40"/>
      <c r="F296" s="40"/>
      <c r="G296" s="10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</row>
    <row r="297">
      <c r="A297" s="38"/>
      <c r="B297" s="39"/>
      <c r="C297" s="40"/>
      <c r="D297" s="40"/>
      <c r="E297" s="40"/>
      <c r="F297" s="40"/>
      <c r="G297" s="10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</row>
    <row r="298">
      <c r="A298" s="38"/>
      <c r="B298" s="39"/>
      <c r="C298" s="40"/>
      <c r="D298" s="40"/>
      <c r="E298" s="40"/>
      <c r="F298" s="40"/>
      <c r="G298" s="10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</row>
    <row r="299">
      <c r="A299" s="38"/>
      <c r="B299" s="39"/>
      <c r="C299" s="40"/>
      <c r="D299" s="40"/>
      <c r="E299" s="40"/>
      <c r="F299" s="40"/>
      <c r="G299" s="10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</row>
    <row r="300">
      <c r="A300" s="38"/>
      <c r="B300" s="39"/>
      <c r="C300" s="40"/>
      <c r="D300" s="40"/>
      <c r="E300" s="40"/>
      <c r="F300" s="40"/>
      <c r="G300" s="10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</row>
    <row r="301">
      <c r="A301" s="38"/>
      <c r="B301" s="39"/>
      <c r="C301" s="40"/>
      <c r="D301" s="40"/>
      <c r="E301" s="40"/>
      <c r="F301" s="40"/>
      <c r="G301" s="10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</row>
    <row r="302">
      <c r="A302" s="38"/>
      <c r="B302" s="39"/>
      <c r="C302" s="40"/>
      <c r="D302" s="40"/>
      <c r="E302" s="40"/>
      <c r="F302" s="40"/>
      <c r="G302" s="10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</row>
    <row r="303">
      <c r="A303" s="38"/>
      <c r="B303" s="39"/>
      <c r="C303" s="40"/>
      <c r="D303" s="40"/>
      <c r="E303" s="40"/>
      <c r="F303" s="40"/>
      <c r="G303" s="10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</row>
    <row r="304">
      <c r="A304" s="38"/>
      <c r="B304" s="39"/>
      <c r="C304" s="40"/>
      <c r="D304" s="40"/>
      <c r="E304" s="40"/>
      <c r="F304" s="40"/>
      <c r="G304" s="10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</row>
    <row r="305">
      <c r="A305" s="38"/>
      <c r="B305" s="39"/>
      <c r="C305" s="40"/>
      <c r="D305" s="40"/>
      <c r="E305" s="40"/>
      <c r="F305" s="40"/>
      <c r="G305" s="10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</row>
    <row r="306">
      <c r="A306" s="38"/>
      <c r="B306" s="39"/>
      <c r="C306" s="40"/>
      <c r="D306" s="40"/>
      <c r="E306" s="40"/>
      <c r="F306" s="40"/>
      <c r="G306" s="10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</row>
    <row r="307">
      <c r="A307" s="38"/>
      <c r="B307" s="39"/>
      <c r="C307" s="40"/>
      <c r="D307" s="40"/>
      <c r="E307" s="40"/>
      <c r="F307" s="40"/>
      <c r="G307" s="10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</row>
    <row r="308">
      <c r="A308" s="38"/>
      <c r="B308" s="39"/>
      <c r="C308" s="40"/>
      <c r="D308" s="40"/>
      <c r="E308" s="40"/>
      <c r="F308" s="40"/>
      <c r="G308" s="10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</row>
    <row r="309">
      <c r="A309" s="38"/>
      <c r="B309" s="39"/>
      <c r="C309" s="40"/>
      <c r="D309" s="40"/>
      <c r="E309" s="40"/>
      <c r="F309" s="40"/>
      <c r="G309" s="10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</row>
    <row r="310">
      <c r="A310" s="38"/>
      <c r="B310" s="39"/>
      <c r="C310" s="40"/>
      <c r="D310" s="40"/>
      <c r="E310" s="40"/>
      <c r="F310" s="40"/>
      <c r="G310" s="10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</row>
    <row r="311">
      <c r="A311" s="41"/>
      <c r="B311" s="41"/>
      <c r="C311" s="42"/>
      <c r="D311" s="42"/>
      <c r="E311" s="42"/>
      <c r="F311" s="42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</row>
    <row r="312">
      <c r="A312" s="43"/>
      <c r="B312" s="43"/>
      <c r="C312" s="44"/>
      <c r="D312" s="44"/>
      <c r="E312" s="44"/>
      <c r="F312" s="44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</row>
    <row r="313">
      <c r="A313" s="43"/>
      <c r="B313" s="43"/>
      <c r="C313" s="44"/>
      <c r="D313" s="44"/>
      <c r="E313" s="44"/>
      <c r="F313" s="44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</row>
    <row r="314">
      <c r="A314" s="43"/>
      <c r="B314" s="43"/>
      <c r="C314" s="44"/>
      <c r="D314" s="44"/>
      <c r="E314" s="44"/>
      <c r="F314" s="44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</row>
    <row r="315">
      <c r="A315" s="43"/>
      <c r="B315" s="43"/>
      <c r="C315" s="44"/>
      <c r="D315" s="44"/>
      <c r="E315" s="44"/>
      <c r="F315" s="44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</row>
    <row r="316">
      <c r="A316" s="43"/>
      <c r="B316" s="43"/>
      <c r="C316" s="44"/>
      <c r="D316" s="44"/>
      <c r="E316" s="44"/>
      <c r="F316" s="44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</row>
    <row r="317">
      <c r="A317" s="43"/>
      <c r="B317" s="43"/>
      <c r="C317" s="44"/>
      <c r="D317" s="44"/>
      <c r="E317" s="44"/>
      <c r="F317" s="44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</row>
    <row r="318">
      <c r="A318" s="43"/>
      <c r="B318" s="43"/>
      <c r="C318" s="44"/>
      <c r="D318" s="44"/>
      <c r="E318" s="44"/>
      <c r="F318" s="44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</row>
    <row r="319">
      <c r="A319" s="43"/>
      <c r="B319" s="43"/>
      <c r="C319" s="44"/>
      <c r="D319" s="44"/>
      <c r="E319" s="44"/>
      <c r="F319" s="44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</row>
    <row r="320">
      <c r="A320" s="43"/>
      <c r="B320" s="43"/>
      <c r="C320" s="44"/>
      <c r="D320" s="44"/>
      <c r="E320" s="44"/>
      <c r="F320" s="44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</row>
    <row r="321">
      <c r="A321" s="43"/>
      <c r="B321" s="43"/>
      <c r="C321" s="44"/>
      <c r="D321" s="44"/>
      <c r="E321" s="44"/>
      <c r="F321" s="44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</row>
    <row r="322">
      <c r="A322" s="43"/>
      <c r="B322" s="43"/>
      <c r="C322" s="44"/>
      <c r="D322" s="44"/>
      <c r="E322" s="44"/>
      <c r="F322" s="44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</row>
    <row r="323">
      <c r="A323" s="43"/>
      <c r="B323" s="43"/>
      <c r="C323" s="44"/>
      <c r="D323" s="44"/>
      <c r="E323" s="44"/>
      <c r="F323" s="44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</row>
    <row r="324">
      <c r="A324" s="43"/>
      <c r="B324" s="43"/>
      <c r="C324" s="44"/>
      <c r="D324" s="44"/>
      <c r="E324" s="44"/>
      <c r="F324" s="44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</row>
    <row r="325">
      <c r="A325" s="43"/>
      <c r="B325" s="43"/>
      <c r="C325" s="44"/>
      <c r="D325" s="44"/>
      <c r="E325" s="44"/>
      <c r="F325" s="44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</row>
    <row r="326">
      <c r="A326" s="43"/>
      <c r="B326" s="43"/>
      <c r="C326" s="44"/>
      <c r="D326" s="44"/>
      <c r="E326" s="44"/>
      <c r="F326" s="44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</row>
    <row r="327">
      <c r="A327" s="43"/>
      <c r="B327" s="43"/>
      <c r="C327" s="44"/>
      <c r="D327" s="44"/>
      <c r="E327" s="44"/>
      <c r="F327" s="44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</row>
    <row r="328">
      <c r="A328" s="43"/>
      <c r="B328" s="43"/>
      <c r="C328" s="44"/>
      <c r="D328" s="44"/>
      <c r="E328" s="44"/>
      <c r="F328" s="44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</row>
    <row r="329">
      <c r="A329" s="43"/>
      <c r="B329" s="43"/>
      <c r="C329" s="44"/>
      <c r="D329" s="44"/>
      <c r="E329" s="44"/>
      <c r="F329" s="44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</row>
    <row r="330">
      <c r="A330" s="43"/>
      <c r="B330" s="43"/>
      <c r="C330" s="44"/>
      <c r="D330" s="44"/>
      <c r="E330" s="44"/>
      <c r="F330" s="44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</row>
    <row r="331">
      <c r="A331" s="43"/>
      <c r="B331" s="43"/>
      <c r="C331" s="44"/>
      <c r="D331" s="44"/>
      <c r="E331" s="44"/>
      <c r="F331" s="44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</row>
    <row r="332">
      <c r="A332" s="43"/>
      <c r="B332" s="43"/>
      <c r="C332" s="44"/>
      <c r="D332" s="44"/>
      <c r="E332" s="44"/>
      <c r="F332" s="44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</row>
    <row r="333">
      <c r="A333" s="43"/>
      <c r="B333" s="43"/>
      <c r="C333" s="44"/>
      <c r="D333" s="44"/>
      <c r="E333" s="44"/>
      <c r="F333" s="44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</row>
    <row r="334">
      <c r="A334" s="43"/>
      <c r="B334" s="43"/>
      <c r="C334" s="44"/>
      <c r="D334" s="44"/>
      <c r="E334" s="44"/>
      <c r="F334" s="44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</row>
    <row r="335">
      <c r="A335" s="43"/>
      <c r="B335" s="43"/>
      <c r="C335" s="44"/>
      <c r="D335" s="44"/>
      <c r="E335" s="44"/>
      <c r="F335" s="44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</row>
    <row r="336">
      <c r="A336" s="43"/>
      <c r="B336" s="43"/>
      <c r="C336" s="44"/>
      <c r="D336" s="44"/>
      <c r="E336" s="44"/>
      <c r="F336" s="44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</row>
    <row r="337">
      <c r="A337" s="43"/>
      <c r="B337" s="43"/>
      <c r="C337" s="44"/>
      <c r="D337" s="44"/>
      <c r="E337" s="44"/>
      <c r="F337" s="44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</row>
    <row r="338">
      <c r="A338" s="43"/>
      <c r="B338" s="43"/>
      <c r="C338" s="44"/>
      <c r="D338" s="44"/>
      <c r="E338" s="44"/>
      <c r="F338" s="44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</row>
    <row r="339">
      <c r="A339" s="43"/>
      <c r="B339" s="43"/>
      <c r="C339" s="44"/>
      <c r="D339" s="44"/>
      <c r="E339" s="44"/>
      <c r="F339" s="44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</row>
    <row r="340">
      <c r="A340" s="43"/>
      <c r="B340" s="43"/>
      <c r="C340" s="44"/>
      <c r="D340" s="44"/>
      <c r="E340" s="44"/>
      <c r="F340" s="44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</row>
    <row r="341">
      <c r="A341" s="43"/>
      <c r="B341" s="43"/>
      <c r="C341" s="44"/>
      <c r="D341" s="44"/>
      <c r="E341" s="44"/>
      <c r="F341" s="44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</row>
    <row r="342">
      <c r="A342" s="43"/>
      <c r="B342" s="43"/>
      <c r="C342" s="44"/>
      <c r="D342" s="44"/>
      <c r="E342" s="44"/>
      <c r="F342" s="44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</row>
    <row r="343">
      <c r="A343" s="43"/>
      <c r="B343" s="43"/>
      <c r="C343" s="44"/>
      <c r="D343" s="44"/>
      <c r="E343" s="44"/>
      <c r="F343" s="44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</row>
    <row r="344">
      <c r="A344" s="43"/>
      <c r="B344" s="43"/>
      <c r="C344" s="44"/>
      <c r="D344" s="44"/>
      <c r="E344" s="44"/>
      <c r="F344" s="44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</row>
    <row r="345">
      <c r="A345" s="43"/>
      <c r="B345" s="43"/>
      <c r="C345" s="44"/>
      <c r="D345" s="44"/>
      <c r="E345" s="44"/>
      <c r="F345" s="44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</row>
    <row r="346">
      <c r="A346" s="43"/>
      <c r="B346" s="43"/>
      <c r="C346" s="44"/>
      <c r="D346" s="44"/>
      <c r="E346" s="44"/>
      <c r="F346" s="44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</row>
    <row r="347">
      <c r="A347" s="43"/>
      <c r="B347" s="43"/>
      <c r="C347" s="44"/>
      <c r="D347" s="44"/>
      <c r="E347" s="44"/>
      <c r="F347" s="44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</row>
    <row r="348">
      <c r="A348" s="43"/>
      <c r="B348" s="43"/>
      <c r="C348" s="44"/>
      <c r="D348" s="44"/>
      <c r="E348" s="44"/>
      <c r="F348" s="44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</row>
    <row r="349">
      <c r="A349" s="43"/>
      <c r="B349" s="43"/>
      <c r="C349" s="44"/>
      <c r="D349" s="44"/>
      <c r="E349" s="44"/>
      <c r="F349" s="44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</row>
    <row r="350">
      <c r="A350" s="43"/>
      <c r="B350" s="43"/>
      <c r="C350" s="44"/>
      <c r="D350" s="44"/>
      <c r="E350" s="44"/>
      <c r="F350" s="44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</row>
    <row r="351">
      <c r="A351" s="43"/>
      <c r="B351" s="43"/>
      <c r="C351" s="44"/>
      <c r="D351" s="44"/>
      <c r="E351" s="44"/>
      <c r="F351" s="44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</row>
    <row r="352">
      <c r="A352" s="43"/>
      <c r="B352" s="43"/>
      <c r="C352" s="44"/>
      <c r="D352" s="44"/>
      <c r="E352" s="44"/>
      <c r="F352" s="44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</row>
    <row r="353">
      <c r="A353" s="43"/>
      <c r="B353" s="43"/>
      <c r="C353" s="44"/>
      <c r="D353" s="44"/>
      <c r="E353" s="44"/>
      <c r="F353" s="44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</row>
    <row r="354">
      <c r="A354" s="43"/>
      <c r="B354" s="43"/>
      <c r="C354" s="44"/>
      <c r="D354" s="44"/>
      <c r="E354" s="44"/>
      <c r="F354" s="44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</row>
    <row r="355">
      <c r="A355" s="43"/>
      <c r="B355" s="43"/>
      <c r="C355" s="44"/>
      <c r="D355" s="44"/>
      <c r="E355" s="44"/>
      <c r="F355" s="44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</row>
    <row r="356">
      <c r="A356" s="43"/>
      <c r="B356" s="43"/>
      <c r="C356" s="44"/>
      <c r="D356" s="44"/>
      <c r="E356" s="44"/>
      <c r="F356" s="44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</row>
    <row r="357">
      <c r="A357" s="43"/>
      <c r="B357" s="43"/>
      <c r="C357" s="44"/>
      <c r="D357" s="44"/>
      <c r="E357" s="44"/>
      <c r="F357" s="44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</row>
    <row r="358">
      <c r="A358" s="43"/>
      <c r="B358" s="43"/>
      <c r="C358" s="44"/>
      <c r="D358" s="44"/>
      <c r="E358" s="44"/>
      <c r="F358" s="44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</row>
    <row r="359">
      <c r="A359" s="43"/>
      <c r="B359" s="43"/>
      <c r="C359" s="44"/>
      <c r="D359" s="44"/>
      <c r="E359" s="44"/>
      <c r="F359" s="44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</row>
    <row r="360">
      <c r="A360" s="43"/>
      <c r="B360" s="43"/>
      <c r="C360" s="44"/>
      <c r="D360" s="44"/>
      <c r="E360" s="44"/>
      <c r="F360" s="44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</row>
    <row r="361">
      <c r="A361" s="43"/>
      <c r="B361" s="43"/>
      <c r="C361" s="44"/>
      <c r="D361" s="44"/>
      <c r="E361" s="44"/>
      <c r="F361" s="44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</row>
    <row r="362">
      <c r="A362" s="43"/>
      <c r="B362" s="43"/>
      <c r="C362" s="44"/>
      <c r="D362" s="44"/>
      <c r="E362" s="44"/>
      <c r="F362" s="44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</row>
    <row r="363">
      <c r="A363" s="43"/>
      <c r="B363" s="43"/>
      <c r="C363" s="44"/>
      <c r="D363" s="44"/>
      <c r="E363" s="44"/>
      <c r="F363" s="44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</row>
    <row r="364">
      <c r="A364" s="43"/>
      <c r="B364" s="43"/>
      <c r="C364" s="44"/>
      <c r="D364" s="44"/>
      <c r="E364" s="44"/>
      <c r="F364" s="44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</row>
    <row r="365">
      <c r="A365" s="43"/>
      <c r="B365" s="43"/>
      <c r="C365" s="44"/>
      <c r="D365" s="44"/>
      <c r="E365" s="44"/>
      <c r="F365" s="44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</row>
    <row r="366">
      <c r="A366" s="43"/>
      <c r="B366" s="43"/>
      <c r="C366" s="44"/>
      <c r="D366" s="44"/>
      <c r="E366" s="44"/>
      <c r="F366" s="44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</row>
    <row r="367">
      <c r="A367" s="43"/>
      <c r="B367" s="43"/>
      <c r="C367" s="44"/>
      <c r="D367" s="44"/>
      <c r="E367" s="44"/>
      <c r="F367" s="44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</row>
    <row r="368">
      <c r="A368" s="43"/>
      <c r="B368" s="43"/>
      <c r="C368" s="44"/>
      <c r="D368" s="44"/>
      <c r="E368" s="44"/>
      <c r="F368" s="44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</row>
    <row r="369">
      <c r="A369" s="43"/>
      <c r="B369" s="43"/>
      <c r="C369" s="44"/>
      <c r="D369" s="44"/>
      <c r="E369" s="44"/>
      <c r="F369" s="44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</row>
    <row r="370">
      <c r="A370" s="43"/>
      <c r="B370" s="43"/>
      <c r="C370" s="44"/>
      <c r="D370" s="44"/>
      <c r="E370" s="44"/>
      <c r="F370" s="44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</row>
    <row r="371">
      <c r="A371" s="43"/>
      <c r="B371" s="43"/>
      <c r="C371" s="44"/>
      <c r="D371" s="44"/>
      <c r="E371" s="44"/>
      <c r="F371" s="44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</row>
    <row r="372">
      <c r="A372" s="43"/>
      <c r="B372" s="43"/>
      <c r="C372" s="44"/>
      <c r="D372" s="44"/>
      <c r="E372" s="44"/>
      <c r="F372" s="44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</row>
    <row r="373">
      <c r="A373" s="43"/>
      <c r="B373" s="43"/>
      <c r="C373" s="44"/>
      <c r="D373" s="44"/>
      <c r="E373" s="44"/>
      <c r="F373" s="44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</row>
    <row r="374">
      <c r="A374" s="43"/>
      <c r="B374" s="43"/>
      <c r="C374" s="44"/>
      <c r="D374" s="44"/>
      <c r="E374" s="44"/>
      <c r="F374" s="44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</row>
    <row r="375">
      <c r="A375" s="43"/>
      <c r="B375" s="43"/>
      <c r="C375" s="44"/>
      <c r="D375" s="44"/>
      <c r="E375" s="44"/>
      <c r="F375" s="44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</row>
    <row r="376">
      <c r="A376" s="43"/>
      <c r="B376" s="43"/>
      <c r="C376" s="44"/>
      <c r="D376" s="44"/>
      <c r="E376" s="44"/>
      <c r="F376" s="44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</row>
    <row r="377">
      <c r="A377" s="43"/>
      <c r="B377" s="43"/>
      <c r="C377" s="44"/>
      <c r="D377" s="44"/>
      <c r="E377" s="44"/>
      <c r="F377" s="44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</row>
    <row r="378">
      <c r="A378" s="43"/>
      <c r="B378" s="43"/>
      <c r="C378" s="44"/>
      <c r="D378" s="44"/>
      <c r="E378" s="44"/>
      <c r="F378" s="44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</row>
    <row r="379">
      <c r="A379" s="43"/>
      <c r="B379" s="43"/>
      <c r="C379" s="44"/>
      <c r="D379" s="44"/>
      <c r="E379" s="44"/>
      <c r="F379" s="44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</row>
    <row r="380">
      <c r="A380" s="43"/>
      <c r="B380" s="43"/>
      <c r="C380" s="44"/>
      <c r="D380" s="44"/>
      <c r="E380" s="44"/>
      <c r="F380" s="44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</row>
    <row r="381">
      <c r="A381" s="43"/>
      <c r="B381" s="43"/>
      <c r="C381" s="44"/>
      <c r="D381" s="44"/>
      <c r="E381" s="44"/>
      <c r="F381" s="44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</row>
    <row r="382">
      <c r="A382" s="43"/>
      <c r="B382" s="43"/>
      <c r="C382" s="44"/>
      <c r="D382" s="44"/>
      <c r="E382" s="44"/>
      <c r="F382" s="44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</row>
    <row r="383">
      <c r="A383" s="43"/>
      <c r="B383" s="43"/>
      <c r="C383" s="44"/>
      <c r="D383" s="44"/>
      <c r="E383" s="44"/>
      <c r="F383" s="44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</row>
    <row r="384">
      <c r="A384" s="43"/>
      <c r="B384" s="43"/>
      <c r="C384" s="44"/>
      <c r="D384" s="44"/>
      <c r="E384" s="44"/>
      <c r="F384" s="44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</row>
    <row r="385">
      <c r="A385" s="43"/>
      <c r="B385" s="43"/>
      <c r="C385" s="44"/>
      <c r="D385" s="44"/>
      <c r="E385" s="44"/>
      <c r="F385" s="44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</row>
    <row r="386">
      <c r="A386" s="43"/>
      <c r="B386" s="43"/>
      <c r="C386" s="44"/>
      <c r="D386" s="44"/>
      <c r="E386" s="44"/>
      <c r="F386" s="44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</row>
    <row r="387">
      <c r="A387" s="43"/>
      <c r="B387" s="43"/>
      <c r="C387" s="44"/>
      <c r="D387" s="44"/>
      <c r="E387" s="44"/>
      <c r="F387" s="44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</row>
    <row r="388">
      <c r="A388" s="43"/>
      <c r="B388" s="43"/>
      <c r="C388" s="44"/>
      <c r="D388" s="44"/>
      <c r="E388" s="44"/>
      <c r="F388" s="44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</row>
    <row r="389">
      <c r="A389" s="43"/>
      <c r="B389" s="43"/>
      <c r="C389" s="44"/>
      <c r="D389" s="44"/>
      <c r="E389" s="44"/>
      <c r="F389" s="44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</row>
    <row r="390">
      <c r="A390" s="43"/>
      <c r="B390" s="43"/>
      <c r="C390" s="44"/>
      <c r="D390" s="44"/>
      <c r="E390" s="44"/>
      <c r="F390" s="44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</row>
    <row r="391">
      <c r="A391" s="43"/>
      <c r="B391" s="43"/>
      <c r="C391" s="44"/>
      <c r="D391" s="44"/>
      <c r="E391" s="44"/>
      <c r="F391" s="44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</row>
    <row r="392">
      <c r="A392" s="43"/>
      <c r="B392" s="43"/>
      <c r="C392" s="44"/>
      <c r="D392" s="44"/>
      <c r="E392" s="44"/>
      <c r="F392" s="44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</row>
    <row r="393">
      <c r="A393" s="43"/>
      <c r="B393" s="43"/>
      <c r="C393" s="44"/>
      <c r="D393" s="44"/>
      <c r="E393" s="44"/>
      <c r="F393" s="44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</row>
    <row r="394">
      <c r="A394" s="43"/>
      <c r="B394" s="43"/>
      <c r="C394" s="44"/>
      <c r="D394" s="44"/>
      <c r="E394" s="44"/>
      <c r="F394" s="44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</row>
    <row r="395">
      <c r="A395" s="43"/>
      <c r="B395" s="43"/>
      <c r="C395" s="44"/>
      <c r="D395" s="44"/>
      <c r="E395" s="44"/>
      <c r="F395" s="44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</row>
    <row r="396">
      <c r="A396" s="43"/>
      <c r="B396" s="43"/>
      <c r="C396" s="44"/>
      <c r="D396" s="44"/>
      <c r="E396" s="44"/>
      <c r="F396" s="44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>
      <c r="A397" s="43"/>
      <c r="B397" s="43"/>
      <c r="C397" s="44"/>
      <c r="D397" s="44"/>
      <c r="E397" s="44"/>
      <c r="F397" s="44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>
      <c r="A398" s="43"/>
      <c r="B398" s="43"/>
      <c r="C398" s="44"/>
      <c r="D398" s="44"/>
      <c r="E398" s="44"/>
      <c r="F398" s="44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>
      <c r="A399" s="43"/>
      <c r="B399" s="43"/>
      <c r="C399" s="44"/>
      <c r="D399" s="44"/>
      <c r="E399" s="44"/>
      <c r="F399" s="44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>
      <c r="A400" s="43"/>
      <c r="B400" s="43"/>
      <c r="C400" s="44"/>
      <c r="D400" s="44"/>
      <c r="E400" s="44"/>
      <c r="F400" s="44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>
      <c r="A401" s="43"/>
      <c r="B401" s="43"/>
      <c r="C401" s="44"/>
      <c r="D401" s="44"/>
      <c r="E401" s="44"/>
      <c r="F401" s="44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>
      <c r="A402" s="43"/>
      <c r="B402" s="43"/>
      <c r="C402" s="44"/>
      <c r="D402" s="44"/>
      <c r="E402" s="44"/>
      <c r="F402" s="44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>
      <c r="A403" s="43"/>
      <c r="B403" s="43"/>
      <c r="C403" s="44"/>
      <c r="D403" s="44"/>
      <c r="E403" s="44"/>
      <c r="F403" s="44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>
      <c r="A404" s="43"/>
      <c r="B404" s="43"/>
      <c r="C404" s="44"/>
      <c r="D404" s="44"/>
      <c r="E404" s="44"/>
      <c r="F404" s="44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>
      <c r="A405" s="43"/>
      <c r="B405" s="43"/>
      <c r="C405" s="44"/>
      <c r="D405" s="44"/>
      <c r="E405" s="44"/>
      <c r="F405" s="44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>
      <c r="A406" s="43"/>
      <c r="B406" s="43"/>
      <c r="C406" s="44"/>
      <c r="D406" s="44"/>
      <c r="E406" s="44"/>
      <c r="F406" s="44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>
      <c r="A407" s="43"/>
      <c r="B407" s="43"/>
      <c r="C407" s="44"/>
      <c r="D407" s="44"/>
      <c r="E407" s="44"/>
      <c r="F407" s="44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>
      <c r="A408" s="43"/>
      <c r="B408" s="43"/>
      <c r="C408" s="44"/>
      <c r="D408" s="44"/>
      <c r="E408" s="44"/>
      <c r="F408" s="44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>
      <c r="A409" s="43"/>
      <c r="B409" s="43"/>
      <c r="C409" s="44"/>
      <c r="D409" s="44"/>
      <c r="E409" s="44"/>
      <c r="F409" s="44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>
      <c r="A410" s="43"/>
      <c r="B410" s="43"/>
      <c r="C410" s="44"/>
      <c r="D410" s="44"/>
      <c r="E410" s="44"/>
      <c r="F410" s="44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>
      <c r="A411" s="43"/>
      <c r="B411" s="43"/>
      <c r="C411" s="44"/>
      <c r="D411" s="44"/>
      <c r="E411" s="44"/>
      <c r="F411" s="44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>
      <c r="A412" s="43"/>
      <c r="B412" s="43"/>
      <c r="C412" s="44"/>
      <c r="D412" s="44"/>
      <c r="E412" s="44"/>
      <c r="F412" s="44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>
      <c r="A413" s="43"/>
      <c r="B413" s="43"/>
      <c r="C413" s="44"/>
      <c r="D413" s="44"/>
      <c r="E413" s="44"/>
      <c r="F413" s="44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>
      <c r="A414" s="43"/>
      <c r="B414" s="43"/>
      <c r="C414" s="44"/>
      <c r="D414" s="44"/>
      <c r="E414" s="44"/>
      <c r="F414" s="44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>
      <c r="A415" s="43"/>
      <c r="B415" s="43"/>
      <c r="C415" s="44"/>
      <c r="D415" s="44"/>
      <c r="E415" s="44"/>
      <c r="F415" s="44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>
      <c r="A416" s="43"/>
      <c r="B416" s="43"/>
      <c r="C416" s="44"/>
      <c r="D416" s="44"/>
      <c r="E416" s="44"/>
      <c r="F416" s="44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>
      <c r="A417" s="43"/>
      <c r="B417" s="43"/>
      <c r="C417" s="44"/>
      <c r="D417" s="44"/>
      <c r="E417" s="44"/>
      <c r="F417" s="44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>
      <c r="A418" s="43"/>
      <c r="B418" s="43"/>
      <c r="C418" s="44"/>
      <c r="D418" s="44"/>
      <c r="E418" s="44"/>
      <c r="F418" s="44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>
      <c r="A419" s="43"/>
      <c r="B419" s="43"/>
      <c r="C419" s="44"/>
      <c r="D419" s="44"/>
      <c r="E419" s="44"/>
      <c r="F419" s="44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>
      <c r="A420" s="43"/>
      <c r="B420" s="43"/>
      <c r="C420" s="44"/>
      <c r="D420" s="44"/>
      <c r="E420" s="44"/>
      <c r="F420" s="44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>
      <c r="A421" s="43"/>
      <c r="B421" s="43"/>
      <c r="C421" s="44"/>
      <c r="D421" s="44"/>
      <c r="E421" s="44"/>
      <c r="F421" s="44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>
      <c r="A422" s="43"/>
      <c r="B422" s="43"/>
      <c r="C422" s="44"/>
      <c r="D422" s="44"/>
      <c r="E422" s="44"/>
      <c r="F422" s="44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>
      <c r="A423" s="43"/>
      <c r="B423" s="43"/>
      <c r="C423" s="44"/>
      <c r="D423" s="44"/>
      <c r="E423" s="44"/>
      <c r="F423" s="44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>
      <c r="A424" s="43"/>
      <c r="B424" s="43"/>
      <c r="C424" s="44"/>
      <c r="D424" s="44"/>
      <c r="E424" s="44"/>
      <c r="F424" s="44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>
      <c r="A425" s="43"/>
      <c r="B425" s="43"/>
      <c r="C425" s="44"/>
      <c r="D425" s="44"/>
      <c r="E425" s="44"/>
      <c r="F425" s="44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>
      <c r="A426" s="43"/>
      <c r="B426" s="43"/>
      <c r="C426" s="44"/>
      <c r="D426" s="44"/>
      <c r="E426" s="44"/>
      <c r="F426" s="44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>
      <c r="A427" s="43"/>
      <c r="B427" s="43"/>
      <c r="C427" s="44"/>
      <c r="D427" s="44"/>
      <c r="E427" s="44"/>
      <c r="F427" s="44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>
      <c r="A428" s="43"/>
      <c r="B428" s="43"/>
      <c r="C428" s="44"/>
      <c r="D428" s="44"/>
      <c r="E428" s="44"/>
      <c r="F428" s="44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>
      <c r="A429" s="43"/>
      <c r="B429" s="43"/>
      <c r="C429" s="44"/>
      <c r="D429" s="44"/>
      <c r="E429" s="44"/>
      <c r="F429" s="44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>
      <c r="A430" s="43"/>
      <c r="B430" s="43"/>
      <c r="C430" s="44"/>
      <c r="D430" s="44"/>
      <c r="E430" s="44"/>
      <c r="F430" s="44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>
      <c r="A431" s="43"/>
      <c r="B431" s="43"/>
      <c r="C431" s="44"/>
      <c r="D431" s="44"/>
      <c r="E431" s="44"/>
      <c r="F431" s="44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>
      <c r="A432" s="43"/>
      <c r="B432" s="43"/>
      <c r="C432" s="44"/>
      <c r="D432" s="44"/>
      <c r="E432" s="44"/>
      <c r="F432" s="44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>
      <c r="A433" s="43"/>
      <c r="B433" s="43"/>
      <c r="C433" s="44"/>
      <c r="D433" s="44"/>
      <c r="E433" s="44"/>
      <c r="F433" s="44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>
      <c r="A434" s="43"/>
      <c r="B434" s="43"/>
      <c r="C434" s="44"/>
      <c r="D434" s="44"/>
      <c r="E434" s="44"/>
      <c r="F434" s="44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>
      <c r="A435" s="43"/>
      <c r="B435" s="43"/>
      <c r="C435" s="44"/>
      <c r="D435" s="44"/>
      <c r="E435" s="44"/>
      <c r="F435" s="44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>
      <c r="A436" s="43"/>
      <c r="B436" s="43"/>
      <c r="C436" s="44"/>
      <c r="D436" s="44"/>
      <c r="E436" s="44"/>
      <c r="F436" s="44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>
      <c r="A437" s="43"/>
      <c r="B437" s="43"/>
      <c r="C437" s="44"/>
      <c r="D437" s="44"/>
      <c r="E437" s="44"/>
      <c r="F437" s="44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>
      <c r="A438" s="43"/>
      <c r="B438" s="43"/>
      <c r="C438" s="44"/>
      <c r="D438" s="44"/>
      <c r="E438" s="44"/>
      <c r="F438" s="44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>
      <c r="A439" s="43"/>
      <c r="B439" s="43"/>
      <c r="C439" s="44"/>
      <c r="D439" s="44"/>
      <c r="E439" s="44"/>
      <c r="F439" s="44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>
      <c r="A440" s="43"/>
      <c r="B440" s="43"/>
      <c r="C440" s="44"/>
      <c r="D440" s="44"/>
      <c r="E440" s="44"/>
      <c r="F440" s="44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>
      <c r="A441" s="43"/>
      <c r="B441" s="43"/>
      <c r="C441" s="44"/>
      <c r="D441" s="44"/>
      <c r="E441" s="44"/>
      <c r="F441" s="44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>
      <c r="A442" s="43"/>
      <c r="B442" s="43"/>
      <c r="C442" s="44"/>
      <c r="D442" s="44"/>
      <c r="E442" s="44"/>
      <c r="F442" s="44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>
      <c r="A443" s="43"/>
      <c r="B443" s="43"/>
      <c r="C443" s="44"/>
      <c r="D443" s="44"/>
      <c r="E443" s="44"/>
      <c r="F443" s="44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>
      <c r="A444" s="43"/>
      <c r="B444" s="43"/>
      <c r="C444" s="44"/>
      <c r="D444" s="44"/>
      <c r="E444" s="44"/>
      <c r="F444" s="44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>
      <c r="A445" s="43"/>
      <c r="B445" s="43"/>
      <c r="C445" s="44"/>
      <c r="D445" s="44"/>
      <c r="E445" s="44"/>
      <c r="F445" s="44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>
      <c r="A446" s="43"/>
      <c r="B446" s="43"/>
      <c r="C446" s="44"/>
      <c r="D446" s="44"/>
      <c r="E446" s="44"/>
      <c r="F446" s="44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>
      <c r="A447" s="43"/>
      <c r="B447" s="43"/>
      <c r="C447" s="44"/>
      <c r="D447" s="44"/>
      <c r="E447" s="44"/>
      <c r="F447" s="44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>
      <c r="A448" s="43"/>
      <c r="B448" s="43"/>
      <c r="C448" s="44"/>
      <c r="D448" s="44"/>
      <c r="E448" s="44"/>
      <c r="F448" s="44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>
      <c r="A449" s="43"/>
      <c r="B449" s="43"/>
      <c r="C449" s="44"/>
      <c r="D449" s="44"/>
      <c r="E449" s="44"/>
      <c r="F449" s="44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>
      <c r="A450" s="43"/>
      <c r="B450" s="43"/>
      <c r="C450" s="44"/>
      <c r="D450" s="44"/>
      <c r="E450" s="44"/>
      <c r="F450" s="44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>
      <c r="A451" s="43"/>
      <c r="B451" s="43"/>
      <c r="C451" s="44"/>
      <c r="D451" s="44"/>
      <c r="E451" s="44"/>
      <c r="F451" s="44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>
      <c r="A452" s="43"/>
      <c r="B452" s="43"/>
      <c r="C452" s="44"/>
      <c r="D452" s="44"/>
      <c r="E452" s="44"/>
      <c r="F452" s="44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>
      <c r="A453" s="43"/>
      <c r="B453" s="43"/>
      <c r="C453" s="44"/>
      <c r="D453" s="44"/>
      <c r="E453" s="44"/>
      <c r="F453" s="44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>
      <c r="A454" s="43"/>
      <c r="B454" s="43"/>
      <c r="C454" s="44"/>
      <c r="D454" s="44"/>
      <c r="E454" s="44"/>
      <c r="F454" s="44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>
      <c r="A455" s="43"/>
      <c r="B455" s="43"/>
      <c r="C455" s="44"/>
      <c r="D455" s="44"/>
      <c r="E455" s="44"/>
      <c r="F455" s="44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>
      <c r="A456" s="43"/>
      <c r="B456" s="43"/>
      <c r="C456" s="44"/>
      <c r="D456" s="44"/>
      <c r="E456" s="44"/>
      <c r="F456" s="44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>
      <c r="A457" s="43"/>
      <c r="B457" s="43"/>
      <c r="C457" s="44"/>
      <c r="D457" s="44"/>
      <c r="E457" s="44"/>
      <c r="F457" s="44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>
      <c r="A458" s="43"/>
      <c r="B458" s="43"/>
      <c r="C458" s="44"/>
      <c r="D458" s="44"/>
      <c r="E458" s="44"/>
      <c r="F458" s="44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>
      <c r="A459" s="43"/>
      <c r="B459" s="43"/>
      <c r="C459" s="44"/>
      <c r="D459" s="44"/>
      <c r="E459" s="44"/>
      <c r="F459" s="44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>
      <c r="A460" s="43"/>
      <c r="B460" s="43"/>
      <c r="C460" s="44"/>
      <c r="D460" s="44"/>
      <c r="E460" s="44"/>
      <c r="F460" s="44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>
      <c r="A461" s="43"/>
      <c r="B461" s="43"/>
      <c r="C461" s="44"/>
      <c r="D461" s="44"/>
      <c r="E461" s="44"/>
      <c r="F461" s="44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>
      <c r="A462" s="43"/>
      <c r="B462" s="43"/>
      <c r="C462" s="44"/>
      <c r="D462" s="44"/>
      <c r="E462" s="44"/>
      <c r="F462" s="44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>
      <c r="A463" s="43"/>
      <c r="B463" s="43"/>
      <c r="C463" s="44"/>
      <c r="D463" s="44"/>
      <c r="E463" s="44"/>
      <c r="F463" s="44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>
      <c r="A464" s="43"/>
      <c r="B464" s="43"/>
      <c r="C464" s="44"/>
      <c r="D464" s="44"/>
      <c r="E464" s="44"/>
      <c r="F464" s="44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>
      <c r="A465" s="43"/>
      <c r="B465" s="43"/>
      <c r="C465" s="44"/>
      <c r="D465" s="44"/>
      <c r="E465" s="44"/>
      <c r="F465" s="44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>
      <c r="A466" s="43"/>
      <c r="B466" s="43"/>
      <c r="C466" s="44"/>
      <c r="D466" s="44"/>
      <c r="E466" s="44"/>
      <c r="F466" s="44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>
      <c r="A467" s="43"/>
      <c r="B467" s="43"/>
      <c r="C467" s="44"/>
      <c r="D467" s="44"/>
      <c r="E467" s="44"/>
      <c r="F467" s="44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>
      <c r="A468" s="43"/>
      <c r="B468" s="43"/>
      <c r="C468" s="44"/>
      <c r="D468" s="44"/>
      <c r="E468" s="44"/>
      <c r="F468" s="44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>
      <c r="A469" s="43"/>
      <c r="B469" s="43"/>
      <c r="C469" s="44"/>
      <c r="D469" s="44"/>
      <c r="E469" s="44"/>
      <c r="F469" s="44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>
      <c r="A470" s="43"/>
      <c r="B470" s="43"/>
      <c r="C470" s="44"/>
      <c r="D470" s="44"/>
      <c r="E470" s="44"/>
      <c r="F470" s="44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>
      <c r="A471" s="43"/>
      <c r="B471" s="43"/>
      <c r="C471" s="44"/>
      <c r="D471" s="44"/>
      <c r="E471" s="44"/>
      <c r="F471" s="44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>
      <c r="A472" s="43"/>
      <c r="B472" s="43"/>
      <c r="C472" s="44"/>
      <c r="D472" s="44"/>
      <c r="E472" s="44"/>
      <c r="F472" s="44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>
      <c r="A473" s="43"/>
      <c r="B473" s="43"/>
      <c r="C473" s="44"/>
      <c r="D473" s="44"/>
      <c r="E473" s="44"/>
      <c r="F473" s="44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>
      <c r="A474" s="43"/>
      <c r="B474" s="43"/>
      <c r="C474" s="44"/>
      <c r="D474" s="44"/>
      <c r="E474" s="44"/>
      <c r="F474" s="44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>
      <c r="A475" s="43"/>
      <c r="B475" s="43"/>
      <c r="C475" s="44"/>
      <c r="D475" s="44"/>
      <c r="E475" s="44"/>
      <c r="F475" s="44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>
      <c r="A476" s="43"/>
      <c r="B476" s="43"/>
      <c r="C476" s="44"/>
      <c r="D476" s="44"/>
      <c r="E476" s="44"/>
      <c r="F476" s="44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>
      <c r="A477" s="43"/>
      <c r="B477" s="43"/>
      <c r="C477" s="44"/>
      <c r="D477" s="44"/>
      <c r="E477" s="44"/>
      <c r="F477" s="44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>
      <c r="A478" s="43"/>
      <c r="B478" s="43"/>
      <c r="C478" s="44"/>
      <c r="D478" s="44"/>
      <c r="E478" s="44"/>
      <c r="F478" s="44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>
      <c r="A479" s="43"/>
      <c r="B479" s="43"/>
      <c r="C479" s="44"/>
      <c r="D479" s="44"/>
      <c r="E479" s="44"/>
      <c r="F479" s="44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>
      <c r="A480" s="43"/>
      <c r="B480" s="43"/>
      <c r="C480" s="44"/>
      <c r="D480" s="44"/>
      <c r="E480" s="44"/>
      <c r="F480" s="44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>
      <c r="A481" s="43"/>
      <c r="B481" s="43"/>
      <c r="C481" s="44"/>
      <c r="D481" s="44"/>
      <c r="E481" s="44"/>
      <c r="F481" s="44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>
      <c r="A482" s="43"/>
      <c r="B482" s="43"/>
      <c r="C482" s="44"/>
      <c r="D482" s="44"/>
      <c r="E482" s="44"/>
      <c r="F482" s="44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>
      <c r="A483" s="43"/>
      <c r="B483" s="43"/>
      <c r="C483" s="44"/>
      <c r="D483" s="44"/>
      <c r="E483" s="44"/>
      <c r="F483" s="44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>
      <c r="A484" s="43"/>
      <c r="B484" s="43"/>
      <c r="C484" s="44"/>
      <c r="D484" s="44"/>
      <c r="E484" s="44"/>
      <c r="F484" s="44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>
      <c r="A485" s="43"/>
      <c r="B485" s="43"/>
      <c r="C485" s="44"/>
      <c r="D485" s="44"/>
      <c r="E485" s="44"/>
      <c r="F485" s="44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>
      <c r="A486" s="43"/>
      <c r="B486" s="43"/>
      <c r="C486" s="44"/>
      <c r="D486" s="44"/>
      <c r="E486" s="44"/>
      <c r="F486" s="44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>
      <c r="A487" s="43"/>
      <c r="B487" s="43"/>
      <c r="C487" s="44"/>
      <c r="D487" s="44"/>
      <c r="E487" s="44"/>
      <c r="F487" s="44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>
      <c r="A488" s="43"/>
      <c r="B488" s="43"/>
      <c r="C488" s="44"/>
      <c r="D488" s="44"/>
      <c r="E488" s="44"/>
      <c r="F488" s="44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>
      <c r="A489" s="43"/>
      <c r="B489" s="43"/>
      <c r="C489" s="44"/>
      <c r="D489" s="44"/>
      <c r="E489" s="44"/>
      <c r="F489" s="44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>
      <c r="A490" s="43"/>
      <c r="B490" s="43"/>
      <c r="C490" s="44"/>
      <c r="D490" s="44"/>
      <c r="E490" s="44"/>
      <c r="F490" s="44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>
      <c r="A491" s="43"/>
      <c r="B491" s="43"/>
      <c r="C491" s="44"/>
      <c r="D491" s="44"/>
      <c r="E491" s="44"/>
      <c r="F491" s="44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>
      <c r="A492" s="43"/>
      <c r="B492" s="43"/>
      <c r="C492" s="44"/>
      <c r="D492" s="44"/>
      <c r="E492" s="44"/>
      <c r="F492" s="44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>
      <c r="A493" s="43"/>
      <c r="B493" s="43"/>
      <c r="C493" s="44"/>
      <c r="D493" s="44"/>
      <c r="E493" s="44"/>
      <c r="F493" s="44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>
      <c r="A494" s="43"/>
      <c r="B494" s="43"/>
      <c r="C494" s="44"/>
      <c r="D494" s="44"/>
      <c r="E494" s="44"/>
      <c r="F494" s="44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>
      <c r="A495" s="43"/>
      <c r="B495" s="43"/>
      <c r="C495" s="44"/>
      <c r="D495" s="44"/>
      <c r="E495" s="44"/>
      <c r="F495" s="44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>
      <c r="A496" s="43"/>
      <c r="B496" s="43"/>
      <c r="C496" s="44"/>
      <c r="D496" s="44"/>
      <c r="E496" s="44"/>
      <c r="F496" s="44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>
      <c r="A497" s="43"/>
      <c r="B497" s="43"/>
      <c r="C497" s="44"/>
      <c r="D497" s="44"/>
      <c r="E497" s="44"/>
      <c r="F497" s="44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>
      <c r="A498" s="43"/>
      <c r="B498" s="43"/>
      <c r="C498" s="44"/>
      <c r="D498" s="44"/>
      <c r="E498" s="44"/>
      <c r="F498" s="44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>
      <c r="A499" s="43"/>
      <c r="B499" s="43"/>
      <c r="C499" s="44"/>
      <c r="D499" s="44"/>
      <c r="E499" s="44"/>
      <c r="F499" s="44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>
      <c r="A500" s="43"/>
      <c r="B500" s="43"/>
      <c r="C500" s="44"/>
      <c r="D500" s="44"/>
      <c r="E500" s="44"/>
      <c r="F500" s="44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>
      <c r="A501" s="43"/>
      <c r="B501" s="43"/>
      <c r="C501" s="44"/>
      <c r="D501" s="44"/>
      <c r="E501" s="44"/>
      <c r="F501" s="44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>
      <c r="A502" s="43"/>
      <c r="B502" s="43"/>
      <c r="C502" s="44"/>
      <c r="D502" s="44"/>
      <c r="E502" s="44"/>
      <c r="F502" s="44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>
      <c r="A503" s="43"/>
      <c r="B503" s="43"/>
      <c r="C503" s="44"/>
      <c r="D503" s="44"/>
      <c r="E503" s="44"/>
      <c r="F503" s="44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>
      <c r="A504" s="43"/>
      <c r="B504" s="43"/>
      <c r="C504" s="44"/>
      <c r="D504" s="44"/>
      <c r="E504" s="44"/>
      <c r="F504" s="44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>
      <c r="A505" s="43"/>
      <c r="B505" s="43"/>
      <c r="C505" s="44"/>
      <c r="D505" s="44"/>
      <c r="E505" s="44"/>
      <c r="F505" s="44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>
      <c r="A506" s="43"/>
      <c r="B506" s="43"/>
      <c r="C506" s="44"/>
      <c r="D506" s="44"/>
      <c r="E506" s="44"/>
      <c r="F506" s="44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>
      <c r="A507" s="43"/>
      <c r="B507" s="43"/>
      <c r="C507" s="44"/>
      <c r="D507" s="44"/>
      <c r="E507" s="44"/>
      <c r="F507" s="44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>
      <c r="A508" s="43"/>
      <c r="B508" s="43"/>
      <c r="C508" s="44"/>
      <c r="D508" s="44"/>
      <c r="E508" s="44"/>
      <c r="F508" s="44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>
      <c r="A509" s="43"/>
      <c r="B509" s="43"/>
      <c r="C509" s="44"/>
      <c r="D509" s="44"/>
      <c r="E509" s="44"/>
      <c r="F509" s="44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>
      <c r="A510" s="43"/>
      <c r="B510" s="43"/>
      <c r="C510" s="44"/>
      <c r="D510" s="44"/>
      <c r="E510" s="44"/>
      <c r="F510" s="44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>
      <c r="A511" s="43"/>
      <c r="B511" s="43"/>
      <c r="C511" s="44"/>
      <c r="D511" s="44"/>
      <c r="E511" s="44"/>
      <c r="F511" s="44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>
      <c r="A512" s="43"/>
      <c r="B512" s="43"/>
      <c r="C512" s="44"/>
      <c r="D512" s="44"/>
      <c r="E512" s="44"/>
      <c r="F512" s="44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>
      <c r="A513" s="43"/>
      <c r="B513" s="43"/>
      <c r="C513" s="44"/>
      <c r="D513" s="44"/>
      <c r="E513" s="44"/>
      <c r="F513" s="44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>
      <c r="A514" s="43"/>
      <c r="B514" s="43"/>
      <c r="C514" s="44"/>
      <c r="D514" s="44"/>
      <c r="E514" s="44"/>
      <c r="F514" s="44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>
      <c r="A515" s="43"/>
      <c r="B515" s="43"/>
      <c r="C515" s="44"/>
      <c r="D515" s="44"/>
      <c r="E515" s="44"/>
      <c r="F515" s="44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>
      <c r="A516" s="43"/>
      <c r="B516" s="43"/>
      <c r="C516" s="44"/>
      <c r="D516" s="44"/>
      <c r="E516" s="44"/>
      <c r="F516" s="44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>
      <c r="A517" s="43"/>
      <c r="B517" s="43"/>
      <c r="C517" s="44"/>
      <c r="D517" s="44"/>
      <c r="E517" s="44"/>
      <c r="F517" s="44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>
      <c r="A518" s="43"/>
      <c r="B518" s="43"/>
      <c r="C518" s="44"/>
      <c r="D518" s="44"/>
      <c r="E518" s="44"/>
      <c r="F518" s="44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>
      <c r="A519" s="43"/>
      <c r="B519" s="43"/>
      <c r="C519" s="44"/>
      <c r="D519" s="44"/>
      <c r="E519" s="44"/>
      <c r="F519" s="44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>
      <c r="A520" s="43"/>
      <c r="B520" s="43"/>
      <c r="C520" s="44"/>
      <c r="D520" s="44"/>
      <c r="E520" s="44"/>
      <c r="F520" s="44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>
      <c r="A521" s="43"/>
      <c r="B521" s="43"/>
      <c r="C521" s="44"/>
      <c r="D521" s="44"/>
      <c r="E521" s="44"/>
      <c r="F521" s="44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>
      <c r="A522" s="43"/>
      <c r="B522" s="43"/>
      <c r="C522" s="44"/>
      <c r="D522" s="44"/>
      <c r="E522" s="44"/>
      <c r="F522" s="44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>
      <c r="A523" s="43"/>
      <c r="B523" s="43"/>
      <c r="C523" s="44"/>
      <c r="D523" s="44"/>
      <c r="E523" s="44"/>
      <c r="F523" s="44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>
      <c r="A524" s="43"/>
      <c r="B524" s="43"/>
      <c r="C524" s="44"/>
      <c r="D524" s="44"/>
      <c r="E524" s="44"/>
      <c r="F524" s="44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>
      <c r="A525" s="43"/>
      <c r="B525" s="43"/>
      <c r="C525" s="44"/>
      <c r="D525" s="44"/>
      <c r="E525" s="44"/>
      <c r="F525" s="44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>
      <c r="A526" s="43"/>
      <c r="B526" s="43"/>
      <c r="C526" s="44"/>
      <c r="D526" s="44"/>
      <c r="E526" s="44"/>
      <c r="F526" s="44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>
      <c r="A527" s="43"/>
      <c r="B527" s="43"/>
      <c r="C527" s="44"/>
      <c r="D527" s="44"/>
      <c r="E527" s="44"/>
      <c r="F527" s="44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>
      <c r="A528" s="43"/>
      <c r="B528" s="43"/>
      <c r="C528" s="44"/>
      <c r="D528" s="44"/>
      <c r="E528" s="44"/>
      <c r="F528" s="44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>
      <c r="A529" s="43"/>
      <c r="B529" s="43"/>
      <c r="C529" s="44"/>
      <c r="D529" s="44"/>
      <c r="E529" s="44"/>
      <c r="F529" s="44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>
      <c r="A530" s="43"/>
      <c r="B530" s="43"/>
      <c r="C530" s="44"/>
      <c r="D530" s="44"/>
      <c r="E530" s="44"/>
      <c r="F530" s="44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>
      <c r="A531" s="43"/>
      <c r="B531" s="43"/>
      <c r="C531" s="44"/>
      <c r="D531" s="44"/>
      <c r="E531" s="44"/>
      <c r="F531" s="44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>
      <c r="A532" s="43"/>
      <c r="B532" s="43"/>
      <c r="C532" s="44"/>
      <c r="D532" s="44"/>
      <c r="E532" s="44"/>
      <c r="F532" s="44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>
      <c r="A533" s="43"/>
      <c r="B533" s="43"/>
      <c r="C533" s="44"/>
      <c r="D533" s="44"/>
      <c r="E533" s="44"/>
      <c r="F533" s="44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>
      <c r="A534" s="43"/>
      <c r="B534" s="43"/>
      <c r="C534" s="44"/>
      <c r="D534" s="44"/>
      <c r="E534" s="44"/>
      <c r="F534" s="44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>
      <c r="A535" s="43"/>
      <c r="B535" s="43"/>
      <c r="C535" s="44"/>
      <c r="D535" s="44"/>
      <c r="E535" s="44"/>
      <c r="F535" s="44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>
      <c r="A536" s="43"/>
      <c r="B536" s="43"/>
      <c r="C536" s="44"/>
      <c r="D536" s="44"/>
      <c r="E536" s="44"/>
      <c r="F536" s="44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>
      <c r="A537" s="43"/>
      <c r="B537" s="43"/>
      <c r="C537" s="44"/>
      <c r="D537" s="44"/>
      <c r="E537" s="44"/>
      <c r="F537" s="44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>
      <c r="A538" s="43"/>
      <c r="B538" s="43"/>
      <c r="C538" s="44"/>
      <c r="D538" s="44"/>
      <c r="E538" s="44"/>
      <c r="F538" s="44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>
      <c r="A539" s="43"/>
      <c r="B539" s="43"/>
      <c r="C539" s="44"/>
      <c r="D539" s="44"/>
      <c r="E539" s="44"/>
      <c r="F539" s="44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>
      <c r="A540" s="43"/>
      <c r="B540" s="43"/>
      <c r="C540" s="44"/>
      <c r="D540" s="44"/>
      <c r="E540" s="44"/>
      <c r="F540" s="44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>
      <c r="A541" s="43"/>
      <c r="B541" s="43"/>
      <c r="C541" s="44"/>
      <c r="D541" s="44"/>
      <c r="E541" s="44"/>
      <c r="F541" s="44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>
      <c r="A542" s="43"/>
      <c r="B542" s="43"/>
      <c r="C542" s="44"/>
      <c r="D542" s="44"/>
      <c r="E542" s="44"/>
      <c r="F542" s="44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>
      <c r="A543" s="43"/>
      <c r="B543" s="43"/>
      <c r="C543" s="44"/>
      <c r="D543" s="44"/>
      <c r="E543" s="44"/>
      <c r="F543" s="44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>
      <c r="A544" s="43"/>
      <c r="B544" s="43"/>
      <c r="C544" s="44"/>
      <c r="D544" s="44"/>
      <c r="E544" s="44"/>
      <c r="F544" s="44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>
      <c r="A545" s="43"/>
      <c r="B545" s="43"/>
      <c r="C545" s="44"/>
      <c r="D545" s="44"/>
      <c r="E545" s="44"/>
      <c r="F545" s="44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>
      <c r="A546" s="43"/>
      <c r="B546" s="43"/>
      <c r="C546" s="44"/>
      <c r="D546" s="44"/>
      <c r="E546" s="44"/>
      <c r="F546" s="44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>
      <c r="A547" s="43"/>
      <c r="B547" s="43"/>
      <c r="C547" s="44"/>
      <c r="D547" s="44"/>
      <c r="E547" s="44"/>
      <c r="F547" s="44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>
      <c r="A548" s="43"/>
      <c r="B548" s="43"/>
      <c r="C548" s="44"/>
      <c r="D548" s="44"/>
      <c r="E548" s="44"/>
      <c r="F548" s="44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>
      <c r="A549" s="43"/>
      <c r="B549" s="43"/>
      <c r="C549" s="44"/>
      <c r="D549" s="44"/>
      <c r="E549" s="44"/>
      <c r="F549" s="44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>
      <c r="A550" s="43"/>
      <c r="B550" s="43"/>
      <c r="C550" s="44"/>
      <c r="D550" s="44"/>
      <c r="E550" s="44"/>
      <c r="F550" s="44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>
      <c r="A551" s="43"/>
      <c r="B551" s="43"/>
      <c r="C551" s="44"/>
      <c r="D551" s="44"/>
      <c r="E551" s="44"/>
      <c r="F551" s="44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>
      <c r="A552" s="43"/>
      <c r="B552" s="43"/>
      <c r="C552" s="44"/>
      <c r="D552" s="44"/>
      <c r="E552" s="44"/>
      <c r="F552" s="44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>
      <c r="A553" s="43"/>
      <c r="B553" s="43"/>
      <c r="C553" s="44"/>
      <c r="D553" s="44"/>
      <c r="E553" s="44"/>
      <c r="F553" s="44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>
      <c r="A554" s="43"/>
      <c r="B554" s="43"/>
      <c r="C554" s="44"/>
      <c r="D554" s="44"/>
      <c r="E554" s="44"/>
      <c r="F554" s="44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>
      <c r="A555" s="43"/>
      <c r="B555" s="43"/>
      <c r="C555" s="44"/>
      <c r="D555" s="44"/>
      <c r="E555" s="44"/>
      <c r="F555" s="44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>
      <c r="A556" s="43"/>
      <c r="B556" s="43"/>
      <c r="C556" s="44"/>
      <c r="D556" s="44"/>
      <c r="E556" s="44"/>
      <c r="F556" s="44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>
      <c r="A557" s="43"/>
      <c r="B557" s="43"/>
      <c r="C557" s="44"/>
      <c r="D557" s="44"/>
      <c r="E557" s="44"/>
      <c r="F557" s="44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>
      <c r="A558" s="43"/>
      <c r="B558" s="43"/>
      <c r="C558" s="44"/>
      <c r="D558" s="44"/>
      <c r="E558" s="44"/>
      <c r="F558" s="44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>
      <c r="A559" s="43"/>
      <c r="B559" s="43"/>
      <c r="C559" s="44"/>
      <c r="D559" s="44"/>
      <c r="E559" s="44"/>
      <c r="F559" s="44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>
      <c r="A560" s="43"/>
      <c r="B560" s="43"/>
      <c r="C560" s="44"/>
      <c r="D560" s="44"/>
      <c r="E560" s="44"/>
      <c r="F560" s="44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>
      <c r="A561" s="43"/>
      <c r="B561" s="43"/>
      <c r="C561" s="44"/>
      <c r="D561" s="44"/>
      <c r="E561" s="44"/>
      <c r="F561" s="44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>
      <c r="A562" s="43"/>
      <c r="B562" s="43"/>
      <c r="C562" s="44"/>
      <c r="D562" s="44"/>
      <c r="E562" s="44"/>
      <c r="F562" s="44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>
      <c r="A563" s="43"/>
      <c r="B563" s="43"/>
      <c r="C563" s="44"/>
      <c r="D563" s="44"/>
      <c r="E563" s="44"/>
      <c r="F563" s="44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>
      <c r="A564" s="43"/>
      <c r="B564" s="43"/>
      <c r="C564" s="44"/>
      <c r="D564" s="44"/>
      <c r="E564" s="44"/>
      <c r="F564" s="44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>
      <c r="A565" s="43"/>
      <c r="B565" s="43"/>
      <c r="C565" s="44"/>
      <c r="D565" s="44"/>
      <c r="E565" s="44"/>
      <c r="F565" s="44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>
      <c r="A566" s="43"/>
      <c r="B566" s="43"/>
      <c r="C566" s="44"/>
      <c r="D566" s="44"/>
      <c r="E566" s="44"/>
      <c r="F566" s="44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>
      <c r="A567" s="43"/>
      <c r="B567" s="43"/>
      <c r="C567" s="44"/>
      <c r="D567" s="44"/>
      <c r="E567" s="44"/>
      <c r="F567" s="44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>
      <c r="A568" s="43"/>
      <c r="B568" s="43"/>
      <c r="C568" s="44"/>
      <c r="D568" s="44"/>
      <c r="E568" s="44"/>
      <c r="F568" s="44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>
      <c r="A569" s="43"/>
      <c r="B569" s="43"/>
      <c r="C569" s="44"/>
      <c r="D569" s="44"/>
      <c r="E569" s="44"/>
      <c r="F569" s="44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>
      <c r="A570" s="43"/>
      <c r="B570" s="43"/>
      <c r="C570" s="44"/>
      <c r="D570" s="44"/>
      <c r="E570" s="44"/>
      <c r="F570" s="44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>
      <c r="A571" s="43"/>
      <c r="B571" s="43"/>
      <c r="C571" s="44"/>
      <c r="D571" s="44"/>
      <c r="E571" s="44"/>
      <c r="F571" s="44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>
      <c r="A572" s="43"/>
      <c r="B572" s="43"/>
      <c r="C572" s="44"/>
      <c r="D572" s="44"/>
      <c r="E572" s="44"/>
      <c r="F572" s="44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>
      <c r="A573" s="43"/>
      <c r="B573" s="43"/>
      <c r="C573" s="44"/>
      <c r="D573" s="44"/>
      <c r="E573" s="44"/>
      <c r="F573" s="44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>
      <c r="A574" s="43"/>
      <c r="B574" s="43"/>
      <c r="C574" s="44"/>
      <c r="D574" s="44"/>
      <c r="E574" s="44"/>
      <c r="F574" s="44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>
      <c r="A575" s="43"/>
      <c r="B575" s="43"/>
      <c r="C575" s="44"/>
      <c r="D575" s="44"/>
      <c r="E575" s="44"/>
      <c r="F575" s="44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>
      <c r="A576" s="43"/>
      <c r="B576" s="43"/>
      <c r="C576" s="44"/>
      <c r="D576" s="44"/>
      <c r="E576" s="44"/>
      <c r="F576" s="44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>
      <c r="A577" s="43"/>
      <c r="B577" s="43"/>
      <c r="C577" s="44"/>
      <c r="D577" s="44"/>
      <c r="E577" s="44"/>
      <c r="F577" s="44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>
      <c r="A578" s="43"/>
      <c r="B578" s="43"/>
      <c r="C578" s="44"/>
      <c r="D578" s="44"/>
      <c r="E578" s="44"/>
      <c r="F578" s="44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>
      <c r="A579" s="43"/>
      <c r="B579" s="43"/>
      <c r="C579" s="44"/>
      <c r="D579" s="44"/>
      <c r="E579" s="44"/>
      <c r="F579" s="44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>
      <c r="A580" s="43"/>
      <c r="B580" s="43"/>
      <c r="C580" s="44"/>
      <c r="D580" s="44"/>
      <c r="E580" s="44"/>
      <c r="F580" s="44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>
      <c r="A581" s="43"/>
      <c r="B581" s="43"/>
      <c r="C581" s="44"/>
      <c r="D581" s="44"/>
      <c r="E581" s="44"/>
      <c r="F581" s="44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>
      <c r="A582" s="43"/>
      <c r="B582" s="43"/>
      <c r="C582" s="44"/>
      <c r="D582" s="44"/>
      <c r="E582" s="44"/>
      <c r="F582" s="44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>
      <c r="A583" s="43"/>
      <c r="B583" s="43"/>
      <c r="C583" s="44"/>
      <c r="D583" s="44"/>
      <c r="E583" s="44"/>
      <c r="F583" s="44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>
      <c r="A584" s="43"/>
      <c r="B584" s="43"/>
      <c r="C584" s="44"/>
      <c r="D584" s="44"/>
      <c r="E584" s="44"/>
      <c r="F584" s="44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>
      <c r="A585" s="43"/>
      <c r="B585" s="43"/>
      <c r="C585" s="44"/>
      <c r="D585" s="44"/>
      <c r="E585" s="44"/>
      <c r="F585" s="44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>
      <c r="A586" s="43"/>
      <c r="B586" s="43"/>
      <c r="C586" s="44"/>
      <c r="D586" s="44"/>
      <c r="E586" s="44"/>
      <c r="F586" s="44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>
      <c r="A587" s="43"/>
      <c r="B587" s="43"/>
      <c r="C587" s="44"/>
      <c r="D587" s="44"/>
      <c r="E587" s="44"/>
      <c r="F587" s="44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>
      <c r="A588" s="43"/>
      <c r="B588" s="43"/>
      <c r="C588" s="44"/>
      <c r="D588" s="44"/>
      <c r="E588" s="44"/>
      <c r="F588" s="44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>
      <c r="A589" s="43"/>
      <c r="B589" s="43"/>
      <c r="C589" s="44"/>
      <c r="D589" s="44"/>
      <c r="E589" s="44"/>
      <c r="F589" s="44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>
      <c r="A590" s="43"/>
      <c r="B590" s="43"/>
      <c r="C590" s="44"/>
      <c r="D590" s="44"/>
      <c r="E590" s="44"/>
      <c r="F590" s="44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>
      <c r="A591" s="43"/>
      <c r="B591" s="43"/>
      <c r="C591" s="44"/>
      <c r="D591" s="44"/>
      <c r="E591" s="44"/>
      <c r="F591" s="44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>
      <c r="A592" s="43"/>
      <c r="B592" s="43"/>
      <c r="C592" s="44"/>
      <c r="D592" s="44"/>
      <c r="E592" s="44"/>
      <c r="F592" s="44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>
      <c r="A593" s="43"/>
      <c r="B593" s="43"/>
      <c r="C593" s="44"/>
      <c r="D593" s="44"/>
      <c r="E593" s="44"/>
      <c r="F593" s="44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>
      <c r="A594" s="43"/>
      <c r="B594" s="43"/>
      <c r="C594" s="44"/>
      <c r="D594" s="44"/>
      <c r="E594" s="44"/>
      <c r="F594" s="44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>
      <c r="A595" s="43"/>
      <c r="B595" s="43"/>
      <c r="C595" s="44"/>
      <c r="D595" s="44"/>
      <c r="E595" s="44"/>
      <c r="F595" s="44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>
      <c r="A596" s="43"/>
      <c r="B596" s="43"/>
      <c r="C596" s="44"/>
      <c r="D596" s="44"/>
      <c r="E596" s="44"/>
      <c r="F596" s="44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>
      <c r="A597" s="43"/>
      <c r="B597" s="43"/>
      <c r="C597" s="44"/>
      <c r="D597" s="44"/>
      <c r="E597" s="44"/>
      <c r="F597" s="44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>
      <c r="A598" s="43"/>
      <c r="B598" s="43"/>
      <c r="C598" s="44"/>
      <c r="D598" s="44"/>
      <c r="E598" s="44"/>
      <c r="F598" s="44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>
      <c r="A599" s="43"/>
      <c r="B599" s="43"/>
      <c r="C599" s="44"/>
      <c r="D599" s="44"/>
      <c r="E599" s="44"/>
      <c r="F599" s="44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>
      <c r="A600" s="43"/>
      <c r="B600" s="43"/>
      <c r="C600" s="44"/>
      <c r="D600" s="44"/>
      <c r="E600" s="44"/>
      <c r="F600" s="44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>
      <c r="A601" s="43"/>
      <c r="B601" s="43"/>
      <c r="C601" s="44"/>
      <c r="D601" s="44"/>
      <c r="E601" s="44"/>
      <c r="F601" s="44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>
      <c r="A602" s="43"/>
      <c r="B602" s="43"/>
      <c r="C602" s="44"/>
      <c r="D602" s="44"/>
      <c r="E602" s="44"/>
      <c r="F602" s="44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>
      <c r="A603" s="43"/>
      <c r="B603" s="43"/>
      <c r="C603" s="44"/>
      <c r="D603" s="44"/>
      <c r="E603" s="44"/>
      <c r="F603" s="44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>
      <c r="A604" s="43"/>
      <c r="B604" s="43"/>
      <c r="C604" s="44"/>
      <c r="D604" s="44"/>
      <c r="E604" s="44"/>
      <c r="F604" s="44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>
      <c r="A605" s="43"/>
      <c r="B605" s="43"/>
      <c r="C605" s="44"/>
      <c r="D605" s="44"/>
      <c r="E605" s="44"/>
      <c r="F605" s="44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>
      <c r="A606" s="43"/>
      <c r="B606" s="43"/>
      <c r="C606" s="44"/>
      <c r="D606" s="44"/>
      <c r="E606" s="44"/>
      <c r="F606" s="44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>
      <c r="A607" s="43"/>
      <c r="B607" s="43"/>
      <c r="C607" s="44"/>
      <c r="D607" s="44"/>
      <c r="E607" s="44"/>
      <c r="F607" s="44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>
      <c r="A608" s="43"/>
      <c r="B608" s="43"/>
      <c r="C608" s="44"/>
      <c r="D608" s="44"/>
      <c r="E608" s="44"/>
      <c r="F608" s="44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>
      <c r="A609" s="43"/>
      <c r="B609" s="43"/>
      <c r="C609" s="44"/>
      <c r="D609" s="44"/>
      <c r="E609" s="44"/>
      <c r="F609" s="44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>
      <c r="A610" s="43"/>
      <c r="B610" s="43"/>
      <c r="C610" s="44"/>
      <c r="D610" s="44"/>
      <c r="E610" s="44"/>
      <c r="F610" s="44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>
      <c r="A611" s="43"/>
      <c r="B611" s="43"/>
      <c r="C611" s="44"/>
      <c r="D611" s="44"/>
      <c r="E611" s="44"/>
      <c r="F611" s="44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>
      <c r="A612" s="43"/>
      <c r="B612" s="43"/>
      <c r="C612" s="44"/>
      <c r="D612" s="44"/>
      <c r="E612" s="44"/>
      <c r="F612" s="44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>
      <c r="A613" s="43"/>
      <c r="B613" s="43"/>
      <c r="C613" s="44"/>
      <c r="D613" s="44"/>
      <c r="E613" s="44"/>
      <c r="F613" s="44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>
      <c r="A614" s="43"/>
      <c r="B614" s="43"/>
      <c r="C614" s="44"/>
      <c r="D614" s="44"/>
      <c r="E614" s="44"/>
      <c r="F614" s="44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>
      <c r="A615" s="43"/>
      <c r="B615" s="43"/>
      <c r="C615" s="44"/>
      <c r="D615" s="44"/>
      <c r="E615" s="44"/>
      <c r="F615" s="44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>
      <c r="A616" s="43"/>
      <c r="B616" s="43"/>
      <c r="C616" s="44"/>
      <c r="D616" s="44"/>
      <c r="E616" s="44"/>
      <c r="F616" s="44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>
      <c r="A617" s="43"/>
      <c r="B617" s="43"/>
      <c r="C617" s="44"/>
      <c r="D617" s="44"/>
      <c r="E617" s="44"/>
      <c r="F617" s="44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>
      <c r="A618" s="43"/>
      <c r="B618" s="43"/>
      <c r="C618" s="44"/>
      <c r="D618" s="44"/>
      <c r="E618" s="44"/>
      <c r="F618" s="44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>
      <c r="A619" s="43"/>
      <c r="B619" s="43"/>
      <c r="C619" s="44"/>
      <c r="D619" s="44"/>
      <c r="E619" s="44"/>
      <c r="F619" s="44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>
      <c r="A620" s="43"/>
      <c r="B620" s="43"/>
      <c r="C620" s="44"/>
      <c r="D620" s="44"/>
      <c r="E620" s="44"/>
      <c r="F620" s="44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>
      <c r="A621" s="43"/>
      <c r="B621" s="43"/>
      <c r="C621" s="44"/>
      <c r="D621" s="44"/>
      <c r="E621" s="44"/>
      <c r="F621" s="44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>
      <c r="A622" s="43"/>
      <c r="B622" s="43"/>
      <c r="C622" s="44"/>
      <c r="D622" s="44"/>
      <c r="E622" s="44"/>
      <c r="F622" s="44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>
      <c r="A623" s="43"/>
      <c r="B623" s="43"/>
      <c r="C623" s="44"/>
      <c r="D623" s="44"/>
      <c r="E623" s="44"/>
      <c r="F623" s="44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>
      <c r="A624" s="43"/>
      <c r="B624" s="43"/>
      <c r="C624" s="44"/>
      <c r="D624" s="44"/>
      <c r="E624" s="44"/>
      <c r="F624" s="44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>
      <c r="A625" s="43"/>
      <c r="B625" s="43"/>
      <c r="C625" s="44"/>
      <c r="D625" s="44"/>
      <c r="E625" s="44"/>
      <c r="F625" s="44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>
      <c r="A626" s="43"/>
      <c r="B626" s="43"/>
      <c r="C626" s="44"/>
      <c r="D626" s="44"/>
      <c r="E626" s="44"/>
      <c r="F626" s="44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>
      <c r="A627" s="43"/>
      <c r="B627" s="43"/>
      <c r="C627" s="44"/>
      <c r="D627" s="44"/>
      <c r="E627" s="44"/>
      <c r="F627" s="44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>
      <c r="A628" s="43"/>
      <c r="B628" s="43"/>
      <c r="C628" s="44"/>
      <c r="D628" s="44"/>
      <c r="E628" s="44"/>
      <c r="F628" s="44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>
      <c r="A629" s="43"/>
      <c r="B629" s="43"/>
      <c r="C629" s="44"/>
      <c r="D629" s="44"/>
      <c r="E629" s="44"/>
      <c r="F629" s="44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>
      <c r="A630" s="43"/>
      <c r="B630" s="43"/>
      <c r="C630" s="44"/>
      <c r="D630" s="44"/>
      <c r="E630" s="44"/>
      <c r="F630" s="44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>
      <c r="A631" s="43"/>
      <c r="B631" s="43"/>
      <c r="C631" s="44"/>
      <c r="D631" s="44"/>
      <c r="E631" s="44"/>
      <c r="F631" s="44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>
      <c r="A632" s="43"/>
      <c r="B632" s="43"/>
      <c r="C632" s="44"/>
      <c r="D632" s="44"/>
      <c r="E632" s="44"/>
      <c r="F632" s="44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>
      <c r="A633" s="43"/>
      <c r="B633" s="43"/>
      <c r="C633" s="44"/>
      <c r="D633" s="44"/>
      <c r="E633" s="44"/>
      <c r="F633" s="44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>
      <c r="A634" s="43"/>
      <c r="B634" s="43"/>
      <c r="C634" s="44"/>
      <c r="D634" s="44"/>
      <c r="E634" s="44"/>
      <c r="F634" s="44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>
      <c r="A635" s="43"/>
      <c r="B635" s="43"/>
      <c r="C635" s="44"/>
      <c r="D635" s="44"/>
      <c r="E635" s="44"/>
      <c r="F635" s="44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>
      <c r="A636" s="43"/>
      <c r="B636" s="43"/>
      <c r="C636" s="44"/>
      <c r="D636" s="44"/>
      <c r="E636" s="44"/>
      <c r="F636" s="44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>
      <c r="A637" s="43"/>
      <c r="B637" s="43"/>
      <c r="C637" s="44"/>
      <c r="D637" s="44"/>
      <c r="E637" s="44"/>
      <c r="F637" s="44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>
      <c r="A638" s="43"/>
      <c r="B638" s="43"/>
      <c r="C638" s="44"/>
      <c r="D638" s="44"/>
      <c r="E638" s="44"/>
      <c r="F638" s="44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>
      <c r="A639" s="43"/>
      <c r="B639" s="43"/>
      <c r="C639" s="44"/>
      <c r="D639" s="44"/>
      <c r="E639" s="44"/>
      <c r="F639" s="44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>
      <c r="A640" s="43"/>
      <c r="B640" s="43"/>
      <c r="C640" s="44"/>
      <c r="D640" s="44"/>
      <c r="E640" s="44"/>
      <c r="F640" s="44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>
      <c r="A641" s="43"/>
      <c r="B641" s="43"/>
      <c r="C641" s="44"/>
      <c r="D641" s="44"/>
      <c r="E641" s="44"/>
      <c r="F641" s="44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>
      <c r="A642" s="43"/>
      <c r="B642" s="43"/>
      <c r="C642" s="44"/>
      <c r="D642" s="44"/>
      <c r="E642" s="44"/>
      <c r="F642" s="44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>
      <c r="A643" s="43"/>
      <c r="B643" s="43"/>
      <c r="C643" s="44"/>
      <c r="D643" s="44"/>
      <c r="E643" s="44"/>
      <c r="F643" s="44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>
      <c r="A644" s="43"/>
      <c r="B644" s="43"/>
      <c r="C644" s="44"/>
      <c r="D644" s="44"/>
      <c r="E644" s="44"/>
      <c r="F644" s="44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>
      <c r="A645" s="43"/>
      <c r="B645" s="43"/>
      <c r="C645" s="44"/>
      <c r="D645" s="44"/>
      <c r="E645" s="44"/>
      <c r="F645" s="44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>
      <c r="A646" s="43"/>
      <c r="B646" s="43"/>
      <c r="C646" s="44"/>
      <c r="D646" s="44"/>
      <c r="E646" s="44"/>
      <c r="F646" s="44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>
      <c r="A647" s="43"/>
      <c r="B647" s="43"/>
      <c r="C647" s="44"/>
      <c r="D647" s="44"/>
      <c r="E647" s="44"/>
      <c r="F647" s="44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>
      <c r="A648" s="43"/>
      <c r="B648" s="43"/>
      <c r="C648" s="44"/>
      <c r="D648" s="44"/>
      <c r="E648" s="44"/>
      <c r="F648" s="44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>
      <c r="A649" s="43"/>
      <c r="B649" s="43"/>
      <c r="C649" s="44"/>
      <c r="D649" s="44"/>
      <c r="E649" s="44"/>
      <c r="F649" s="44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>
      <c r="A650" s="43"/>
      <c r="B650" s="43"/>
      <c r="C650" s="44"/>
      <c r="D650" s="44"/>
      <c r="E650" s="44"/>
      <c r="F650" s="44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>
      <c r="A651" s="43"/>
      <c r="B651" s="43"/>
      <c r="C651" s="44"/>
      <c r="D651" s="44"/>
      <c r="E651" s="44"/>
      <c r="F651" s="44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>
      <c r="A652" s="43"/>
      <c r="B652" s="43"/>
      <c r="C652" s="44"/>
      <c r="D652" s="44"/>
      <c r="E652" s="44"/>
      <c r="F652" s="44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>
      <c r="A653" s="43"/>
      <c r="B653" s="43"/>
      <c r="C653" s="44"/>
      <c r="D653" s="44"/>
      <c r="E653" s="44"/>
      <c r="F653" s="44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>
      <c r="A654" s="43"/>
      <c r="B654" s="43"/>
      <c r="C654" s="44"/>
      <c r="D654" s="44"/>
      <c r="E654" s="44"/>
      <c r="F654" s="44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>
      <c r="A655" s="43"/>
      <c r="B655" s="43"/>
      <c r="C655" s="44"/>
      <c r="D655" s="44"/>
      <c r="E655" s="44"/>
      <c r="F655" s="44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>
      <c r="A656" s="43"/>
      <c r="B656" s="43"/>
      <c r="C656" s="44"/>
      <c r="D656" s="44"/>
      <c r="E656" s="44"/>
      <c r="F656" s="44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>
      <c r="A657" s="43"/>
      <c r="B657" s="43"/>
      <c r="C657" s="44"/>
      <c r="D657" s="44"/>
      <c r="E657" s="44"/>
      <c r="F657" s="44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>
      <c r="A658" s="43"/>
      <c r="B658" s="43"/>
      <c r="C658" s="44"/>
      <c r="D658" s="44"/>
      <c r="E658" s="44"/>
      <c r="F658" s="44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>
      <c r="A659" s="43"/>
      <c r="B659" s="43"/>
      <c r="C659" s="44"/>
      <c r="D659" s="44"/>
      <c r="E659" s="44"/>
      <c r="F659" s="44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>
      <c r="A660" s="43"/>
      <c r="B660" s="43"/>
      <c r="C660" s="44"/>
      <c r="D660" s="44"/>
      <c r="E660" s="44"/>
      <c r="F660" s="44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>
      <c r="A661" s="43"/>
      <c r="B661" s="43"/>
      <c r="C661" s="44"/>
      <c r="D661" s="44"/>
      <c r="E661" s="44"/>
      <c r="F661" s="44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>
      <c r="A662" s="43"/>
      <c r="B662" s="43"/>
      <c r="C662" s="44"/>
      <c r="D662" s="44"/>
      <c r="E662" s="44"/>
      <c r="F662" s="44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>
      <c r="A663" s="43"/>
      <c r="B663" s="43"/>
      <c r="C663" s="44"/>
      <c r="D663" s="44"/>
      <c r="E663" s="44"/>
      <c r="F663" s="44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>
      <c r="A664" s="43"/>
      <c r="B664" s="43"/>
      <c r="C664" s="44"/>
      <c r="D664" s="44"/>
      <c r="E664" s="44"/>
      <c r="F664" s="44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>
      <c r="A665" s="43"/>
      <c r="B665" s="43"/>
      <c r="C665" s="44"/>
      <c r="D665" s="44"/>
      <c r="E665" s="44"/>
      <c r="F665" s="44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>
      <c r="A666" s="43"/>
      <c r="B666" s="43"/>
      <c r="C666" s="44"/>
      <c r="D666" s="44"/>
      <c r="E666" s="44"/>
      <c r="F666" s="44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>
      <c r="A667" s="43"/>
      <c r="B667" s="43"/>
      <c r="C667" s="44"/>
      <c r="D667" s="44"/>
      <c r="E667" s="44"/>
      <c r="F667" s="44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>
      <c r="A668" s="43"/>
      <c r="B668" s="43"/>
      <c r="C668" s="44"/>
      <c r="D668" s="44"/>
      <c r="E668" s="44"/>
      <c r="F668" s="44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>
      <c r="A669" s="43"/>
      <c r="B669" s="43"/>
      <c r="C669" s="44"/>
      <c r="D669" s="44"/>
      <c r="E669" s="44"/>
      <c r="F669" s="44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>
      <c r="A670" s="43"/>
      <c r="B670" s="43"/>
      <c r="C670" s="44"/>
      <c r="D670" s="44"/>
      <c r="E670" s="44"/>
      <c r="F670" s="44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>
      <c r="A671" s="43"/>
      <c r="B671" s="43"/>
      <c r="C671" s="44"/>
      <c r="D671" s="44"/>
      <c r="E671" s="44"/>
      <c r="F671" s="44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>
      <c r="A672" s="43"/>
      <c r="B672" s="43"/>
      <c r="C672" s="44"/>
      <c r="D672" s="44"/>
      <c r="E672" s="44"/>
      <c r="F672" s="44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>
      <c r="A673" s="43"/>
      <c r="B673" s="43"/>
      <c r="C673" s="44"/>
      <c r="D673" s="44"/>
      <c r="E673" s="44"/>
      <c r="F673" s="44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>
      <c r="A674" s="43"/>
      <c r="B674" s="43"/>
      <c r="C674" s="44"/>
      <c r="D674" s="44"/>
      <c r="E674" s="44"/>
      <c r="F674" s="44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>
      <c r="A675" s="43"/>
      <c r="B675" s="43"/>
      <c r="C675" s="44"/>
      <c r="D675" s="44"/>
      <c r="E675" s="44"/>
      <c r="F675" s="44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>
      <c r="A676" s="43"/>
      <c r="B676" s="43"/>
      <c r="C676" s="44"/>
      <c r="D676" s="44"/>
      <c r="E676" s="44"/>
      <c r="F676" s="44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>
      <c r="A677" s="43"/>
      <c r="B677" s="43"/>
      <c r="C677" s="44"/>
      <c r="D677" s="44"/>
      <c r="E677" s="44"/>
      <c r="F677" s="44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>
      <c r="A678" s="43"/>
      <c r="B678" s="43"/>
      <c r="C678" s="44"/>
      <c r="D678" s="44"/>
      <c r="E678" s="44"/>
      <c r="F678" s="44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>
      <c r="A679" s="43"/>
      <c r="B679" s="43"/>
      <c r="C679" s="44"/>
      <c r="D679" s="44"/>
      <c r="E679" s="44"/>
      <c r="F679" s="44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>
      <c r="A680" s="43"/>
      <c r="B680" s="43"/>
      <c r="C680" s="44"/>
      <c r="D680" s="44"/>
      <c r="E680" s="44"/>
      <c r="F680" s="44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>
      <c r="A681" s="43"/>
      <c r="B681" s="43"/>
      <c r="C681" s="44"/>
      <c r="D681" s="44"/>
      <c r="E681" s="44"/>
      <c r="F681" s="44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>
      <c r="A682" s="43"/>
      <c r="B682" s="43"/>
      <c r="C682" s="44"/>
      <c r="D682" s="44"/>
      <c r="E682" s="44"/>
      <c r="F682" s="44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>
      <c r="A683" s="43"/>
      <c r="B683" s="43"/>
      <c r="C683" s="44"/>
      <c r="D683" s="44"/>
      <c r="E683" s="44"/>
      <c r="F683" s="44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>
      <c r="A684" s="43"/>
      <c r="B684" s="43"/>
      <c r="C684" s="44"/>
      <c r="D684" s="44"/>
      <c r="E684" s="44"/>
      <c r="F684" s="44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>
      <c r="A685" s="43"/>
      <c r="B685" s="43"/>
      <c r="C685" s="44"/>
      <c r="D685" s="44"/>
      <c r="E685" s="44"/>
      <c r="F685" s="44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>
      <c r="A686" s="43"/>
      <c r="B686" s="43"/>
      <c r="C686" s="44"/>
      <c r="D686" s="44"/>
      <c r="E686" s="44"/>
      <c r="F686" s="44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>
      <c r="A687" s="43"/>
      <c r="B687" s="43"/>
      <c r="C687" s="44"/>
      <c r="D687" s="44"/>
      <c r="E687" s="44"/>
      <c r="F687" s="44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>
      <c r="A688" s="43"/>
      <c r="B688" s="43"/>
      <c r="C688" s="44"/>
      <c r="D688" s="44"/>
      <c r="E688" s="44"/>
      <c r="F688" s="44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>
      <c r="A689" s="43"/>
      <c r="B689" s="43"/>
      <c r="C689" s="44"/>
      <c r="D689" s="44"/>
      <c r="E689" s="44"/>
      <c r="F689" s="44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>
      <c r="A690" s="43"/>
      <c r="B690" s="43"/>
      <c r="C690" s="44"/>
      <c r="D690" s="44"/>
      <c r="E690" s="44"/>
      <c r="F690" s="44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>
      <c r="A691" s="43"/>
      <c r="B691" s="43"/>
      <c r="C691" s="44"/>
      <c r="D691" s="44"/>
      <c r="E691" s="44"/>
      <c r="F691" s="44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>
      <c r="A692" s="43"/>
      <c r="B692" s="43"/>
      <c r="C692" s="44"/>
      <c r="D692" s="44"/>
      <c r="E692" s="44"/>
      <c r="F692" s="44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>
      <c r="A693" s="43"/>
      <c r="B693" s="43"/>
      <c r="C693" s="44"/>
      <c r="D693" s="44"/>
      <c r="E693" s="44"/>
      <c r="F693" s="44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>
      <c r="A694" s="43"/>
      <c r="B694" s="43"/>
      <c r="C694" s="44"/>
      <c r="D694" s="44"/>
      <c r="E694" s="44"/>
      <c r="F694" s="44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>
      <c r="A695" s="43"/>
      <c r="B695" s="43"/>
      <c r="C695" s="44"/>
      <c r="D695" s="44"/>
      <c r="E695" s="44"/>
      <c r="F695" s="44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>
      <c r="A696" s="43"/>
      <c r="B696" s="43"/>
      <c r="C696" s="44"/>
      <c r="D696" s="44"/>
      <c r="E696" s="44"/>
      <c r="F696" s="44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>
      <c r="A697" s="43"/>
      <c r="B697" s="43"/>
      <c r="C697" s="44"/>
      <c r="D697" s="44"/>
      <c r="E697" s="44"/>
      <c r="F697" s="44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>
      <c r="A698" s="43"/>
      <c r="B698" s="43"/>
      <c r="C698" s="44"/>
      <c r="D698" s="44"/>
      <c r="E698" s="44"/>
      <c r="F698" s="44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>
      <c r="A699" s="43"/>
      <c r="B699" s="43"/>
      <c r="C699" s="44"/>
      <c r="D699" s="44"/>
      <c r="E699" s="44"/>
      <c r="F699" s="44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>
      <c r="A700" s="43"/>
      <c r="B700" s="43"/>
      <c r="C700" s="44"/>
      <c r="D700" s="44"/>
      <c r="E700" s="44"/>
      <c r="F700" s="44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>
      <c r="A701" s="43"/>
      <c r="B701" s="43"/>
      <c r="C701" s="44"/>
      <c r="D701" s="44"/>
      <c r="E701" s="44"/>
      <c r="F701" s="44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>
      <c r="A702" s="43"/>
      <c r="B702" s="43"/>
      <c r="C702" s="44"/>
      <c r="D702" s="44"/>
      <c r="E702" s="44"/>
      <c r="F702" s="44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>
      <c r="A703" s="43"/>
      <c r="B703" s="43"/>
      <c r="C703" s="44"/>
      <c r="D703" s="44"/>
      <c r="E703" s="44"/>
      <c r="F703" s="44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>
      <c r="A704" s="43"/>
      <c r="B704" s="43"/>
      <c r="C704" s="44"/>
      <c r="D704" s="44"/>
      <c r="E704" s="44"/>
      <c r="F704" s="44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>
      <c r="A705" s="43"/>
      <c r="B705" s="43"/>
      <c r="C705" s="44"/>
      <c r="D705" s="44"/>
      <c r="E705" s="44"/>
      <c r="F705" s="44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>
      <c r="A706" s="43"/>
      <c r="B706" s="43"/>
      <c r="C706" s="44"/>
      <c r="D706" s="44"/>
      <c r="E706" s="44"/>
      <c r="F706" s="44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>
      <c r="A707" s="43"/>
      <c r="B707" s="43"/>
      <c r="C707" s="44"/>
      <c r="D707" s="44"/>
      <c r="E707" s="44"/>
      <c r="F707" s="44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>
      <c r="A708" s="43"/>
      <c r="B708" s="43"/>
      <c r="C708" s="44"/>
      <c r="D708" s="44"/>
      <c r="E708" s="44"/>
      <c r="F708" s="44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>
      <c r="A709" s="43"/>
      <c r="B709" s="43"/>
      <c r="C709" s="44"/>
      <c r="D709" s="44"/>
      <c r="E709" s="44"/>
      <c r="F709" s="44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>
      <c r="A710" s="43"/>
      <c r="B710" s="43"/>
      <c r="C710" s="44"/>
      <c r="D710" s="44"/>
      <c r="E710" s="44"/>
      <c r="F710" s="44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>
      <c r="A711" s="43"/>
      <c r="B711" s="43"/>
      <c r="C711" s="44"/>
      <c r="D711" s="44"/>
      <c r="E711" s="44"/>
      <c r="F711" s="44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>
      <c r="A712" s="43"/>
      <c r="B712" s="43"/>
      <c r="C712" s="44"/>
      <c r="D712" s="44"/>
      <c r="E712" s="44"/>
      <c r="F712" s="44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>
      <c r="A713" s="43"/>
      <c r="B713" s="43"/>
      <c r="C713" s="44"/>
      <c r="D713" s="44"/>
      <c r="E713" s="44"/>
      <c r="F713" s="44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>
      <c r="A714" s="43"/>
      <c r="B714" s="43"/>
      <c r="C714" s="44"/>
      <c r="D714" s="44"/>
      <c r="E714" s="44"/>
      <c r="F714" s="44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>
      <c r="A715" s="43"/>
      <c r="B715" s="43"/>
      <c r="C715" s="44"/>
      <c r="D715" s="44"/>
      <c r="E715" s="44"/>
      <c r="F715" s="44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>
      <c r="A716" s="43"/>
      <c r="B716" s="43"/>
      <c r="C716" s="44"/>
      <c r="D716" s="44"/>
      <c r="E716" s="44"/>
      <c r="F716" s="44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>
      <c r="A717" s="43"/>
      <c r="B717" s="43"/>
      <c r="C717" s="44"/>
      <c r="D717" s="44"/>
      <c r="E717" s="44"/>
      <c r="F717" s="44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>
      <c r="A718" s="43"/>
      <c r="B718" s="43"/>
      <c r="C718" s="44"/>
      <c r="D718" s="44"/>
      <c r="E718" s="44"/>
      <c r="F718" s="44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>
      <c r="A719" s="43"/>
      <c r="B719" s="43"/>
      <c r="C719" s="44"/>
      <c r="D719" s="44"/>
      <c r="E719" s="44"/>
      <c r="F719" s="44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>
      <c r="A720" s="43"/>
      <c r="B720" s="43"/>
      <c r="C720" s="44"/>
      <c r="D720" s="44"/>
      <c r="E720" s="44"/>
      <c r="F720" s="44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>
      <c r="A721" s="43"/>
      <c r="B721" s="43"/>
      <c r="C721" s="44"/>
      <c r="D721" s="44"/>
      <c r="E721" s="44"/>
      <c r="F721" s="44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>
      <c r="A722" s="43"/>
      <c r="B722" s="43"/>
      <c r="C722" s="44"/>
      <c r="D722" s="44"/>
      <c r="E722" s="44"/>
      <c r="F722" s="44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>
      <c r="A723" s="43"/>
      <c r="B723" s="43"/>
      <c r="C723" s="44"/>
      <c r="D723" s="44"/>
      <c r="E723" s="44"/>
      <c r="F723" s="44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>
      <c r="A724" s="43"/>
      <c r="B724" s="43"/>
      <c r="C724" s="44"/>
      <c r="D724" s="44"/>
      <c r="E724" s="44"/>
      <c r="F724" s="44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>
      <c r="A725" s="43"/>
      <c r="B725" s="43"/>
      <c r="C725" s="44"/>
      <c r="D725" s="44"/>
      <c r="E725" s="44"/>
      <c r="F725" s="44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>
      <c r="A726" s="43"/>
      <c r="B726" s="43"/>
      <c r="C726" s="44"/>
      <c r="D726" s="44"/>
      <c r="E726" s="44"/>
      <c r="F726" s="44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>
      <c r="A727" s="43"/>
      <c r="B727" s="43"/>
      <c r="C727" s="44"/>
      <c r="D727" s="44"/>
      <c r="E727" s="44"/>
      <c r="F727" s="44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>
      <c r="A728" s="43"/>
      <c r="B728" s="43"/>
      <c r="C728" s="44"/>
      <c r="D728" s="44"/>
      <c r="E728" s="44"/>
      <c r="F728" s="44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>
      <c r="A729" s="43"/>
      <c r="B729" s="43"/>
      <c r="C729" s="44"/>
      <c r="D729" s="44"/>
      <c r="E729" s="44"/>
      <c r="F729" s="44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>
      <c r="A730" s="43"/>
      <c r="B730" s="43"/>
      <c r="C730" s="44"/>
      <c r="D730" s="44"/>
      <c r="E730" s="44"/>
      <c r="F730" s="44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>
      <c r="A731" s="43"/>
      <c r="B731" s="43"/>
      <c r="C731" s="44"/>
      <c r="D731" s="44"/>
      <c r="E731" s="44"/>
      <c r="F731" s="44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>
      <c r="A732" s="43"/>
      <c r="B732" s="43"/>
      <c r="C732" s="44"/>
      <c r="D732" s="44"/>
      <c r="E732" s="44"/>
      <c r="F732" s="44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>
      <c r="A733" s="43"/>
      <c r="B733" s="43"/>
      <c r="C733" s="44"/>
      <c r="D733" s="44"/>
      <c r="E733" s="44"/>
      <c r="F733" s="44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>
      <c r="A734" s="43"/>
      <c r="B734" s="43"/>
      <c r="C734" s="44"/>
      <c r="D734" s="44"/>
      <c r="E734" s="44"/>
      <c r="F734" s="44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>
      <c r="A735" s="43"/>
      <c r="B735" s="43"/>
      <c r="C735" s="44"/>
      <c r="D735" s="44"/>
      <c r="E735" s="44"/>
      <c r="F735" s="44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>
      <c r="A736" s="43"/>
      <c r="B736" s="43"/>
      <c r="C736" s="44"/>
      <c r="D736" s="44"/>
      <c r="E736" s="44"/>
      <c r="F736" s="44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>
      <c r="A737" s="43"/>
      <c r="B737" s="43"/>
      <c r="C737" s="44"/>
      <c r="D737" s="44"/>
      <c r="E737" s="44"/>
      <c r="F737" s="44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>
      <c r="A738" s="43"/>
      <c r="B738" s="43"/>
      <c r="C738" s="44"/>
      <c r="D738" s="44"/>
      <c r="E738" s="44"/>
      <c r="F738" s="44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>
      <c r="A739" s="43"/>
      <c r="B739" s="43"/>
      <c r="C739" s="44"/>
      <c r="D739" s="44"/>
      <c r="E739" s="44"/>
      <c r="F739" s="44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>
      <c r="A740" s="43"/>
      <c r="B740" s="43"/>
      <c r="C740" s="44"/>
      <c r="D740" s="44"/>
      <c r="E740" s="44"/>
      <c r="F740" s="44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>
      <c r="A741" s="43"/>
      <c r="B741" s="43"/>
      <c r="C741" s="44"/>
      <c r="D741" s="44"/>
      <c r="E741" s="44"/>
      <c r="F741" s="44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>
      <c r="A742" s="43"/>
      <c r="B742" s="43"/>
      <c r="C742" s="44"/>
      <c r="D742" s="44"/>
      <c r="E742" s="44"/>
      <c r="F742" s="44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>
      <c r="A743" s="43"/>
      <c r="B743" s="43"/>
      <c r="C743" s="44"/>
      <c r="D743" s="44"/>
      <c r="E743" s="44"/>
      <c r="F743" s="44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>
      <c r="A744" s="43"/>
      <c r="B744" s="43"/>
      <c r="C744" s="44"/>
      <c r="D744" s="44"/>
      <c r="E744" s="44"/>
      <c r="F744" s="44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>
      <c r="A745" s="43"/>
      <c r="B745" s="43"/>
      <c r="C745" s="44"/>
      <c r="D745" s="44"/>
      <c r="E745" s="44"/>
      <c r="F745" s="44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>
      <c r="A746" s="43"/>
      <c r="B746" s="43"/>
      <c r="C746" s="44"/>
      <c r="D746" s="44"/>
      <c r="E746" s="44"/>
      <c r="F746" s="44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>
      <c r="A747" s="43"/>
      <c r="B747" s="43"/>
      <c r="C747" s="44"/>
      <c r="D747" s="44"/>
      <c r="E747" s="44"/>
      <c r="F747" s="44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>
      <c r="A748" s="43"/>
      <c r="B748" s="43"/>
      <c r="C748" s="44"/>
      <c r="D748" s="44"/>
      <c r="E748" s="44"/>
      <c r="F748" s="44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>
      <c r="A749" s="43"/>
      <c r="B749" s="43"/>
      <c r="C749" s="44"/>
      <c r="D749" s="44"/>
      <c r="E749" s="44"/>
      <c r="F749" s="44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>
      <c r="A750" s="43"/>
      <c r="B750" s="43"/>
      <c r="C750" s="44"/>
      <c r="D750" s="44"/>
      <c r="E750" s="44"/>
      <c r="F750" s="44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>
      <c r="A751" s="43"/>
      <c r="B751" s="43"/>
      <c r="C751" s="44"/>
      <c r="D751" s="44"/>
      <c r="E751" s="44"/>
      <c r="F751" s="44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>
      <c r="A752" s="43"/>
      <c r="B752" s="43"/>
      <c r="C752" s="44"/>
      <c r="D752" s="44"/>
      <c r="E752" s="44"/>
      <c r="F752" s="44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>
      <c r="A753" s="43"/>
      <c r="B753" s="43"/>
      <c r="C753" s="44"/>
      <c r="D753" s="44"/>
      <c r="E753" s="44"/>
      <c r="F753" s="44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>
      <c r="A754" s="43"/>
      <c r="B754" s="43"/>
      <c r="C754" s="44"/>
      <c r="D754" s="44"/>
      <c r="E754" s="44"/>
      <c r="F754" s="44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>
      <c r="A755" s="43"/>
      <c r="B755" s="43"/>
      <c r="C755" s="44"/>
      <c r="D755" s="44"/>
      <c r="E755" s="44"/>
      <c r="F755" s="44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>
      <c r="A756" s="43"/>
      <c r="B756" s="43"/>
      <c r="C756" s="44"/>
      <c r="D756" s="44"/>
      <c r="E756" s="44"/>
      <c r="F756" s="44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>
      <c r="A757" s="43"/>
      <c r="B757" s="43"/>
      <c r="C757" s="44"/>
      <c r="D757" s="44"/>
      <c r="E757" s="44"/>
      <c r="F757" s="44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>
      <c r="A758" s="43"/>
      <c r="B758" s="43"/>
      <c r="C758" s="44"/>
      <c r="D758" s="44"/>
      <c r="E758" s="44"/>
      <c r="F758" s="44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>
      <c r="A759" s="43"/>
      <c r="B759" s="43"/>
      <c r="C759" s="44"/>
      <c r="D759" s="44"/>
      <c r="E759" s="44"/>
      <c r="F759" s="44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>
      <c r="A760" s="43"/>
      <c r="B760" s="43"/>
      <c r="C760" s="44"/>
      <c r="D760" s="44"/>
      <c r="E760" s="44"/>
      <c r="F760" s="44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>
      <c r="A761" s="43"/>
      <c r="B761" s="43"/>
      <c r="C761" s="44"/>
      <c r="D761" s="44"/>
      <c r="E761" s="44"/>
      <c r="F761" s="44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>
      <c r="A762" s="43"/>
      <c r="B762" s="43"/>
      <c r="C762" s="44"/>
      <c r="D762" s="44"/>
      <c r="E762" s="44"/>
      <c r="F762" s="44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>
      <c r="A763" s="43"/>
      <c r="B763" s="43"/>
      <c r="C763" s="44"/>
      <c r="D763" s="44"/>
      <c r="E763" s="44"/>
      <c r="F763" s="44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>
      <c r="A764" s="43"/>
      <c r="B764" s="43"/>
      <c r="C764" s="44"/>
      <c r="D764" s="44"/>
      <c r="E764" s="44"/>
      <c r="F764" s="44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>
      <c r="A765" s="43"/>
      <c r="B765" s="43"/>
      <c r="C765" s="44"/>
      <c r="D765" s="44"/>
      <c r="E765" s="44"/>
      <c r="F765" s="44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>
      <c r="A766" s="43"/>
      <c r="B766" s="43"/>
      <c r="C766" s="44"/>
      <c r="D766" s="44"/>
      <c r="E766" s="44"/>
      <c r="F766" s="44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>
      <c r="A767" s="43"/>
      <c r="B767" s="43"/>
      <c r="C767" s="44"/>
      <c r="D767" s="44"/>
      <c r="E767" s="44"/>
      <c r="F767" s="44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>
      <c r="A768" s="43"/>
      <c r="B768" s="43"/>
      <c r="C768" s="44"/>
      <c r="D768" s="44"/>
      <c r="E768" s="44"/>
      <c r="F768" s="44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>
      <c r="A769" s="43"/>
      <c r="B769" s="43"/>
      <c r="C769" s="44"/>
      <c r="D769" s="44"/>
      <c r="E769" s="44"/>
      <c r="F769" s="44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>
      <c r="A770" s="43"/>
      <c r="B770" s="43"/>
      <c r="C770" s="44"/>
      <c r="D770" s="44"/>
      <c r="E770" s="44"/>
      <c r="F770" s="44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>
      <c r="A771" s="43"/>
      <c r="B771" s="43"/>
      <c r="C771" s="44"/>
      <c r="D771" s="44"/>
      <c r="E771" s="44"/>
      <c r="F771" s="44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>
      <c r="A772" s="43"/>
      <c r="B772" s="43"/>
      <c r="C772" s="44"/>
      <c r="D772" s="44"/>
      <c r="E772" s="44"/>
      <c r="F772" s="44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>
      <c r="A773" s="43"/>
      <c r="B773" s="43"/>
      <c r="C773" s="44"/>
      <c r="D773" s="44"/>
      <c r="E773" s="44"/>
      <c r="F773" s="44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>
      <c r="A774" s="43"/>
      <c r="B774" s="43"/>
      <c r="C774" s="44"/>
      <c r="D774" s="44"/>
      <c r="E774" s="44"/>
      <c r="F774" s="44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>
      <c r="A775" s="43"/>
      <c r="B775" s="43"/>
      <c r="C775" s="44"/>
      <c r="D775" s="44"/>
      <c r="E775" s="44"/>
      <c r="F775" s="44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>
      <c r="A776" s="43"/>
      <c r="B776" s="43"/>
      <c r="C776" s="44"/>
      <c r="D776" s="44"/>
      <c r="E776" s="44"/>
      <c r="F776" s="44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>
      <c r="A777" s="43"/>
      <c r="B777" s="43"/>
      <c r="C777" s="44"/>
      <c r="D777" s="44"/>
      <c r="E777" s="44"/>
      <c r="F777" s="44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>
      <c r="A778" s="43"/>
      <c r="B778" s="43"/>
      <c r="C778" s="44"/>
      <c r="D778" s="44"/>
      <c r="E778" s="44"/>
      <c r="F778" s="44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>
      <c r="A779" s="43"/>
      <c r="B779" s="43"/>
      <c r="C779" s="44"/>
      <c r="D779" s="44"/>
      <c r="E779" s="44"/>
      <c r="F779" s="44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>
      <c r="A780" s="43"/>
      <c r="B780" s="43"/>
      <c r="C780" s="44"/>
      <c r="D780" s="44"/>
      <c r="E780" s="44"/>
      <c r="F780" s="44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>
      <c r="A781" s="43"/>
      <c r="B781" s="43"/>
      <c r="C781" s="44"/>
      <c r="D781" s="44"/>
      <c r="E781" s="44"/>
      <c r="F781" s="44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>
      <c r="A782" s="43"/>
      <c r="B782" s="43"/>
      <c r="C782" s="44"/>
      <c r="D782" s="44"/>
      <c r="E782" s="44"/>
      <c r="F782" s="44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>
      <c r="A783" s="43"/>
      <c r="B783" s="43"/>
      <c r="C783" s="44"/>
      <c r="D783" s="44"/>
      <c r="E783" s="44"/>
      <c r="F783" s="44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>
      <c r="A784" s="43"/>
      <c r="B784" s="43"/>
      <c r="C784" s="44"/>
      <c r="D784" s="44"/>
      <c r="E784" s="44"/>
      <c r="F784" s="44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>
      <c r="A785" s="43"/>
      <c r="B785" s="43"/>
      <c r="C785" s="44"/>
      <c r="D785" s="44"/>
      <c r="E785" s="44"/>
      <c r="F785" s="44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>
      <c r="A786" s="43"/>
      <c r="B786" s="43"/>
      <c r="C786" s="44"/>
      <c r="D786" s="44"/>
      <c r="E786" s="44"/>
      <c r="F786" s="44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>
      <c r="A787" s="43"/>
      <c r="B787" s="43"/>
      <c r="C787" s="44"/>
      <c r="D787" s="44"/>
      <c r="E787" s="44"/>
      <c r="F787" s="44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>
      <c r="A788" s="43"/>
      <c r="B788" s="43"/>
      <c r="C788" s="44"/>
      <c r="D788" s="44"/>
      <c r="E788" s="44"/>
      <c r="F788" s="44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>
      <c r="A789" s="43"/>
      <c r="B789" s="43"/>
      <c r="C789" s="44"/>
      <c r="D789" s="44"/>
      <c r="E789" s="44"/>
      <c r="F789" s="44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>
      <c r="A790" s="43"/>
      <c r="B790" s="43"/>
      <c r="C790" s="44"/>
      <c r="D790" s="44"/>
      <c r="E790" s="44"/>
      <c r="F790" s="44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>
      <c r="A791" s="43"/>
      <c r="B791" s="43"/>
      <c r="C791" s="44"/>
      <c r="D791" s="44"/>
      <c r="E791" s="44"/>
      <c r="F791" s="44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>
      <c r="A792" s="43"/>
      <c r="B792" s="43"/>
      <c r="C792" s="44"/>
      <c r="D792" s="44"/>
      <c r="E792" s="44"/>
      <c r="F792" s="44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>
      <c r="A793" s="43"/>
      <c r="B793" s="43"/>
      <c r="C793" s="44"/>
      <c r="D793" s="44"/>
      <c r="E793" s="44"/>
      <c r="F793" s="44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>
      <c r="A794" s="43"/>
      <c r="B794" s="43"/>
      <c r="C794" s="44"/>
      <c r="D794" s="44"/>
      <c r="E794" s="44"/>
      <c r="F794" s="44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>
      <c r="A795" s="43"/>
      <c r="B795" s="43"/>
      <c r="C795" s="44"/>
      <c r="D795" s="44"/>
      <c r="E795" s="44"/>
      <c r="F795" s="44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>
      <c r="A796" s="43"/>
      <c r="B796" s="43"/>
      <c r="C796" s="44"/>
      <c r="D796" s="44"/>
      <c r="E796" s="44"/>
      <c r="F796" s="44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>
      <c r="A797" s="43"/>
      <c r="B797" s="43"/>
      <c r="C797" s="44"/>
      <c r="D797" s="44"/>
      <c r="E797" s="44"/>
      <c r="F797" s="44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>
      <c r="A798" s="43"/>
      <c r="B798" s="43"/>
      <c r="C798" s="44"/>
      <c r="D798" s="44"/>
      <c r="E798" s="44"/>
      <c r="F798" s="44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>
      <c r="A799" s="43"/>
      <c r="B799" s="43"/>
      <c r="C799" s="44"/>
      <c r="D799" s="44"/>
      <c r="E799" s="44"/>
      <c r="F799" s="44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>
      <c r="A800" s="43"/>
      <c r="B800" s="43"/>
      <c r="C800" s="44"/>
      <c r="D800" s="44"/>
      <c r="E800" s="44"/>
      <c r="F800" s="44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>
      <c r="A801" s="43"/>
      <c r="B801" s="43"/>
      <c r="C801" s="44"/>
      <c r="D801" s="44"/>
      <c r="E801" s="44"/>
      <c r="F801" s="44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>
      <c r="A802" s="43"/>
      <c r="B802" s="43"/>
      <c r="C802" s="44"/>
      <c r="D802" s="44"/>
      <c r="E802" s="44"/>
      <c r="F802" s="44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>
      <c r="A803" s="43"/>
      <c r="B803" s="43"/>
      <c r="C803" s="44"/>
      <c r="D803" s="44"/>
      <c r="E803" s="44"/>
      <c r="F803" s="44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>
      <c r="A804" s="43"/>
      <c r="B804" s="43"/>
      <c r="C804" s="44"/>
      <c r="D804" s="44"/>
      <c r="E804" s="44"/>
      <c r="F804" s="44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>
      <c r="A805" s="43"/>
      <c r="B805" s="43"/>
      <c r="C805" s="44"/>
      <c r="D805" s="44"/>
      <c r="E805" s="44"/>
      <c r="F805" s="44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>
      <c r="A806" s="43"/>
      <c r="B806" s="43"/>
      <c r="C806" s="44"/>
      <c r="D806" s="44"/>
      <c r="E806" s="44"/>
      <c r="F806" s="44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>
      <c r="A807" s="43"/>
      <c r="B807" s="43"/>
      <c r="C807" s="44"/>
      <c r="D807" s="44"/>
      <c r="E807" s="44"/>
      <c r="F807" s="44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>
      <c r="A808" s="43"/>
      <c r="B808" s="43"/>
      <c r="C808" s="44"/>
      <c r="D808" s="44"/>
      <c r="E808" s="44"/>
      <c r="F808" s="44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>
      <c r="A809" s="43"/>
      <c r="B809" s="43"/>
      <c r="C809" s="44"/>
      <c r="D809" s="44"/>
      <c r="E809" s="44"/>
      <c r="F809" s="44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>
      <c r="A810" s="43"/>
      <c r="B810" s="43"/>
      <c r="C810" s="44"/>
      <c r="D810" s="44"/>
      <c r="E810" s="44"/>
      <c r="F810" s="44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>
      <c r="A811" s="43"/>
      <c r="B811" s="43"/>
      <c r="C811" s="44"/>
      <c r="D811" s="44"/>
      <c r="E811" s="44"/>
      <c r="F811" s="44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>
      <c r="A812" s="43"/>
      <c r="B812" s="43"/>
      <c r="C812" s="44"/>
      <c r="D812" s="44"/>
      <c r="E812" s="44"/>
      <c r="F812" s="44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>
      <c r="A813" s="43"/>
      <c r="B813" s="43"/>
      <c r="C813" s="44"/>
      <c r="D813" s="44"/>
      <c r="E813" s="44"/>
      <c r="F813" s="44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>
      <c r="A814" s="43"/>
      <c r="B814" s="43"/>
      <c r="C814" s="44"/>
      <c r="D814" s="44"/>
      <c r="E814" s="44"/>
      <c r="F814" s="44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>
      <c r="A815" s="43"/>
      <c r="B815" s="43"/>
      <c r="C815" s="44"/>
      <c r="D815" s="44"/>
      <c r="E815" s="44"/>
      <c r="F815" s="44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>
      <c r="A816" s="43"/>
      <c r="B816" s="43"/>
      <c r="C816" s="44"/>
      <c r="D816" s="44"/>
      <c r="E816" s="44"/>
      <c r="F816" s="44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>
      <c r="A817" s="43"/>
      <c r="B817" s="43"/>
      <c r="C817" s="44"/>
      <c r="D817" s="44"/>
      <c r="E817" s="44"/>
      <c r="F817" s="44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>
      <c r="A818" s="43"/>
      <c r="B818" s="43"/>
      <c r="C818" s="44"/>
      <c r="D818" s="44"/>
      <c r="E818" s="44"/>
      <c r="F818" s="44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>
      <c r="A819" s="43"/>
      <c r="B819" s="43"/>
      <c r="C819" s="44"/>
      <c r="D819" s="44"/>
      <c r="E819" s="44"/>
      <c r="F819" s="44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>
      <c r="A820" s="43"/>
      <c r="B820" s="43"/>
      <c r="C820" s="44"/>
      <c r="D820" s="44"/>
      <c r="E820" s="44"/>
      <c r="F820" s="44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>
      <c r="A821" s="43"/>
      <c r="B821" s="43"/>
      <c r="C821" s="44"/>
      <c r="D821" s="44"/>
      <c r="E821" s="44"/>
      <c r="F821" s="44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>
      <c r="A822" s="43"/>
      <c r="B822" s="43"/>
      <c r="C822" s="44"/>
      <c r="D822" s="44"/>
      <c r="E822" s="44"/>
      <c r="F822" s="44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>
      <c r="A823" s="43"/>
      <c r="B823" s="43"/>
      <c r="C823" s="44"/>
      <c r="D823" s="44"/>
      <c r="E823" s="44"/>
      <c r="F823" s="44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>
      <c r="A824" s="43"/>
      <c r="B824" s="43"/>
      <c r="C824" s="44"/>
      <c r="D824" s="44"/>
      <c r="E824" s="44"/>
      <c r="F824" s="44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>
      <c r="A825" s="43"/>
      <c r="B825" s="43"/>
      <c r="C825" s="44"/>
      <c r="D825" s="44"/>
      <c r="E825" s="44"/>
      <c r="F825" s="44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>
      <c r="A826" s="43"/>
      <c r="B826" s="43"/>
      <c r="C826" s="44"/>
      <c r="D826" s="44"/>
      <c r="E826" s="44"/>
      <c r="F826" s="44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>
      <c r="A827" s="43"/>
      <c r="B827" s="43"/>
      <c r="C827" s="44"/>
      <c r="D827" s="44"/>
      <c r="E827" s="44"/>
      <c r="F827" s="44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>
      <c r="A828" s="43"/>
      <c r="B828" s="43"/>
      <c r="C828" s="44"/>
      <c r="D828" s="44"/>
      <c r="E828" s="44"/>
      <c r="F828" s="44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>
      <c r="A829" s="43"/>
      <c r="B829" s="43"/>
      <c r="C829" s="44"/>
      <c r="D829" s="44"/>
      <c r="E829" s="44"/>
      <c r="F829" s="44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>
      <c r="A830" s="43"/>
      <c r="B830" s="43"/>
      <c r="C830" s="44"/>
      <c r="D830" s="44"/>
      <c r="E830" s="44"/>
      <c r="F830" s="44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>
      <c r="A831" s="43"/>
      <c r="B831" s="43"/>
      <c r="C831" s="44"/>
      <c r="D831" s="44"/>
      <c r="E831" s="44"/>
      <c r="F831" s="44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>
      <c r="A832" s="43"/>
      <c r="B832" s="43"/>
      <c r="C832" s="44"/>
      <c r="D832" s="44"/>
      <c r="E832" s="44"/>
      <c r="F832" s="44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>
      <c r="A833" s="43"/>
      <c r="B833" s="43"/>
      <c r="C833" s="44"/>
      <c r="D833" s="44"/>
      <c r="E833" s="44"/>
      <c r="F833" s="44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>
      <c r="A834" s="43"/>
      <c r="B834" s="43"/>
      <c r="C834" s="44"/>
      <c r="D834" s="44"/>
      <c r="E834" s="44"/>
      <c r="F834" s="44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>
      <c r="A835" s="43"/>
      <c r="B835" s="43"/>
      <c r="C835" s="44"/>
      <c r="D835" s="44"/>
      <c r="E835" s="44"/>
      <c r="F835" s="44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>
      <c r="A836" s="43"/>
      <c r="B836" s="43"/>
      <c r="C836" s="44"/>
      <c r="D836" s="44"/>
      <c r="E836" s="44"/>
      <c r="F836" s="44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>
      <c r="A837" s="43"/>
      <c r="B837" s="43"/>
      <c r="C837" s="44"/>
      <c r="D837" s="44"/>
      <c r="E837" s="44"/>
      <c r="F837" s="44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>
      <c r="A838" s="43"/>
      <c r="B838" s="43"/>
      <c r="C838" s="44"/>
      <c r="D838" s="44"/>
      <c r="E838" s="44"/>
      <c r="F838" s="44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>
      <c r="A839" s="43"/>
      <c r="B839" s="43"/>
      <c r="C839" s="44"/>
      <c r="D839" s="44"/>
      <c r="E839" s="44"/>
      <c r="F839" s="44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>
      <c r="A840" s="43"/>
      <c r="B840" s="43"/>
      <c r="C840" s="44"/>
      <c r="D840" s="44"/>
      <c r="E840" s="44"/>
      <c r="F840" s="44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>
      <c r="A841" s="43"/>
      <c r="B841" s="43"/>
      <c r="C841" s="44"/>
      <c r="D841" s="44"/>
      <c r="E841" s="44"/>
      <c r="F841" s="44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>
      <c r="A842" s="43"/>
      <c r="B842" s="43"/>
      <c r="C842" s="44"/>
      <c r="D842" s="44"/>
      <c r="E842" s="44"/>
      <c r="F842" s="44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>
      <c r="A843" s="43"/>
      <c r="B843" s="43"/>
      <c r="C843" s="44"/>
      <c r="D843" s="44"/>
      <c r="E843" s="44"/>
      <c r="F843" s="44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>
      <c r="A844" s="43"/>
      <c r="B844" s="43"/>
      <c r="C844" s="44"/>
      <c r="D844" s="44"/>
      <c r="E844" s="44"/>
      <c r="F844" s="44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>
      <c r="A845" s="43"/>
      <c r="B845" s="43"/>
      <c r="C845" s="44"/>
      <c r="D845" s="44"/>
      <c r="E845" s="44"/>
      <c r="F845" s="44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>
      <c r="A846" s="43"/>
      <c r="B846" s="43"/>
      <c r="C846" s="44"/>
      <c r="D846" s="44"/>
      <c r="E846" s="44"/>
      <c r="F846" s="44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>
      <c r="A847" s="43"/>
      <c r="B847" s="43"/>
      <c r="C847" s="44"/>
      <c r="D847" s="44"/>
      <c r="E847" s="44"/>
      <c r="F847" s="44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>
      <c r="A848" s="43"/>
      <c r="B848" s="43"/>
      <c r="C848" s="44"/>
      <c r="D848" s="44"/>
      <c r="E848" s="44"/>
      <c r="F848" s="44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>
      <c r="A849" s="43"/>
      <c r="B849" s="43"/>
      <c r="C849" s="44"/>
      <c r="D849" s="44"/>
      <c r="E849" s="44"/>
      <c r="F849" s="44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>
      <c r="A850" s="43"/>
      <c r="B850" s="43"/>
      <c r="C850" s="44"/>
      <c r="D850" s="44"/>
      <c r="E850" s="44"/>
      <c r="F850" s="44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>
      <c r="A851" s="43"/>
      <c r="B851" s="43"/>
      <c r="C851" s="44"/>
      <c r="D851" s="44"/>
      <c r="E851" s="44"/>
      <c r="F851" s="44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>
      <c r="A852" s="43"/>
      <c r="B852" s="43"/>
      <c r="C852" s="44"/>
      <c r="D852" s="44"/>
      <c r="E852" s="44"/>
      <c r="F852" s="44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>
      <c r="A853" s="43"/>
      <c r="B853" s="43"/>
      <c r="C853" s="44"/>
      <c r="D853" s="44"/>
      <c r="E853" s="44"/>
      <c r="F853" s="44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>
      <c r="A854" s="43"/>
      <c r="B854" s="43"/>
      <c r="C854" s="44"/>
      <c r="D854" s="44"/>
      <c r="E854" s="44"/>
      <c r="F854" s="44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>
      <c r="A855" s="43"/>
      <c r="B855" s="43"/>
      <c r="C855" s="44"/>
      <c r="D855" s="44"/>
      <c r="E855" s="44"/>
      <c r="F855" s="44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>
      <c r="A856" s="43"/>
      <c r="B856" s="43"/>
      <c r="C856" s="44"/>
      <c r="D856" s="44"/>
      <c r="E856" s="44"/>
      <c r="F856" s="44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>
      <c r="A857" s="43"/>
      <c r="B857" s="43"/>
      <c r="C857" s="44"/>
      <c r="D857" s="44"/>
      <c r="E857" s="44"/>
      <c r="F857" s="44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>
      <c r="A858" s="43"/>
      <c r="B858" s="43"/>
      <c r="C858" s="44"/>
      <c r="D858" s="44"/>
      <c r="E858" s="44"/>
      <c r="F858" s="44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>
      <c r="A859" s="43"/>
      <c r="B859" s="43"/>
      <c r="C859" s="44"/>
      <c r="D859" s="44"/>
      <c r="E859" s="44"/>
      <c r="F859" s="44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>
      <c r="A860" s="43"/>
      <c r="B860" s="43"/>
      <c r="C860" s="44"/>
      <c r="D860" s="44"/>
      <c r="E860" s="44"/>
      <c r="F860" s="44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>
      <c r="A861" s="43"/>
      <c r="B861" s="43"/>
      <c r="C861" s="44"/>
      <c r="D861" s="44"/>
      <c r="E861" s="44"/>
      <c r="F861" s="44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>
      <c r="A862" s="43"/>
      <c r="B862" s="43"/>
      <c r="C862" s="44"/>
      <c r="D862" s="44"/>
      <c r="E862" s="44"/>
      <c r="F862" s="44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>
      <c r="A863" s="43"/>
      <c r="B863" s="43"/>
      <c r="C863" s="44"/>
      <c r="D863" s="44"/>
      <c r="E863" s="44"/>
      <c r="F863" s="44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>
      <c r="A864" s="43"/>
      <c r="B864" s="43"/>
      <c r="C864" s="44"/>
      <c r="D864" s="44"/>
      <c r="E864" s="44"/>
      <c r="F864" s="44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>
      <c r="A865" s="43"/>
      <c r="B865" s="43"/>
      <c r="C865" s="44"/>
      <c r="D865" s="44"/>
      <c r="E865" s="44"/>
      <c r="F865" s="44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>
      <c r="A866" s="43"/>
      <c r="B866" s="43"/>
      <c r="C866" s="44"/>
      <c r="D866" s="44"/>
      <c r="E866" s="44"/>
      <c r="F866" s="44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>
      <c r="A867" s="43"/>
      <c r="B867" s="43"/>
      <c r="C867" s="44"/>
      <c r="D867" s="44"/>
      <c r="E867" s="44"/>
      <c r="F867" s="44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>
      <c r="A868" s="43"/>
      <c r="B868" s="43"/>
      <c r="C868" s="44"/>
      <c r="D868" s="44"/>
      <c r="E868" s="44"/>
      <c r="F868" s="44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>
      <c r="A869" s="43"/>
      <c r="B869" s="43"/>
      <c r="C869" s="44"/>
      <c r="D869" s="44"/>
      <c r="E869" s="44"/>
      <c r="F869" s="44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>
      <c r="A870" s="43"/>
      <c r="B870" s="43"/>
      <c r="C870" s="44"/>
      <c r="D870" s="44"/>
      <c r="E870" s="44"/>
      <c r="F870" s="44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>
      <c r="A871" s="43"/>
      <c r="B871" s="43"/>
      <c r="C871" s="44"/>
      <c r="D871" s="44"/>
      <c r="E871" s="44"/>
      <c r="F871" s="44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>
      <c r="A872" s="43"/>
      <c r="B872" s="43"/>
      <c r="C872" s="44"/>
      <c r="D872" s="44"/>
      <c r="E872" s="44"/>
      <c r="F872" s="44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>
      <c r="A873" s="43"/>
      <c r="B873" s="43"/>
      <c r="C873" s="44"/>
      <c r="D873" s="44"/>
      <c r="E873" s="44"/>
      <c r="F873" s="44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>
      <c r="A874" s="43"/>
      <c r="B874" s="43"/>
      <c r="C874" s="44"/>
      <c r="D874" s="44"/>
      <c r="E874" s="44"/>
      <c r="F874" s="44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>
      <c r="A875" s="43"/>
      <c r="B875" s="43"/>
      <c r="C875" s="44"/>
      <c r="D875" s="44"/>
      <c r="E875" s="44"/>
      <c r="F875" s="44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>
      <c r="A876" s="43"/>
      <c r="B876" s="43"/>
      <c r="C876" s="44"/>
      <c r="D876" s="44"/>
      <c r="E876" s="44"/>
      <c r="F876" s="44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>
      <c r="A877" s="43"/>
      <c r="B877" s="43"/>
      <c r="C877" s="44"/>
      <c r="D877" s="44"/>
      <c r="E877" s="44"/>
      <c r="F877" s="44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>
      <c r="A878" s="43"/>
      <c r="B878" s="43"/>
      <c r="C878" s="44"/>
      <c r="D878" s="44"/>
      <c r="E878" s="44"/>
      <c r="F878" s="44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>
      <c r="A879" s="43"/>
      <c r="B879" s="43"/>
      <c r="C879" s="44"/>
      <c r="D879" s="44"/>
      <c r="E879" s="44"/>
      <c r="F879" s="44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>
      <c r="A880" s="43"/>
      <c r="B880" s="43"/>
      <c r="C880" s="44"/>
      <c r="D880" s="44"/>
      <c r="E880" s="44"/>
      <c r="F880" s="44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>
      <c r="A881" s="43"/>
      <c r="B881" s="43"/>
      <c r="C881" s="44"/>
      <c r="D881" s="44"/>
      <c r="E881" s="44"/>
      <c r="F881" s="44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>
      <c r="A882" s="43"/>
      <c r="B882" s="43"/>
      <c r="C882" s="44"/>
      <c r="D882" s="44"/>
      <c r="E882" s="44"/>
      <c r="F882" s="44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>
      <c r="A883" s="43"/>
      <c r="B883" s="43"/>
      <c r="C883" s="44"/>
      <c r="D883" s="44"/>
      <c r="E883" s="44"/>
      <c r="F883" s="44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>
      <c r="A884" s="43"/>
      <c r="B884" s="43"/>
      <c r="C884" s="44"/>
      <c r="D884" s="44"/>
      <c r="E884" s="44"/>
      <c r="F884" s="44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>
      <c r="A885" s="43"/>
      <c r="B885" s="43"/>
      <c r="C885" s="44"/>
      <c r="D885" s="44"/>
      <c r="E885" s="44"/>
      <c r="F885" s="44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>
      <c r="A886" s="43"/>
      <c r="B886" s="43"/>
      <c r="C886" s="44"/>
      <c r="D886" s="44"/>
      <c r="E886" s="44"/>
      <c r="F886" s="44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>
      <c r="A887" s="43"/>
      <c r="B887" s="43"/>
      <c r="C887" s="44"/>
      <c r="D887" s="44"/>
      <c r="E887" s="44"/>
      <c r="F887" s="44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>
      <c r="A888" s="43"/>
      <c r="B888" s="43"/>
      <c r="C888" s="44"/>
      <c r="D888" s="44"/>
      <c r="E888" s="44"/>
      <c r="F888" s="44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>
      <c r="A889" s="43"/>
      <c r="B889" s="43"/>
      <c r="C889" s="44"/>
      <c r="D889" s="44"/>
      <c r="E889" s="44"/>
      <c r="F889" s="44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>
      <c r="A890" s="43"/>
      <c r="B890" s="43"/>
      <c r="C890" s="44"/>
      <c r="D890" s="44"/>
      <c r="E890" s="44"/>
      <c r="F890" s="44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>
      <c r="A891" s="43"/>
      <c r="B891" s="43"/>
      <c r="C891" s="44"/>
      <c r="D891" s="44"/>
      <c r="E891" s="44"/>
      <c r="F891" s="44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>
      <c r="A892" s="43"/>
      <c r="B892" s="43"/>
      <c r="C892" s="44"/>
      <c r="D892" s="44"/>
      <c r="E892" s="44"/>
      <c r="F892" s="44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>
      <c r="A893" s="43"/>
      <c r="B893" s="43"/>
      <c r="C893" s="44"/>
      <c r="D893" s="44"/>
      <c r="E893" s="44"/>
      <c r="F893" s="44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>
      <c r="A894" s="43"/>
      <c r="B894" s="43"/>
      <c r="C894" s="44"/>
      <c r="D894" s="44"/>
      <c r="E894" s="44"/>
      <c r="F894" s="44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>
      <c r="A895" s="43"/>
      <c r="B895" s="43"/>
      <c r="C895" s="44"/>
      <c r="D895" s="44"/>
      <c r="E895" s="44"/>
      <c r="F895" s="44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>
      <c r="A896" s="43"/>
      <c r="B896" s="43"/>
      <c r="C896" s="44"/>
      <c r="D896" s="44"/>
      <c r="E896" s="44"/>
      <c r="F896" s="44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>
      <c r="A897" s="43"/>
      <c r="B897" s="43"/>
      <c r="C897" s="44"/>
      <c r="D897" s="44"/>
      <c r="E897" s="44"/>
      <c r="F897" s="44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>
      <c r="A898" s="43"/>
      <c r="B898" s="43"/>
      <c r="C898" s="44"/>
      <c r="D898" s="44"/>
      <c r="E898" s="44"/>
      <c r="F898" s="44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>
      <c r="A899" s="43"/>
      <c r="B899" s="43"/>
      <c r="C899" s="44"/>
      <c r="D899" s="44"/>
      <c r="E899" s="44"/>
      <c r="F899" s="44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>
      <c r="A900" s="43"/>
      <c r="B900" s="43"/>
      <c r="C900" s="44"/>
      <c r="D900" s="44"/>
      <c r="E900" s="44"/>
      <c r="F900" s="44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>
      <c r="A901" s="43"/>
      <c r="B901" s="43"/>
      <c r="C901" s="44"/>
      <c r="D901" s="44"/>
      <c r="E901" s="44"/>
      <c r="F901" s="44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>
      <c r="A902" s="43"/>
      <c r="B902" s="43"/>
      <c r="C902" s="44"/>
      <c r="D902" s="44"/>
      <c r="E902" s="44"/>
      <c r="F902" s="44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>
      <c r="A903" s="43"/>
      <c r="B903" s="43"/>
      <c r="C903" s="44"/>
      <c r="D903" s="44"/>
      <c r="E903" s="44"/>
      <c r="F903" s="44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>
      <c r="A904" s="43"/>
      <c r="B904" s="43"/>
      <c r="C904" s="44"/>
      <c r="D904" s="44"/>
      <c r="E904" s="44"/>
      <c r="F904" s="44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>
      <c r="A905" s="43"/>
      <c r="B905" s="43"/>
      <c r="C905" s="44"/>
      <c r="D905" s="44"/>
      <c r="E905" s="44"/>
      <c r="F905" s="44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>
      <c r="A906" s="43"/>
      <c r="B906" s="43"/>
      <c r="C906" s="44"/>
      <c r="D906" s="44"/>
      <c r="E906" s="44"/>
      <c r="F906" s="44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>
      <c r="A907" s="43"/>
      <c r="B907" s="43"/>
      <c r="C907" s="44"/>
      <c r="D907" s="44"/>
      <c r="E907" s="44"/>
      <c r="F907" s="44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>
      <c r="A908" s="43"/>
      <c r="B908" s="43"/>
      <c r="C908" s="44"/>
      <c r="D908" s="44"/>
      <c r="E908" s="44"/>
      <c r="F908" s="44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>
      <c r="A909" s="43"/>
      <c r="B909" s="43"/>
      <c r="C909" s="44"/>
      <c r="D909" s="44"/>
      <c r="E909" s="44"/>
      <c r="F909" s="44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>
      <c r="A910" s="43"/>
      <c r="B910" s="43"/>
      <c r="C910" s="44"/>
      <c r="D910" s="44"/>
      <c r="E910" s="44"/>
      <c r="F910" s="44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>
      <c r="A911" s="43"/>
      <c r="B911" s="43"/>
      <c r="C911" s="44"/>
      <c r="D911" s="44"/>
      <c r="E911" s="44"/>
      <c r="F911" s="44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>
      <c r="A912" s="43"/>
      <c r="B912" s="43"/>
      <c r="C912" s="44"/>
      <c r="D912" s="44"/>
      <c r="E912" s="44"/>
      <c r="F912" s="44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>
      <c r="A913" s="43"/>
      <c r="B913" s="43"/>
      <c r="C913" s="44"/>
      <c r="D913" s="44"/>
      <c r="E913" s="44"/>
      <c r="F913" s="44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>
      <c r="A914" s="43"/>
      <c r="B914" s="43"/>
      <c r="C914" s="44"/>
      <c r="D914" s="44"/>
      <c r="E914" s="44"/>
      <c r="F914" s="44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>
      <c r="A915" s="43"/>
      <c r="B915" s="43"/>
      <c r="C915" s="44"/>
      <c r="D915" s="44"/>
      <c r="E915" s="44"/>
      <c r="F915" s="44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>
      <c r="A916" s="43"/>
      <c r="B916" s="43"/>
      <c r="C916" s="44"/>
      <c r="D916" s="44"/>
      <c r="E916" s="44"/>
      <c r="F916" s="44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>
      <c r="A917" s="43"/>
      <c r="B917" s="43"/>
      <c r="C917" s="44"/>
      <c r="D917" s="44"/>
      <c r="E917" s="44"/>
      <c r="F917" s="44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>
      <c r="A918" s="43"/>
      <c r="B918" s="43"/>
      <c r="C918" s="44"/>
      <c r="D918" s="44"/>
      <c r="E918" s="44"/>
      <c r="F918" s="44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>
      <c r="A919" s="43"/>
      <c r="B919" s="43"/>
      <c r="C919" s="44"/>
      <c r="D919" s="44"/>
      <c r="E919" s="44"/>
      <c r="F919" s="44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>
      <c r="A920" s="43"/>
      <c r="B920" s="43"/>
      <c r="C920" s="44"/>
      <c r="D920" s="44"/>
      <c r="E920" s="44"/>
      <c r="F920" s="44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>
      <c r="A921" s="43"/>
      <c r="B921" s="43"/>
      <c r="C921" s="44"/>
      <c r="D921" s="44"/>
      <c r="E921" s="44"/>
      <c r="F921" s="44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>
      <c r="A922" s="43"/>
      <c r="B922" s="43"/>
      <c r="C922" s="44"/>
      <c r="D922" s="44"/>
      <c r="E922" s="44"/>
      <c r="F922" s="44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>
      <c r="A923" s="43"/>
      <c r="B923" s="43"/>
      <c r="C923" s="44"/>
      <c r="D923" s="44"/>
      <c r="E923" s="44"/>
      <c r="F923" s="44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>
      <c r="A924" s="43"/>
      <c r="B924" s="43"/>
      <c r="C924" s="44"/>
      <c r="D924" s="44"/>
      <c r="E924" s="44"/>
      <c r="F924" s="44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>
      <c r="A925" s="43"/>
      <c r="B925" s="43"/>
      <c r="C925" s="44"/>
      <c r="D925" s="44"/>
      <c r="E925" s="44"/>
      <c r="F925" s="44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>
      <c r="A926" s="43"/>
      <c r="B926" s="43"/>
      <c r="C926" s="44"/>
      <c r="D926" s="44"/>
      <c r="E926" s="44"/>
      <c r="F926" s="44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>
      <c r="A927" s="43"/>
      <c r="B927" s="43"/>
      <c r="C927" s="44"/>
      <c r="D927" s="44"/>
      <c r="E927" s="44"/>
      <c r="F927" s="44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>
      <c r="A928" s="43"/>
      <c r="B928" s="43"/>
      <c r="C928" s="44"/>
      <c r="D928" s="44"/>
      <c r="E928" s="44"/>
      <c r="F928" s="44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>
      <c r="A929" s="43"/>
      <c r="B929" s="43"/>
      <c r="C929" s="44"/>
      <c r="D929" s="44"/>
      <c r="E929" s="44"/>
      <c r="F929" s="44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>
      <c r="A930" s="43"/>
      <c r="B930" s="43"/>
      <c r="C930" s="44"/>
      <c r="D930" s="44"/>
      <c r="E930" s="44"/>
      <c r="F930" s="44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>
      <c r="A931" s="43"/>
      <c r="B931" s="43"/>
      <c r="C931" s="44"/>
      <c r="D931" s="44"/>
      <c r="E931" s="44"/>
      <c r="F931" s="44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>
      <c r="A932" s="43"/>
      <c r="B932" s="43"/>
      <c r="C932" s="44"/>
      <c r="D932" s="44"/>
      <c r="E932" s="44"/>
      <c r="F932" s="44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>
      <c r="A933" s="43"/>
      <c r="B933" s="43"/>
      <c r="C933" s="44"/>
      <c r="D933" s="44"/>
      <c r="E933" s="44"/>
      <c r="F933" s="44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>
      <c r="A934" s="43"/>
      <c r="B934" s="43"/>
      <c r="C934" s="44"/>
      <c r="D934" s="44"/>
      <c r="E934" s="44"/>
      <c r="F934" s="44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>
      <c r="A935" s="43"/>
      <c r="B935" s="43"/>
      <c r="C935" s="44"/>
      <c r="D935" s="44"/>
      <c r="E935" s="44"/>
      <c r="F935" s="44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>
      <c r="A936" s="43"/>
      <c r="B936" s="43"/>
      <c r="C936" s="44"/>
      <c r="D936" s="44"/>
      <c r="E936" s="44"/>
      <c r="F936" s="44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>
      <c r="A937" s="43"/>
      <c r="B937" s="43"/>
      <c r="C937" s="44"/>
      <c r="D937" s="44"/>
      <c r="E937" s="44"/>
      <c r="F937" s="44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>
      <c r="A938" s="43"/>
      <c r="B938" s="43"/>
      <c r="C938" s="44"/>
      <c r="D938" s="44"/>
      <c r="E938" s="44"/>
      <c r="F938" s="44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>
      <c r="A939" s="43"/>
      <c r="B939" s="43"/>
      <c r="C939" s="44"/>
      <c r="D939" s="44"/>
      <c r="E939" s="44"/>
      <c r="F939" s="44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>
      <c r="A940" s="43"/>
      <c r="B940" s="43"/>
      <c r="C940" s="44"/>
      <c r="D940" s="44"/>
      <c r="E940" s="44"/>
      <c r="F940" s="44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>
      <c r="A941" s="43"/>
      <c r="B941" s="43"/>
      <c r="C941" s="44"/>
      <c r="D941" s="44"/>
      <c r="E941" s="44"/>
      <c r="F941" s="44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>
      <c r="A942" s="43"/>
      <c r="B942" s="43"/>
      <c r="C942" s="44"/>
      <c r="D942" s="44"/>
      <c r="E942" s="44"/>
      <c r="F942" s="44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>
      <c r="A943" s="43"/>
      <c r="B943" s="43"/>
      <c r="C943" s="44"/>
      <c r="D943" s="44"/>
      <c r="E943" s="44"/>
      <c r="F943" s="44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>
      <c r="A944" s="43"/>
      <c r="B944" s="43"/>
      <c r="C944" s="44"/>
      <c r="D944" s="44"/>
      <c r="E944" s="44"/>
      <c r="F944" s="44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>
      <c r="A945" s="43"/>
      <c r="B945" s="43"/>
      <c r="C945" s="44"/>
      <c r="D945" s="44"/>
      <c r="E945" s="44"/>
      <c r="F945" s="44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>
      <c r="A946" s="43"/>
      <c r="B946" s="43"/>
      <c r="C946" s="44"/>
      <c r="D946" s="44"/>
      <c r="E946" s="44"/>
      <c r="F946" s="44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>
      <c r="A947" s="43"/>
      <c r="B947" s="43"/>
      <c r="C947" s="44"/>
      <c r="D947" s="44"/>
      <c r="E947" s="44"/>
      <c r="F947" s="44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>
      <c r="A948" s="43"/>
      <c r="B948" s="43"/>
      <c r="C948" s="44"/>
      <c r="D948" s="44"/>
      <c r="E948" s="44"/>
      <c r="F948" s="44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>
      <c r="A949" s="43"/>
      <c r="B949" s="43"/>
      <c r="C949" s="44"/>
      <c r="D949" s="44"/>
      <c r="E949" s="44"/>
      <c r="F949" s="44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>
      <c r="A950" s="43"/>
      <c r="B950" s="43"/>
      <c r="C950" s="44"/>
      <c r="D950" s="44"/>
      <c r="E950" s="44"/>
      <c r="F950" s="44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>
      <c r="A951" s="43"/>
      <c r="B951" s="43"/>
      <c r="C951" s="44"/>
      <c r="D951" s="44"/>
      <c r="E951" s="44"/>
      <c r="F951" s="44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>
      <c r="A952" s="43"/>
      <c r="B952" s="43"/>
      <c r="C952" s="44"/>
      <c r="D952" s="44"/>
      <c r="E952" s="44"/>
      <c r="F952" s="44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>
      <c r="A953" s="43"/>
      <c r="B953" s="43"/>
      <c r="C953" s="44"/>
      <c r="D953" s="44"/>
      <c r="E953" s="44"/>
      <c r="F953" s="44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>
      <c r="A954" s="43"/>
      <c r="B954" s="43"/>
      <c r="C954" s="44"/>
      <c r="D954" s="44"/>
      <c r="E954" s="44"/>
      <c r="F954" s="44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>
      <c r="A955" s="43"/>
      <c r="B955" s="43"/>
      <c r="C955" s="44"/>
      <c r="D955" s="44"/>
      <c r="E955" s="44"/>
      <c r="F955" s="44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>
      <c r="A956" s="43"/>
      <c r="B956" s="43"/>
      <c r="C956" s="44"/>
      <c r="D956" s="44"/>
      <c r="E956" s="44"/>
      <c r="F956" s="44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>
      <c r="A957" s="43"/>
      <c r="B957" s="43"/>
      <c r="C957" s="44"/>
      <c r="D957" s="44"/>
      <c r="E957" s="44"/>
      <c r="F957" s="44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>
      <c r="A958" s="43"/>
      <c r="B958" s="43"/>
      <c r="C958" s="44"/>
      <c r="D958" s="44"/>
      <c r="E958" s="44"/>
      <c r="F958" s="44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>
      <c r="A959" s="43"/>
      <c r="B959" s="43"/>
      <c r="C959" s="44"/>
      <c r="D959" s="44"/>
      <c r="E959" s="44"/>
      <c r="F959" s="44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>
      <c r="A960" s="43"/>
      <c r="B960" s="43"/>
      <c r="C960" s="44"/>
      <c r="D960" s="44"/>
      <c r="E960" s="44"/>
      <c r="F960" s="44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>
      <c r="A961" s="43"/>
      <c r="B961" s="43"/>
      <c r="C961" s="44"/>
      <c r="D961" s="44"/>
      <c r="E961" s="44"/>
      <c r="F961" s="44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>
      <c r="A962" s="43"/>
      <c r="B962" s="43"/>
      <c r="C962" s="44"/>
      <c r="D962" s="44"/>
      <c r="E962" s="44"/>
      <c r="F962" s="44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>
      <c r="A963" s="43"/>
      <c r="B963" s="43"/>
      <c r="C963" s="44"/>
      <c r="D963" s="44"/>
      <c r="E963" s="44"/>
      <c r="F963" s="44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>
      <c r="A964" s="43"/>
      <c r="B964" s="43"/>
      <c r="C964" s="44"/>
      <c r="D964" s="44"/>
      <c r="E964" s="44"/>
      <c r="F964" s="44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>
      <c r="A965" s="43"/>
      <c r="B965" s="43"/>
      <c r="C965" s="44"/>
      <c r="D965" s="44"/>
      <c r="E965" s="44"/>
      <c r="F965" s="44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>
      <c r="A966" s="43"/>
      <c r="B966" s="43"/>
      <c r="C966" s="44"/>
      <c r="D966" s="44"/>
      <c r="E966" s="44"/>
      <c r="F966" s="44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>
      <c r="A967" s="43"/>
      <c r="B967" s="43"/>
      <c r="C967" s="44"/>
      <c r="D967" s="44"/>
      <c r="E967" s="44"/>
      <c r="F967" s="44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>
      <c r="A968" s="43"/>
      <c r="B968" s="43"/>
      <c r="C968" s="44"/>
      <c r="D968" s="44"/>
      <c r="E968" s="44"/>
      <c r="F968" s="44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>
      <c r="A969" s="43"/>
      <c r="B969" s="43"/>
      <c r="C969" s="44"/>
      <c r="D969" s="44"/>
      <c r="E969" s="44"/>
      <c r="F969" s="44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>
      <c r="A970" s="43"/>
      <c r="B970" s="43"/>
      <c r="C970" s="44"/>
      <c r="D970" s="44"/>
      <c r="E970" s="44"/>
      <c r="F970" s="44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>
      <c r="A971" s="43"/>
      <c r="B971" s="43"/>
      <c r="C971" s="44"/>
      <c r="D971" s="44"/>
      <c r="E971" s="44"/>
      <c r="F971" s="44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>
      <c r="A972" s="43"/>
      <c r="B972" s="43"/>
      <c r="C972" s="44"/>
      <c r="D972" s="44"/>
      <c r="E972" s="44"/>
      <c r="F972" s="44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>
      <c r="A973" s="43"/>
      <c r="B973" s="43"/>
      <c r="C973" s="44"/>
      <c r="D973" s="44"/>
      <c r="E973" s="44"/>
      <c r="F973" s="44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>
      <c r="A974" s="43"/>
      <c r="B974" s="43"/>
      <c r="C974" s="44"/>
      <c r="D974" s="44"/>
      <c r="E974" s="44"/>
      <c r="F974" s="44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>
      <c r="A975" s="43"/>
      <c r="B975" s="43"/>
      <c r="C975" s="44"/>
      <c r="D975" s="44"/>
      <c r="E975" s="44"/>
      <c r="F975" s="44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>
      <c r="A976" s="43"/>
      <c r="B976" s="43"/>
      <c r="C976" s="44"/>
      <c r="D976" s="44"/>
      <c r="E976" s="44"/>
      <c r="F976" s="44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>
      <c r="A977" s="43"/>
      <c r="B977" s="43"/>
      <c r="C977" s="44"/>
      <c r="D977" s="44"/>
      <c r="E977" s="44"/>
      <c r="F977" s="44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>
      <c r="A978" s="43"/>
      <c r="B978" s="43"/>
      <c r="C978" s="44"/>
      <c r="D978" s="44"/>
      <c r="E978" s="44"/>
      <c r="F978" s="44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>
      <c r="A979" s="43"/>
      <c r="B979" s="43"/>
      <c r="C979" s="44"/>
      <c r="D979" s="44"/>
      <c r="E979" s="44"/>
      <c r="F979" s="44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>
      <c r="A980" s="43"/>
      <c r="B980" s="43"/>
      <c r="C980" s="44"/>
      <c r="D980" s="44"/>
      <c r="E980" s="44"/>
      <c r="F980" s="44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>
      <c r="A981" s="43"/>
      <c r="B981" s="43"/>
      <c r="C981" s="44"/>
      <c r="D981" s="44"/>
      <c r="E981" s="44"/>
      <c r="F981" s="44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>
      <c r="A982" s="43"/>
      <c r="B982" s="43"/>
      <c r="C982" s="44"/>
      <c r="D982" s="44"/>
      <c r="E982" s="44"/>
      <c r="F982" s="44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>
      <c r="A983" s="43"/>
      <c r="B983" s="43"/>
      <c r="C983" s="44"/>
      <c r="D983" s="44"/>
      <c r="E983" s="44"/>
      <c r="F983" s="44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>
      <c r="A984" s="43"/>
      <c r="B984" s="43"/>
      <c r="C984" s="44"/>
      <c r="D984" s="44"/>
      <c r="E984" s="44"/>
      <c r="F984" s="44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>
      <c r="A985" s="43"/>
      <c r="B985" s="43"/>
      <c r="C985" s="44"/>
      <c r="D985" s="44"/>
      <c r="E985" s="44"/>
      <c r="F985" s="44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>
      <c r="A986" s="43"/>
      <c r="B986" s="43"/>
      <c r="C986" s="44"/>
      <c r="D986" s="44"/>
      <c r="E986" s="44"/>
      <c r="F986" s="44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>
      <c r="A987" s="43"/>
      <c r="B987" s="43"/>
      <c r="C987" s="44"/>
      <c r="D987" s="44"/>
      <c r="E987" s="44"/>
      <c r="F987" s="44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>
      <c r="A988" s="43"/>
      <c r="B988" s="43"/>
      <c r="C988" s="44"/>
      <c r="D988" s="44"/>
      <c r="E988" s="44"/>
      <c r="F988" s="44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>
      <c r="A989" s="43"/>
      <c r="B989" s="43"/>
      <c r="C989" s="44"/>
      <c r="D989" s="44"/>
      <c r="E989" s="44"/>
      <c r="F989" s="44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>
      <c r="A990" s="43"/>
      <c r="B990" s="43"/>
      <c r="C990" s="44"/>
      <c r="D990" s="44"/>
      <c r="E990" s="44"/>
      <c r="F990" s="44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>
      <c r="A991" s="43"/>
      <c r="B991" s="43"/>
      <c r="C991" s="44"/>
      <c r="D991" s="44"/>
      <c r="E991" s="44"/>
      <c r="F991" s="44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>
      <c r="A992" s="43"/>
      <c r="B992" s="43"/>
      <c r="C992" s="44"/>
      <c r="D992" s="44"/>
      <c r="E992" s="44"/>
      <c r="F992" s="44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>
      <c r="A993" s="43"/>
      <c r="B993" s="43"/>
      <c r="C993" s="44"/>
      <c r="D993" s="44"/>
      <c r="E993" s="44"/>
      <c r="F993" s="44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>
      <c r="A994" s="43"/>
      <c r="B994" s="43"/>
      <c r="C994" s="44"/>
      <c r="D994" s="44"/>
      <c r="E994" s="44"/>
      <c r="F994" s="44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>
      <c r="A995" s="43"/>
      <c r="B995" s="43"/>
      <c r="C995" s="44"/>
      <c r="D995" s="44"/>
      <c r="E995" s="44"/>
      <c r="F995" s="44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>
      <c r="A996" s="43"/>
      <c r="B996" s="43"/>
      <c r="C996" s="44"/>
      <c r="D996" s="44"/>
      <c r="E996" s="44"/>
      <c r="F996" s="44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>
      <c r="A997" s="43"/>
      <c r="B997" s="43"/>
      <c r="C997" s="44"/>
      <c r="D997" s="44"/>
      <c r="E997" s="44"/>
      <c r="F997" s="44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>
      <c r="A998" s="43"/>
      <c r="B998" s="43"/>
      <c r="C998" s="44"/>
      <c r="D998" s="44"/>
      <c r="E998" s="44"/>
      <c r="F998" s="44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>
      <c r="A999" s="43"/>
      <c r="B999" s="43"/>
      <c r="C999" s="44"/>
      <c r="D999" s="44"/>
      <c r="E999" s="44"/>
      <c r="F999" s="44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</sheetData>
  <mergeCells count="2">
    <mergeCell ref="A1:B5"/>
    <mergeCell ref="A34:F35"/>
  </mergeCells>
  <printOptions gridLines="1" horizontalCentered="1"/>
  <pageMargins bottom="0.0988112927191679" footer="0.0" header="0.0" left="0.0" right="0.0" top="0.15601783060921248"/>
  <pageSetup cellComments="atEnd" orientation="portrait" pageOrder="overThenDown" paperHeight="24in" paperWidth="3.5in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workbookViewId="0"/>
  </sheetViews>
  <sheetFormatPr customHeight="1" defaultColWidth="12.63" defaultRowHeight="15.75"/>
  <cols>
    <col customWidth="1" min="1" max="1" width="10.5"/>
    <col customWidth="1" min="2" max="2" width="26.13"/>
    <col customWidth="1" min="3" max="3" width="16.38"/>
    <col customWidth="1" min="4" max="4" width="21.38"/>
    <col customWidth="1" min="5" max="5" width="16.63"/>
  </cols>
  <sheetData>
    <row r="1">
      <c r="A1" s="1"/>
      <c r="C1" s="2"/>
      <c r="D1" s="2"/>
      <c r="E1" s="2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>
      <c r="C2" s="2"/>
      <c r="D2" s="2"/>
      <c r="E2" s="2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>
      <c r="C3" s="2"/>
      <c r="D3" s="2"/>
      <c r="E3" s="2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</row>
    <row r="4">
      <c r="C4" s="2"/>
      <c r="D4" s="2"/>
      <c r="E4" s="2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</row>
    <row r="5">
      <c r="C5" s="2"/>
      <c r="D5" s="2"/>
      <c r="E5" s="2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</row>
    <row r="6" ht="25.5" customHeight="1">
      <c r="A6" s="68" t="s">
        <v>0</v>
      </c>
      <c r="B6" s="69" t="s">
        <v>1</v>
      </c>
      <c r="C6" s="80" t="s">
        <v>78</v>
      </c>
      <c r="D6" s="80" t="s">
        <v>79</v>
      </c>
      <c r="E6" s="68" t="s">
        <v>42</v>
      </c>
      <c r="F6" s="10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</row>
    <row r="7">
      <c r="A7" s="71">
        <f>IFERROR(__xludf.DUMMYFUNCTION("(MATCH(E7,UNIQUE($E$7:$E$187),0))"),1.0)</f>
        <v>1</v>
      </c>
      <c r="B7" s="72" t="s">
        <v>51</v>
      </c>
      <c r="C7" s="73">
        <v>8.7</v>
      </c>
      <c r="D7" s="73">
        <v>8.5</v>
      </c>
      <c r="E7" s="74">
        <v>8.6</v>
      </c>
      <c r="F7" s="10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</row>
    <row r="8">
      <c r="A8" s="61">
        <f>IFERROR(__xludf.DUMMYFUNCTION("(MATCH(E8,UNIQUE($E$7:$E$187),0))"),1.0)</f>
        <v>1</v>
      </c>
      <c r="B8" s="62" t="s">
        <v>18</v>
      </c>
      <c r="C8" s="75">
        <v>8.7</v>
      </c>
      <c r="D8" s="75">
        <v>8.5</v>
      </c>
      <c r="E8" s="64">
        <v>8.6</v>
      </c>
      <c r="F8" s="10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</row>
    <row r="9">
      <c r="A9" s="61">
        <f>IFERROR(__xludf.DUMMYFUNCTION("(MATCH(E9,UNIQUE($E$7:$E$187),0))"),2.0)</f>
        <v>2</v>
      </c>
      <c r="B9" s="62" t="s">
        <v>61</v>
      </c>
      <c r="C9" s="75">
        <v>8.7</v>
      </c>
      <c r="D9" s="75">
        <v>8.0</v>
      </c>
      <c r="E9" s="64">
        <v>8.4</v>
      </c>
      <c r="F9" s="10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</row>
    <row r="10">
      <c r="A10" s="61">
        <f>IFERROR(__xludf.DUMMYFUNCTION("(MATCH(E10,UNIQUE($E$7:$E$187),0))"),3.0)</f>
        <v>3</v>
      </c>
      <c r="B10" s="62" t="s">
        <v>17</v>
      </c>
      <c r="C10" s="75">
        <v>8.3</v>
      </c>
      <c r="D10" s="75">
        <v>8.0</v>
      </c>
      <c r="E10" s="64">
        <v>8.2</v>
      </c>
      <c r="F10" s="10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</row>
    <row r="11">
      <c r="A11" s="61">
        <f>IFERROR(__xludf.DUMMYFUNCTION("(MATCH(E11,UNIQUE($E$7:$E$187),0))"),3.0)</f>
        <v>3</v>
      </c>
      <c r="B11" s="62" t="s">
        <v>60</v>
      </c>
      <c r="C11" s="75">
        <v>8.3</v>
      </c>
      <c r="D11" s="75">
        <v>8.0</v>
      </c>
      <c r="E11" s="64">
        <v>8.2</v>
      </c>
      <c r="F11" s="10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</row>
    <row r="12">
      <c r="A12" s="61">
        <f>IFERROR(__xludf.DUMMYFUNCTION("(MATCH(E12,UNIQUE($E$7:$E$187),0))"),4.0)</f>
        <v>4</v>
      </c>
      <c r="B12" s="62" t="s">
        <v>58</v>
      </c>
      <c r="C12" s="75">
        <v>8.7</v>
      </c>
      <c r="D12" s="75">
        <v>7.0</v>
      </c>
      <c r="E12" s="64">
        <v>7.9</v>
      </c>
      <c r="F12" s="10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</row>
    <row r="13">
      <c r="A13" s="61">
        <f>IFERROR(__xludf.DUMMYFUNCTION("(MATCH(E13,UNIQUE($E$7:$E$187),0))"),5.0)</f>
        <v>5</v>
      </c>
      <c r="B13" s="62" t="s">
        <v>66</v>
      </c>
      <c r="C13" s="75">
        <v>8.0</v>
      </c>
      <c r="D13" s="75">
        <v>7.0</v>
      </c>
      <c r="E13" s="64">
        <v>7.5</v>
      </c>
      <c r="F13" s="10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</row>
    <row r="14">
      <c r="A14" s="61">
        <f>IFERROR(__xludf.DUMMYFUNCTION("(MATCH(E14,UNIQUE($E$7:$E$187),0))"),6.0)</f>
        <v>6</v>
      </c>
      <c r="B14" s="62" t="s">
        <v>5</v>
      </c>
      <c r="C14" s="75">
        <v>8.7</v>
      </c>
      <c r="D14" s="75">
        <v>6.0</v>
      </c>
      <c r="E14" s="64">
        <v>7.4</v>
      </c>
      <c r="F14" s="10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</row>
    <row r="15">
      <c r="A15" s="61">
        <f>IFERROR(__xludf.DUMMYFUNCTION("(MATCH(E15,UNIQUE($E$7:$E$187),0))"),7.0)</f>
        <v>7</v>
      </c>
      <c r="B15" s="62" t="s">
        <v>50</v>
      </c>
      <c r="C15" s="75">
        <v>8.0</v>
      </c>
      <c r="D15" s="75">
        <v>6.5</v>
      </c>
      <c r="E15" s="64">
        <v>7.3</v>
      </c>
      <c r="F15" s="10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</row>
    <row r="16">
      <c r="A16" s="61">
        <f>IFERROR(__xludf.DUMMYFUNCTION("(MATCH(E16,UNIQUE($E$7:$E$187),0))"),8.0)</f>
        <v>8</v>
      </c>
      <c r="B16" s="62" t="s">
        <v>55</v>
      </c>
      <c r="C16" s="75">
        <v>8.3</v>
      </c>
      <c r="D16" s="75">
        <v>6.0</v>
      </c>
      <c r="E16" s="64">
        <v>7.2</v>
      </c>
      <c r="F16" s="10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</row>
    <row r="17">
      <c r="A17" s="61">
        <f>IFERROR(__xludf.DUMMYFUNCTION("(MATCH(E17,UNIQUE($E$7:$E$187),0))"),9.0)</f>
        <v>9</v>
      </c>
      <c r="B17" s="62" t="s">
        <v>54</v>
      </c>
      <c r="C17" s="75">
        <v>7.0</v>
      </c>
      <c r="D17" s="75">
        <v>7.0</v>
      </c>
      <c r="E17" s="64">
        <v>7.0</v>
      </c>
      <c r="F17" s="10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</row>
    <row r="18">
      <c r="A18" s="61">
        <f>IFERROR(__xludf.DUMMYFUNCTION("(MATCH(E18,UNIQUE($E$7:$E$187),0))"),9.0)</f>
        <v>9</v>
      </c>
      <c r="B18" s="62" t="s">
        <v>10</v>
      </c>
      <c r="C18" s="75">
        <v>8.0</v>
      </c>
      <c r="D18" s="75">
        <v>6.0</v>
      </c>
      <c r="E18" s="64">
        <v>7.0</v>
      </c>
      <c r="F18" s="10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</row>
    <row r="19">
      <c r="A19" s="61">
        <f>IFERROR(__xludf.DUMMYFUNCTION("(MATCH(E19,UNIQUE($E$7:$E$187),0))"),10.0)</f>
        <v>10</v>
      </c>
      <c r="B19" s="62" t="s">
        <v>59</v>
      </c>
      <c r="C19" s="75">
        <v>6.7</v>
      </c>
      <c r="D19" s="75">
        <v>7.0</v>
      </c>
      <c r="E19" s="64">
        <v>6.9</v>
      </c>
      <c r="F19" s="11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</row>
    <row r="20">
      <c r="A20" s="61">
        <f>IFERROR(__xludf.DUMMYFUNCTION("(MATCH(E20,UNIQUE($E$7:$E$187),0))"),11.0)</f>
        <v>11</v>
      </c>
      <c r="B20" s="62" t="s">
        <v>9</v>
      </c>
      <c r="C20" s="75">
        <v>7.0</v>
      </c>
      <c r="D20" s="75">
        <v>6.5</v>
      </c>
      <c r="E20" s="64">
        <v>6.8</v>
      </c>
      <c r="F20" s="10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</row>
    <row r="21">
      <c r="A21" s="61">
        <f>IFERROR(__xludf.DUMMYFUNCTION("(MATCH(E21,UNIQUE($E$7:$E$187),0))"),12.0)</f>
        <v>12</v>
      </c>
      <c r="B21" s="62" t="s">
        <v>52</v>
      </c>
      <c r="C21" s="75">
        <v>7.3</v>
      </c>
      <c r="D21" s="75">
        <v>6.0</v>
      </c>
      <c r="E21" s="64">
        <v>6.7</v>
      </c>
      <c r="F21" s="10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</row>
    <row r="22">
      <c r="A22" s="61">
        <f>IFERROR(__xludf.DUMMYFUNCTION("(MATCH(E22,UNIQUE($E$7:$E$187),0))"),13.0)</f>
        <v>13</v>
      </c>
      <c r="B22" s="62" t="s">
        <v>53</v>
      </c>
      <c r="C22" s="75">
        <v>7.0</v>
      </c>
      <c r="D22" s="75">
        <v>6.0</v>
      </c>
      <c r="E22" s="64">
        <v>6.5</v>
      </c>
      <c r="F22" s="10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</row>
    <row r="23">
      <c r="A23" s="61">
        <f>IFERROR(__xludf.DUMMYFUNCTION("(MATCH(E23,UNIQUE($E$7:$E$187),0))"),13.0)</f>
        <v>13</v>
      </c>
      <c r="B23" s="62" t="s">
        <v>64</v>
      </c>
      <c r="C23" s="75">
        <v>7.0</v>
      </c>
      <c r="D23" s="75">
        <v>6.0</v>
      </c>
      <c r="E23" s="64">
        <v>6.5</v>
      </c>
      <c r="F23" s="10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</row>
    <row r="24">
      <c r="A24" s="61">
        <f>IFERROR(__xludf.DUMMYFUNCTION("(MATCH(E24,UNIQUE($E$7:$E$187),0))"),14.0)</f>
        <v>14</v>
      </c>
      <c r="B24" s="62" t="s">
        <v>13</v>
      </c>
      <c r="C24" s="75">
        <v>6.7</v>
      </c>
      <c r="D24" s="75">
        <v>6.0</v>
      </c>
      <c r="E24" s="64">
        <v>6.4</v>
      </c>
      <c r="F24" s="10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</row>
    <row r="25">
      <c r="A25" s="61">
        <f>IFERROR(__xludf.DUMMYFUNCTION("(MATCH(E25,UNIQUE($E$7:$E$187),0))"),14.0)</f>
        <v>14</v>
      </c>
      <c r="B25" s="62" t="s">
        <v>16</v>
      </c>
      <c r="C25" s="75">
        <v>6.7</v>
      </c>
      <c r="D25" s="75">
        <v>6.0</v>
      </c>
      <c r="E25" s="64">
        <v>6.4</v>
      </c>
      <c r="F25" s="10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</row>
    <row r="26">
      <c r="A26" s="61">
        <f>IFERROR(__xludf.DUMMYFUNCTION("(MATCH(E26,UNIQUE($E$7:$E$187),0))"),15.0)</f>
        <v>15</v>
      </c>
      <c r="B26" s="62" t="s">
        <v>56</v>
      </c>
      <c r="C26" s="75">
        <v>7.0</v>
      </c>
      <c r="D26" s="75">
        <v>4.0</v>
      </c>
      <c r="E26" s="64">
        <v>5.5</v>
      </c>
      <c r="F26" s="10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</row>
    <row r="27">
      <c r="A27" s="61">
        <f>IFERROR(__xludf.DUMMYFUNCTION("(MATCH(E27,UNIQUE($E$7:$E$187),0))"),16.0)</f>
        <v>16</v>
      </c>
      <c r="B27" s="76" t="s">
        <v>62</v>
      </c>
      <c r="C27" s="75">
        <v>7.7</v>
      </c>
      <c r="D27" s="75">
        <v>0.0</v>
      </c>
      <c r="E27" s="64">
        <v>3.9</v>
      </c>
      <c r="F27" s="10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</row>
    <row r="28">
      <c r="A28" s="61">
        <f>IFERROR(__xludf.DUMMYFUNCTION("(MATCH(E28,UNIQUE($E$7:$E$187),0))"),17.0)</f>
        <v>17</v>
      </c>
      <c r="B28" s="76" t="s">
        <v>30</v>
      </c>
      <c r="C28" s="75">
        <v>6.7</v>
      </c>
      <c r="D28" s="75">
        <v>0.0</v>
      </c>
      <c r="E28" s="64">
        <v>3.4</v>
      </c>
      <c r="F28" s="10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</row>
    <row r="29">
      <c r="A29" s="61">
        <f>IFERROR(__xludf.DUMMYFUNCTION("(MATCH(E29,UNIQUE($E$7:$E$187),0))"),18.0)</f>
        <v>18</v>
      </c>
      <c r="B29" s="76" t="s">
        <v>57</v>
      </c>
      <c r="C29" s="75">
        <v>0.0</v>
      </c>
      <c r="D29" s="75">
        <v>0.0</v>
      </c>
      <c r="E29" s="64">
        <v>0.0</v>
      </c>
      <c r="F29" s="10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</row>
    <row r="30">
      <c r="A30" s="61">
        <f>IFERROR(__xludf.DUMMYFUNCTION("(MATCH(E30,UNIQUE($E$7:$E$187),0))"),18.0)</f>
        <v>18</v>
      </c>
      <c r="B30" s="76" t="s">
        <v>4</v>
      </c>
      <c r="C30" s="75">
        <v>0.0</v>
      </c>
      <c r="D30" s="75">
        <v>0.0</v>
      </c>
      <c r="E30" s="64">
        <v>0.0</v>
      </c>
      <c r="F30" s="10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</row>
    <row r="31">
      <c r="A31" s="61">
        <f>IFERROR(__xludf.DUMMYFUNCTION("(MATCH(E31,UNIQUE($E$7:$E$187),0))"),18.0)</f>
        <v>18</v>
      </c>
      <c r="B31" s="76" t="s">
        <v>37</v>
      </c>
      <c r="C31" s="75">
        <v>0.0</v>
      </c>
      <c r="D31" s="75">
        <v>0.0</v>
      </c>
      <c r="E31" s="64">
        <v>0.0</v>
      </c>
      <c r="F31" s="10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</row>
    <row r="32">
      <c r="A32" s="61">
        <f>IFERROR(__xludf.DUMMYFUNCTION("(MATCH(E32,UNIQUE($E$7:$E$187),0))"),18.0)</f>
        <v>18</v>
      </c>
      <c r="B32" s="76" t="s">
        <v>63</v>
      </c>
      <c r="C32" s="75">
        <v>0.0</v>
      </c>
      <c r="D32" s="75">
        <v>0.0</v>
      </c>
      <c r="E32" s="64">
        <v>0.0</v>
      </c>
      <c r="F32" s="10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</row>
    <row r="33">
      <c r="A33" s="61">
        <f>IFERROR(__xludf.DUMMYFUNCTION("(MATCH(E33,UNIQUE($E$7:$E$187),0))"),18.0)</f>
        <v>18</v>
      </c>
      <c r="B33" s="76" t="s">
        <v>14</v>
      </c>
      <c r="C33" s="75">
        <v>0.0</v>
      </c>
      <c r="D33" s="75">
        <v>0.0</v>
      </c>
      <c r="E33" s="64">
        <v>0.0</v>
      </c>
      <c r="F33" s="10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</row>
    <row r="34">
      <c r="A34" s="77"/>
      <c r="F34" s="10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</row>
    <row r="35">
      <c r="F35" s="10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</row>
    <row r="36">
      <c r="A36" s="25"/>
      <c r="B36" s="66"/>
      <c r="C36" s="67"/>
      <c r="D36" s="67"/>
      <c r="E36" s="67"/>
      <c r="F36" s="10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</row>
    <row r="37">
      <c r="A37" s="25"/>
      <c r="B37" s="66"/>
      <c r="C37" s="67"/>
      <c r="D37" s="67"/>
      <c r="E37" s="67"/>
      <c r="F37" s="10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</row>
    <row r="38">
      <c r="A38" s="25"/>
      <c r="B38" s="66"/>
      <c r="C38" s="67"/>
      <c r="D38" s="67"/>
      <c r="E38" s="67"/>
      <c r="F38" s="10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</row>
    <row r="39">
      <c r="A39" s="25"/>
      <c r="B39" s="66"/>
      <c r="C39" s="67"/>
      <c r="D39" s="67"/>
      <c r="E39" s="67"/>
      <c r="F39" s="10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</row>
    <row r="40">
      <c r="A40" s="25"/>
      <c r="B40" s="66"/>
      <c r="C40" s="67"/>
      <c r="D40" s="67"/>
      <c r="E40" s="67"/>
      <c r="F40" s="10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</row>
    <row r="41">
      <c r="A41" s="25"/>
      <c r="B41" s="66"/>
      <c r="C41" s="67"/>
      <c r="D41" s="67"/>
      <c r="E41" s="67"/>
      <c r="F41" s="10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</row>
    <row r="42">
      <c r="A42" s="19"/>
      <c r="B42" s="20"/>
      <c r="C42" s="29"/>
      <c r="D42" s="29"/>
      <c r="E42" s="29"/>
      <c r="F42" s="10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</row>
    <row r="43">
      <c r="A43" s="19"/>
      <c r="B43" s="20"/>
      <c r="C43" s="29"/>
      <c r="D43" s="29"/>
      <c r="E43" s="29"/>
      <c r="F43" s="10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</row>
    <row r="44">
      <c r="A44" s="19"/>
      <c r="B44" s="20"/>
      <c r="C44" s="29"/>
      <c r="D44" s="29"/>
      <c r="E44" s="29"/>
      <c r="F44" s="10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</row>
    <row r="45">
      <c r="A45" s="19"/>
      <c r="B45" s="20"/>
      <c r="C45" s="29"/>
      <c r="D45" s="29"/>
      <c r="E45" s="29"/>
      <c r="F45" s="10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</row>
    <row r="46">
      <c r="A46" s="19"/>
      <c r="B46" s="22"/>
      <c r="C46" s="29"/>
      <c r="D46" s="29"/>
      <c r="E46" s="29"/>
      <c r="F46" s="10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</row>
    <row r="47">
      <c r="A47" s="19"/>
      <c r="B47" s="20"/>
      <c r="C47" s="29"/>
      <c r="D47" s="29"/>
      <c r="E47" s="29"/>
      <c r="F47" s="10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</row>
    <row r="48">
      <c r="A48" s="19"/>
      <c r="B48" s="22"/>
      <c r="C48" s="29"/>
      <c r="D48" s="29"/>
      <c r="E48" s="29"/>
      <c r="F48" s="10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</row>
    <row r="49">
      <c r="A49" s="19"/>
      <c r="B49" s="20"/>
      <c r="C49" s="29"/>
      <c r="D49" s="29"/>
      <c r="E49" s="29"/>
      <c r="F49" s="23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</row>
    <row r="50">
      <c r="A50" s="19"/>
      <c r="B50" s="22"/>
      <c r="C50" s="29"/>
      <c r="D50" s="29"/>
      <c r="E50" s="29"/>
      <c r="F50" s="23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</row>
    <row r="51">
      <c r="A51" s="19"/>
      <c r="B51" s="20"/>
      <c r="C51" s="29"/>
      <c r="D51" s="29"/>
      <c r="E51" s="29"/>
      <c r="F51" s="23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</row>
    <row r="52">
      <c r="A52" s="19"/>
      <c r="B52" s="20"/>
      <c r="C52" s="29"/>
      <c r="D52" s="29"/>
      <c r="E52" s="29"/>
      <c r="F52" s="23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</row>
    <row r="53">
      <c r="A53" s="25"/>
      <c r="B53" s="26"/>
      <c r="C53" s="51"/>
      <c r="D53" s="51"/>
      <c r="E53" s="51"/>
      <c r="F53" s="10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</row>
    <row r="54">
      <c r="A54" s="25"/>
      <c r="B54" s="26"/>
      <c r="C54" s="51"/>
      <c r="D54" s="51"/>
      <c r="E54" s="51"/>
      <c r="F54" s="10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</row>
    <row r="55">
      <c r="A55" s="25"/>
      <c r="B55" s="26"/>
      <c r="C55" s="51"/>
      <c r="D55" s="51"/>
      <c r="E55" s="51"/>
      <c r="F55" s="10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</row>
    <row r="56">
      <c r="A56" s="25"/>
      <c r="B56" s="28"/>
      <c r="C56" s="51"/>
      <c r="D56" s="51"/>
      <c r="E56" s="51"/>
      <c r="F56" s="10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</row>
    <row r="57">
      <c r="A57" s="25"/>
      <c r="B57" s="26"/>
      <c r="C57" s="51"/>
      <c r="D57" s="51"/>
      <c r="E57" s="51"/>
      <c r="F57" s="10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</row>
    <row r="58">
      <c r="A58" s="25"/>
      <c r="B58" s="26"/>
      <c r="C58" s="51"/>
      <c r="D58" s="51"/>
      <c r="E58" s="51"/>
      <c r="F58" s="10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</row>
    <row r="59">
      <c r="A59" s="25"/>
      <c r="B59" s="28"/>
      <c r="C59" s="51"/>
      <c r="D59" s="51"/>
      <c r="E59" s="51"/>
      <c r="F59" s="10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</row>
    <row r="60">
      <c r="A60" s="25"/>
      <c r="B60" s="26"/>
      <c r="C60" s="51"/>
      <c r="D60" s="51"/>
      <c r="E60" s="51"/>
      <c r="F60" s="10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</row>
    <row r="61">
      <c r="A61" s="25"/>
      <c r="B61" s="28"/>
      <c r="C61" s="51"/>
      <c r="D61" s="51"/>
      <c r="E61" s="51"/>
      <c r="F61" s="10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</row>
    <row r="62">
      <c r="A62" s="25"/>
      <c r="B62" s="26"/>
      <c r="C62" s="51"/>
      <c r="D62" s="51"/>
      <c r="E62" s="51"/>
      <c r="F62" s="10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</row>
    <row r="63">
      <c r="A63" s="19"/>
      <c r="B63" s="22"/>
      <c r="C63" s="29"/>
      <c r="D63" s="29"/>
      <c r="E63" s="29"/>
      <c r="F63" s="10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</row>
    <row r="64">
      <c r="A64" s="19"/>
      <c r="B64" s="22"/>
      <c r="C64" s="29"/>
      <c r="D64" s="29"/>
      <c r="E64" s="29"/>
      <c r="F64" s="10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</row>
    <row r="65">
      <c r="A65" s="19"/>
      <c r="B65" s="22"/>
      <c r="C65" s="29"/>
      <c r="D65" s="29"/>
      <c r="E65" s="29"/>
      <c r="F65" s="10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</row>
    <row r="66">
      <c r="A66" s="19"/>
      <c r="B66" s="22"/>
      <c r="C66" s="29"/>
      <c r="D66" s="29"/>
      <c r="E66" s="29"/>
      <c r="F66" s="10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</row>
    <row r="67">
      <c r="A67" s="19"/>
      <c r="B67" s="22"/>
      <c r="C67" s="29"/>
      <c r="D67" s="29"/>
      <c r="E67" s="29"/>
      <c r="F67" s="10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</row>
    <row r="68">
      <c r="A68" s="19"/>
      <c r="B68" s="22"/>
      <c r="C68" s="29"/>
      <c r="D68" s="29"/>
      <c r="E68" s="29"/>
      <c r="F68" s="10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</row>
    <row r="69">
      <c r="A69" s="19"/>
      <c r="B69" s="22"/>
      <c r="C69" s="29"/>
      <c r="D69" s="29"/>
      <c r="E69" s="29"/>
      <c r="F69" s="10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</row>
    <row r="70">
      <c r="A70" s="19"/>
      <c r="B70" s="22"/>
      <c r="C70" s="29"/>
      <c r="D70" s="29"/>
      <c r="E70" s="29"/>
      <c r="F70" s="10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</row>
    <row r="71">
      <c r="A71" s="19"/>
      <c r="B71" s="22"/>
      <c r="C71" s="29"/>
      <c r="D71" s="29"/>
      <c r="E71" s="29"/>
      <c r="F71" s="10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</row>
    <row r="72">
      <c r="A72" s="19"/>
      <c r="B72" s="22"/>
      <c r="C72" s="29"/>
      <c r="D72" s="29"/>
      <c r="E72" s="29"/>
      <c r="F72" s="10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</row>
    <row r="73">
      <c r="A73" s="19"/>
      <c r="B73" s="22"/>
      <c r="C73" s="29"/>
      <c r="D73" s="29"/>
      <c r="E73" s="29"/>
      <c r="F73" s="10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</row>
    <row r="74">
      <c r="A74" s="19"/>
      <c r="B74" s="22"/>
      <c r="C74" s="29"/>
      <c r="D74" s="29"/>
      <c r="E74" s="29"/>
      <c r="F74" s="10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</row>
    <row r="75">
      <c r="A75" s="19"/>
      <c r="B75" s="22"/>
      <c r="C75" s="29"/>
      <c r="D75" s="29"/>
      <c r="E75" s="29"/>
      <c r="F75" s="10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</row>
    <row r="76">
      <c r="A76" s="19"/>
      <c r="B76" s="22"/>
      <c r="C76" s="29"/>
      <c r="D76" s="29"/>
      <c r="E76" s="29"/>
      <c r="F76" s="10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</row>
    <row r="77">
      <c r="A77" s="19"/>
      <c r="B77" s="22"/>
      <c r="C77" s="29"/>
      <c r="D77" s="29"/>
      <c r="E77" s="29"/>
      <c r="F77" s="10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</row>
    <row r="78">
      <c r="A78" s="19"/>
      <c r="B78" s="22"/>
      <c r="C78" s="29"/>
      <c r="D78" s="29"/>
      <c r="E78" s="29"/>
      <c r="F78" s="10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</row>
    <row r="79">
      <c r="A79" s="19"/>
      <c r="B79" s="22"/>
      <c r="C79" s="29"/>
      <c r="D79" s="29"/>
      <c r="E79" s="29"/>
      <c r="F79" s="10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</row>
    <row r="80">
      <c r="A80" s="19"/>
      <c r="B80" s="22"/>
      <c r="C80" s="29"/>
      <c r="D80" s="29"/>
      <c r="E80" s="29"/>
      <c r="F80" s="10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</row>
    <row r="81">
      <c r="A81" s="19"/>
      <c r="B81" s="22"/>
      <c r="C81" s="29"/>
      <c r="D81" s="29"/>
      <c r="E81" s="29"/>
      <c r="F81" s="10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</row>
    <row r="82">
      <c r="A82" s="19"/>
      <c r="B82" s="22"/>
      <c r="C82" s="29"/>
      <c r="D82" s="29"/>
      <c r="E82" s="29"/>
      <c r="F82" s="10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</row>
    <row r="83">
      <c r="A83" s="19"/>
      <c r="B83" s="22"/>
      <c r="C83" s="29"/>
      <c r="D83" s="29"/>
      <c r="E83" s="29"/>
      <c r="F83" s="10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</row>
    <row r="84">
      <c r="A84" s="19"/>
      <c r="B84" s="22"/>
      <c r="C84" s="29"/>
      <c r="D84" s="29"/>
      <c r="E84" s="29"/>
      <c r="F84" s="10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</row>
    <row r="85">
      <c r="A85" s="19"/>
      <c r="B85" s="22"/>
      <c r="C85" s="29"/>
      <c r="D85" s="29"/>
      <c r="E85" s="29"/>
      <c r="F85" s="10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</row>
    <row r="86">
      <c r="A86" s="19"/>
      <c r="B86" s="22"/>
      <c r="C86" s="29"/>
      <c r="D86" s="29"/>
      <c r="E86" s="29"/>
      <c r="F86" s="10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>
      <c r="A87" s="19"/>
      <c r="B87" s="22"/>
      <c r="C87" s="29"/>
      <c r="D87" s="29"/>
      <c r="E87" s="29"/>
      <c r="F87" s="10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>
      <c r="A88" s="19"/>
      <c r="B88" s="22"/>
      <c r="C88" s="29"/>
      <c r="D88" s="29"/>
      <c r="E88" s="29"/>
      <c r="F88" s="10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>
      <c r="A89" s="19"/>
      <c r="B89" s="22"/>
      <c r="C89" s="29"/>
      <c r="D89" s="29"/>
      <c r="E89" s="29"/>
      <c r="F89" s="10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>
      <c r="A90" s="19"/>
      <c r="B90" s="22"/>
      <c r="C90" s="29"/>
      <c r="D90" s="29"/>
      <c r="E90" s="29"/>
      <c r="F90" s="10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>
      <c r="A91" s="19"/>
      <c r="B91" s="22"/>
      <c r="C91" s="29"/>
      <c r="D91" s="29"/>
      <c r="E91" s="29"/>
      <c r="F91" s="10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>
      <c r="A92" s="19"/>
      <c r="B92" s="22"/>
      <c r="C92" s="29"/>
      <c r="D92" s="29"/>
      <c r="E92" s="29"/>
      <c r="F92" s="10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>
      <c r="A93" s="19"/>
      <c r="B93" s="22"/>
      <c r="C93" s="29"/>
      <c r="D93" s="29"/>
      <c r="E93" s="29"/>
      <c r="F93" s="10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>
      <c r="A94" s="19"/>
      <c r="B94" s="22"/>
      <c r="C94" s="29"/>
      <c r="D94" s="29"/>
      <c r="E94" s="29"/>
      <c r="F94" s="10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>
      <c r="A95" s="19"/>
      <c r="B95" s="22"/>
      <c r="C95" s="29"/>
      <c r="D95" s="29"/>
      <c r="E95" s="29"/>
      <c r="F95" s="10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>
      <c r="A96" s="19"/>
      <c r="B96" s="22"/>
      <c r="C96" s="29"/>
      <c r="D96" s="29"/>
      <c r="E96" s="29"/>
      <c r="F96" s="10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</row>
    <row r="97">
      <c r="A97" s="19"/>
      <c r="B97" s="22"/>
      <c r="C97" s="29"/>
      <c r="D97" s="29"/>
      <c r="E97" s="29"/>
      <c r="F97" s="10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</row>
    <row r="98">
      <c r="A98" s="25"/>
      <c r="B98" s="28"/>
      <c r="C98" s="30"/>
      <c r="D98" s="30"/>
      <c r="E98" s="30"/>
      <c r="F98" s="10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</row>
    <row r="99">
      <c r="A99" s="25"/>
      <c r="B99" s="31"/>
      <c r="C99" s="30"/>
      <c r="D99" s="30"/>
      <c r="E99" s="30"/>
      <c r="F99" s="10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</row>
    <row r="100">
      <c r="A100" s="25"/>
      <c r="B100" s="28"/>
      <c r="C100" s="30"/>
      <c r="D100" s="30"/>
      <c r="E100" s="30"/>
      <c r="F100" s="10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</row>
    <row r="101">
      <c r="A101" s="25"/>
      <c r="B101" s="28"/>
      <c r="C101" s="30"/>
      <c r="D101" s="30"/>
      <c r="E101" s="30"/>
      <c r="F101" s="10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</row>
    <row r="102">
      <c r="A102" s="25"/>
      <c r="B102" s="28"/>
      <c r="C102" s="30"/>
      <c r="D102" s="30"/>
      <c r="E102" s="30"/>
      <c r="F102" s="10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</row>
    <row r="103">
      <c r="A103" s="25"/>
      <c r="B103" s="28"/>
      <c r="C103" s="30"/>
      <c r="D103" s="30"/>
      <c r="E103" s="30"/>
      <c r="F103" s="10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</row>
    <row r="104">
      <c r="A104" s="25"/>
      <c r="B104" s="28"/>
      <c r="C104" s="30"/>
      <c r="D104" s="30"/>
      <c r="E104" s="30"/>
      <c r="F104" s="10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</row>
    <row r="105">
      <c r="A105" s="25"/>
      <c r="B105" s="28"/>
      <c r="C105" s="30"/>
      <c r="D105" s="30"/>
      <c r="E105" s="30"/>
      <c r="F105" s="10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>
      <c r="A106" s="25"/>
      <c r="B106" s="28"/>
      <c r="C106" s="30"/>
      <c r="D106" s="30"/>
      <c r="E106" s="30"/>
      <c r="F106" s="10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>
      <c r="A107" s="25"/>
      <c r="B107" s="28"/>
      <c r="C107" s="30"/>
      <c r="D107" s="30"/>
      <c r="E107" s="30"/>
      <c r="F107" s="10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>
      <c r="A108" s="19"/>
      <c r="B108" s="22"/>
      <c r="C108" s="32"/>
      <c r="D108" s="32"/>
      <c r="E108" s="32"/>
      <c r="F108" s="10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>
      <c r="A109" s="19"/>
      <c r="B109" s="22"/>
      <c r="C109" s="32"/>
      <c r="D109" s="32"/>
      <c r="E109" s="32"/>
      <c r="F109" s="10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>
      <c r="A110" s="19"/>
      <c r="B110" s="22"/>
      <c r="C110" s="32"/>
      <c r="D110" s="32"/>
      <c r="E110" s="32"/>
      <c r="F110" s="10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>
      <c r="A111" s="19"/>
      <c r="B111" s="22"/>
      <c r="C111" s="32"/>
      <c r="D111" s="32"/>
      <c r="E111" s="32"/>
      <c r="F111" s="10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>
      <c r="A112" s="19"/>
      <c r="B112" s="22"/>
      <c r="C112" s="32"/>
      <c r="D112" s="32"/>
      <c r="E112" s="32"/>
      <c r="F112" s="10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>
      <c r="A113" s="19"/>
      <c r="B113" s="22"/>
      <c r="C113" s="32"/>
      <c r="D113" s="32"/>
      <c r="E113" s="32"/>
      <c r="F113" s="10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>
      <c r="A114" s="19"/>
      <c r="B114" s="22"/>
      <c r="C114" s="32"/>
      <c r="D114" s="32"/>
      <c r="E114" s="32"/>
      <c r="F114" s="10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>
      <c r="A115" s="19"/>
      <c r="B115" s="33"/>
      <c r="C115" s="32"/>
      <c r="D115" s="32"/>
      <c r="E115" s="32"/>
      <c r="F115" s="10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>
      <c r="A116" s="19"/>
      <c r="B116" s="22"/>
      <c r="C116" s="32"/>
      <c r="D116" s="32"/>
      <c r="E116" s="32"/>
      <c r="F116" s="10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>
      <c r="A117" s="19"/>
      <c r="B117" s="22"/>
      <c r="C117" s="32"/>
      <c r="D117" s="32"/>
      <c r="E117" s="32"/>
      <c r="F117" s="10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>
      <c r="A118" s="19"/>
      <c r="B118" s="22"/>
      <c r="C118" s="32"/>
      <c r="D118" s="32"/>
      <c r="E118" s="32"/>
      <c r="F118" s="10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>
      <c r="A119" s="19"/>
      <c r="B119" s="22"/>
      <c r="C119" s="32"/>
      <c r="D119" s="32"/>
      <c r="E119" s="32"/>
      <c r="F119" s="10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>
      <c r="A120" s="19"/>
      <c r="B120" s="22"/>
      <c r="C120" s="32"/>
      <c r="D120" s="32"/>
      <c r="E120" s="32"/>
      <c r="F120" s="10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>
      <c r="A121" s="19"/>
      <c r="B121" s="22"/>
      <c r="C121" s="32"/>
      <c r="D121" s="32"/>
      <c r="E121" s="32"/>
      <c r="F121" s="10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>
      <c r="A122" s="19"/>
      <c r="B122" s="22"/>
      <c r="C122" s="32"/>
      <c r="D122" s="32"/>
      <c r="E122" s="32"/>
      <c r="F122" s="10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>
      <c r="A123" s="19"/>
      <c r="B123" s="22"/>
      <c r="C123" s="32"/>
      <c r="D123" s="32"/>
      <c r="E123" s="32"/>
      <c r="F123" s="10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</row>
    <row r="124">
      <c r="A124" s="19"/>
      <c r="B124" s="22"/>
      <c r="C124" s="32"/>
      <c r="D124" s="32"/>
      <c r="E124" s="32"/>
      <c r="F124" s="10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</row>
    <row r="125">
      <c r="A125" s="19"/>
      <c r="B125" s="22"/>
      <c r="C125" s="32"/>
      <c r="D125" s="32"/>
      <c r="E125" s="32"/>
      <c r="F125" s="10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</row>
    <row r="126">
      <c r="A126" s="19"/>
      <c r="B126" s="22"/>
      <c r="C126" s="32"/>
      <c r="D126" s="32"/>
      <c r="E126" s="32"/>
      <c r="F126" s="10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</row>
    <row r="127">
      <c r="A127" s="19"/>
      <c r="B127" s="22"/>
      <c r="C127" s="32"/>
      <c r="D127" s="32"/>
      <c r="E127" s="32"/>
      <c r="F127" s="10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</row>
    <row r="128">
      <c r="A128" s="19"/>
      <c r="B128" s="22"/>
      <c r="C128" s="32"/>
      <c r="D128" s="32"/>
      <c r="E128" s="32"/>
      <c r="F128" s="10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</row>
    <row r="129">
      <c r="A129" s="19"/>
      <c r="B129" s="22"/>
      <c r="C129" s="32"/>
      <c r="D129" s="32"/>
      <c r="E129" s="32"/>
      <c r="F129" s="10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</row>
    <row r="130">
      <c r="A130" s="19"/>
      <c r="B130" s="22"/>
      <c r="C130" s="32"/>
      <c r="D130" s="32"/>
      <c r="E130" s="32"/>
      <c r="F130" s="10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</row>
    <row r="131">
      <c r="A131" s="19"/>
      <c r="B131" s="22"/>
      <c r="C131" s="32"/>
      <c r="D131" s="32"/>
      <c r="E131" s="32"/>
      <c r="F131" s="10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</row>
    <row r="132">
      <c r="A132" s="19"/>
      <c r="B132" s="33"/>
      <c r="C132" s="32"/>
      <c r="D132" s="32"/>
      <c r="E132" s="32"/>
      <c r="F132" s="10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</row>
    <row r="133">
      <c r="A133" s="19"/>
      <c r="B133" s="22"/>
      <c r="C133" s="32"/>
      <c r="D133" s="32"/>
      <c r="E133" s="32"/>
      <c r="F133" s="10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</row>
    <row r="134">
      <c r="A134" s="19"/>
      <c r="B134" s="22"/>
      <c r="C134" s="32"/>
      <c r="D134" s="32"/>
      <c r="E134" s="32"/>
      <c r="F134" s="10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</row>
    <row r="135">
      <c r="A135" s="19"/>
      <c r="B135" s="22"/>
      <c r="C135" s="32"/>
      <c r="D135" s="32"/>
      <c r="E135" s="32"/>
      <c r="F135" s="10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</row>
    <row r="136">
      <c r="A136" s="19"/>
      <c r="B136" s="22"/>
      <c r="C136" s="32"/>
      <c r="D136" s="32"/>
      <c r="E136" s="32"/>
      <c r="F136" s="10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</row>
    <row r="137">
      <c r="A137" s="19"/>
      <c r="B137" s="22"/>
      <c r="C137" s="32"/>
      <c r="D137" s="32"/>
      <c r="E137" s="32"/>
      <c r="F137" s="10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</row>
    <row r="138">
      <c r="A138" s="19"/>
      <c r="B138" s="22"/>
      <c r="C138" s="32"/>
      <c r="D138" s="32"/>
      <c r="E138" s="32"/>
      <c r="F138" s="10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</row>
    <row r="139">
      <c r="A139" s="19"/>
      <c r="B139" s="22"/>
      <c r="C139" s="32"/>
      <c r="D139" s="32"/>
      <c r="E139" s="32"/>
      <c r="F139" s="10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</row>
    <row r="140">
      <c r="A140" s="19"/>
      <c r="B140" s="22"/>
      <c r="C140" s="32"/>
      <c r="D140" s="32"/>
      <c r="E140" s="32"/>
      <c r="F140" s="10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</row>
    <row r="141">
      <c r="A141" s="19"/>
      <c r="B141" s="22"/>
      <c r="C141" s="32"/>
      <c r="D141" s="32"/>
      <c r="E141" s="32"/>
      <c r="F141" s="10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</row>
    <row r="142">
      <c r="A142" s="19"/>
      <c r="B142" s="22"/>
      <c r="C142" s="32"/>
      <c r="D142" s="32"/>
      <c r="E142" s="32"/>
      <c r="F142" s="10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>
      <c r="A143" s="19"/>
      <c r="B143" s="22"/>
      <c r="C143" s="32"/>
      <c r="D143" s="32"/>
      <c r="E143" s="32"/>
      <c r="F143" s="10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>
      <c r="A144" s="19"/>
      <c r="B144" s="22"/>
      <c r="C144" s="32"/>
      <c r="D144" s="32"/>
      <c r="E144" s="32"/>
      <c r="F144" s="10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>
      <c r="A145" s="19"/>
      <c r="B145" s="22"/>
      <c r="C145" s="32"/>
      <c r="D145" s="32"/>
      <c r="E145" s="32"/>
      <c r="F145" s="10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>
      <c r="A146" s="19"/>
      <c r="B146" s="22"/>
      <c r="C146" s="32"/>
      <c r="D146" s="32"/>
      <c r="E146" s="32"/>
      <c r="F146" s="10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>
      <c r="A147" s="19"/>
      <c r="B147" s="22"/>
      <c r="C147" s="32"/>
      <c r="D147" s="32"/>
      <c r="E147" s="32"/>
      <c r="F147" s="10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>
      <c r="A148" s="19"/>
      <c r="B148" s="22"/>
      <c r="C148" s="32"/>
      <c r="D148" s="32"/>
      <c r="E148" s="32"/>
      <c r="F148" s="10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>
      <c r="A149" s="19"/>
      <c r="B149" s="22"/>
      <c r="C149" s="32"/>
      <c r="D149" s="32"/>
      <c r="E149" s="32"/>
      <c r="F149" s="10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>
      <c r="A150" s="19"/>
      <c r="B150" s="22"/>
      <c r="C150" s="32"/>
      <c r="D150" s="32"/>
      <c r="E150" s="32"/>
      <c r="F150" s="10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>
      <c r="A151" s="19"/>
      <c r="B151" s="22"/>
      <c r="C151" s="32"/>
      <c r="D151" s="32"/>
      <c r="E151" s="32"/>
      <c r="F151" s="10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>
      <c r="A152" s="19"/>
      <c r="B152" s="22"/>
      <c r="C152" s="32"/>
      <c r="D152" s="32"/>
      <c r="E152" s="32"/>
      <c r="F152" s="10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>
      <c r="A153" s="19"/>
      <c r="B153" s="22"/>
      <c r="C153" s="32"/>
      <c r="D153" s="32"/>
      <c r="E153" s="32"/>
      <c r="F153" s="10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>
      <c r="A154" s="19"/>
      <c r="B154" s="22"/>
      <c r="C154" s="32"/>
      <c r="D154" s="32"/>
      <c r="E154" s="32"/>
      <c r="F154" s="10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>
      <c r="A155" s="19"/>
      <c r="B155" s="22"/>
      <c r="C155" s="32"/>
      <c r="D155" s="32"/>
      <c r="E155" s="32"/>
      <c r="F155" s="10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>
      <c r="A156" s="19"/>
      <c r="B156" s="22"/>
      <c r="C156" s="32"/>
      <c r="D156" s="32"/>
      <c r="E156" s="32"/>
      <c r="F156" s="10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>
      <c r="A157" s="19"/>
      <c r="B157" s="22"/>
      <c r="C157" s="32"/>
      <c r="D157" s="32"/>
      <c r="E157" s="32"/>
      <c r="F157" s="10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>
      <c r="A158" s="19"/>
      <c r="B158" s="22"/>
      <c r="C158" s="32"/>
      <c r="D158" s="32"/>
      <c r="E158" s="32"/>
      <c r="F158" s="10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>
      <c r="A159" s="19"/>
      <c r="B159" s="22"/>
      <c r="C159" s="32"/>
      <c r="D159" s="32"/>
      <c r="E159" s="32"/>
      <c r="F159" s="10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>
      <c r="A160" s="19"/>
      <c r="B160" s="22"/>
      <c r="C160" s="32"/>
      <c r="D160" s="32"/>
      <c r="E160" s="32"/>
      <c r="F160" s="10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>
      <c r="A161" s="19"/>
      <c r="B161" s="22"/>
      <c r="C161" s="32"/>
      <c r="D161" s="32"/>
      <c r="E161" s="32"/>
      <c r="F161" s="10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>
      <c r="A162" s="19"/>
      <c r="B162" s="22"/>
      <c r="C162" s="32"/>
      <c r="D162" s="32"/>
      <c r="E162" s="32"/>
      <c r="F162" s="10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>
      <c r="A163" s="19"/>
      <c r="B163" s="22"/>
      <c r="C163" s="32"/>
      <c r="D163" s="32"/>
      <c r="E163" s="32"/>
      <c r="F163" s="10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>
      <c r="A164" s="19"/>
      <c r="B164" s="22"/>
      <c r="C164" s="32"/>
      <c r="D164" s="32"/>
      <c r="E164" s="32"/>
      <c r="F164" s="10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>
      <c r="A165" s="19"/>
      <c r="B165" s="22"/>
      <c r="C165" s="32"/>
      <c r="D165" s="32"/>
      <c r="E165" s="32"/>
      <c r="F165" s="10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>
      <c r="A166" s="19"/>
      <c r="B166" s="22"/>
      <c r="C166" s="32"/>
      <c r="D166" s="32"/>
      <c r="E166" s="32"/>
      <c r="F166" s="10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>
      <c r="A167" s="19"/>
      <c r="B167" s="22"/>
      <c r="C167" s="32"/>
      <c r="D167" s="32"/>
      <c r="E167" s="32"/>
      <c r="F167" s="10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>
      <c r="A168" s="19"/>
      <c r="B168" s="22"/>
      <c r="C168" s="32"/>
      <c r="D168" s="32"/>
      <c r="E168" s="32"/>
      <c r="F168" s="10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>
      <c r="A169" s="19"/>
      <c r="B169" s="22"/>
      <c r="C169" s="32"/>
      <c r="D169" s="32"/>
      <c r="E169" s="32"/>
      <c r="F169" s="10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>
      <c r="A170" s="19"/>
      <c r="B170" s="22"/>
      <c r="C170" s="32"/>
      <c r="D170" s="32"/>
      <c r="E170" s="32"/>
      <c r="F170" s="10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>
      <c r="A171" s="19"/>
      <c r="B171" s="22"/>
      <c r="C171" s="32"/>
      <c r="D171" s="32"/>
      <c r="E171" s="32"/>
      <c r="F171" s="10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>
      <c r="A172" s="19"/>
      <c r="B172" s="22"/>
      <c r="C172" s="32"/>
      <c r="D172" s="32"/>
      <c r="E172" s="32"/>
      <c r="F172" s="10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>
      <c r="A173" s="19"/>
      <c r="B173" s="22"/>
      <c r="C173" s="32"/>
      <c r="D173" s="32"/>
      <c r="E173" s="32"/>
      <c r="F173" s="10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>
      <c r="A174" s="19"/>
      <c r="B174" s="22"/>
      <c r="C174" s="32"/>
      <c r="D174" s="32"/>
      <c r="E174" s="32"/>
      <c r="F174" s="10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>
      <c r="A175" s="19"/>
      <c r="B175" s="22"/>
      <c r="C175" s="32"/>
      <c r="D175" s="32"/>
      <c r="E175" s="32"/>
      <c r="F175" s="10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>
      <c r="A176" s="19"/>
      <c r="B176" s="22"/>
      <c r="C176" s="32"/>
      <c r="D176" s="32"/>
      <c r="E176" s="32"/>
      <c r="F176" s="10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>
      <c r="A177" s="19"/>
      <c r="B177" s="33"/>
      <c r="C177" s="32"/>
      <c r="D177" s="32"/>
      <c r="E177" s="32"/>
      <c r="F177" s="10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>
      <c r="A178" s="19"/>
      <c r="B178" s="22"/>
      <c r="C178" s="32"/>
      <c r="D178" s="32"/>
      <c r="E178" s="32"/>
      <c r="F178" s="10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>
      <c r="A179" s="19"/>
      <c r="B179" s="22"/>
      <c r="C179" s="32"/>
      <c r="D179" s="32"/>
      <c r="E179" s="32"/>
      <c r="F179" s="10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>
      <c r="A180" s="19"/>
      <c r="B180" s="33"/>
      <c r="C180" s="32"/>
      <c r="D180" s="32"/>
      <c r="E180" s="32"/>
      <c r="F180" s="10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>
      <c r="A181" s="19"/>
      <c r="B181" s="22"/>
      <c r="C181" s="32"/>
      <c r="D181" s="32"/>
      <c r="E181" s="32"/>
      <c r="F181" s="10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>
      <c r="A182" s="19"/>
      <c r="B182" s="22"/>
      <c r="C182" s="32"/>
      <c r="D182" s="32"/>
      <c r="E182" s="32"/>
      <c r="F182" s="10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>
      <c r="A183" s="19"/>
      <c r="B183" s="22"/>
      <c r="C183" s="32"/>
      <c r="D183" s="32"/>
      <c r="E183" s="32"/>
      <c r="F183" s="10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>
      <c r="A184" s="19"/>
      <c r="B184" s="22"/>
      <c r="C184" s="32"/>
      <c r="D184" s="32"/>
      <c r="E184" s="32"/>
      <c r="F184" s="10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>
      <c r="A185" s="19"/>
      <c r="B185" s="22"/>
      <c r="C185" s="32"/>
      <c r="D185" s="32"/>
      <c r="E185" s="32"/>
      <c r="F185" s="10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>
      <c r="A186" s="19"/>
      <c r="B186" s="22"/>
      <c r="C186" s="32"/>
      <c r="D186" s="32"/>
      <c r="E186" s="32"/>
      <c r="F186" s="10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>
      <c r="A187" s="19"/>
      <c r="B187" s="22"/>
      <c r="C187" s="32"/>
      <c r="D187" s="32"/>
      <c r="E187" s="32"/>
      <c r="F187" s="10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>
      <c r="A188" s="34"/>
      <c r="B188" s="22"/>
      <c r="C188" s="32"/>
      <c r="D188" s="32"/>
      <c r="E188" s="32"/>
      <c r="F188" s="10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>
      <c r="A189" s="34"/>
      <c r="B189" s="22"/>
      <c r="C189" s="32"/>
      <c r="D189" s="32"/>
      <c r="E189" s="32"/>
      <c r="F189" s="10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>
      <c r="A190" s="34"/>
      <c r="B190" s="22"/>
      <c r="C190" s="32"/>
      <c r="D190" s="32"/>
      <c r="E190" s="32"/>
      <c r="F190" s="10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>
      <c r="A191" s="34"/>
      <c r="B191" s="22"/>
      <c r="C191" s="32"/>
      <c r="D191" s="32"/>
      <c r="E191" s="32"/>
      <c r="F191" s="10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>
      <c r="A192" s="34"/>
      <c r="B192" s="22"/>
      <c r="C192" s="32"/>
      <c r="D192" s="32"/>
      <c r="E192" s="32"/>
      <c r="F192" s="10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>
      <c r="A193" s="34"/>
      <c r="B193" s="22"/>
      <c r="C193" s="32"/>
      <c r="D193" s="32"/>
      <c r="E193" s="32"/>
      <c r="F193" s="10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>
      <c r="A194" s="34"/>
      <c r="B194" s="22"/>
      <c r="C194" s="32"/>
      <c r="D194" s="32"/>
      <c r="E194" s="32"/>
      <c r="F194" s="10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>
      <c r="A195" s="35"/>
      <c r="B195" s="36"/>
      <c r="C195" s="37"/>
      <c r="D195" s="37"/>
      <c r="E195" s="37"/>
      <c r="F195" s="10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>
      <c r="A196" s="38"/>
      <c r="B196" s="39"/>
      <c r="C196" s="40"/>
      <c r="D196" s="40"/>
      <c r="E196" s="40"/>
      <c r="F196" s="10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>
      <c r="A197" s="38"/>
      <c r="B197" s="39"/>
      <c r="C197" s="40"/>
      <c r="D197" s="40"/>
      <c r="E197" s="40"/>
      <c r="F197" s="10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>
      <c r="A198" s="38"/>
      <c r="B198" s="39"/>
      <c r="C198" s="40"/>
      <c r="D198" s="40"/>
      <c r="E198" s="40"/>
      <c r="F198" s="10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>
      <c r="A199" s="38"/>
      <c r="B199" s="39"/>
      <c r="C199" s="40"/>
      <c r="D199" s="40"/>
      <c r="E199" s="40"/>
      <c r="F199" s="10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>
      <c r="A200" s="38"/>
      <c r="B200" s="39"/>
      <c r="C200" s="40"/>
      <c r="D200" s="40"/>
      <c r="E200" s="40"/>
      <c r="F200" s="10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>
      <c r="A201" s="38"/>
      <c r="B201" s="39"/>
      <c r="C201" s="40"/>
      <c r="D201" s="40"/>
      <c r="E201" s="40"/>
      <c r="F201" s="10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>
      <c r="A202" s="38"/>
      <c r="B202" s="39"/>
      <c r="C202" s="40"/>
      <c r="D202" s="40"/>
      <c r="E202" s="40"/>
      <c r="F202" s="10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>
      <c r="A203" s="38"/>
      <c r="B203" s="39"/>
      <c r="C203" s="40"/>
      <c r="D203" s="40"/>
      <c r="E203" s="40"/>
      <c r="F203" s="10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>
      <c r="A204" s="38"/>
      <c r="B204" s="39"/>
      <c r="C204" s="40"/>
      <c r="D204" s="40"/>
      <c r="E204" s="40"/>
      <c r="F204" s="10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>
      <c r="A205" s="38"/>
      <c r="B205" s="39"/>
      <c r="C205" s="40"/>
      <c r="D205" s="40"/>
      <c r="E205" s="40"/>
      <c r="F205" s="10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>
      <c r="A206" s="38"/>
      <c r="B206" s="39"/>
      <c r="C206" s="40"/>
      <c r="D206" s="40"/>
      <c r="E206" s="40"/>
      <c r="F206" s="10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>
      <c r="A207" s="38"/>
      <c r="B207" s="39"/>
      <c r="C207" s="40"/>
      <c r="D207" s="40"/>
      <c r="E207" s="40"/>
      <c r="F207" s="10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>
      <c r="A208" s="38"/>
      <c r="B208" s="39"/>
      <c r="C208" s="40"/>
      <c r="D208" s="40"/>
      <c r="E208" s="40"/>
      <c r="F208" s="10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>
      <c r="A209" s="38"/>
      <c r="B209" s="39"/>
      <c r="C209" s="40"/>
      <c r="D209" s="40"/>
      <c r="E209" s="40"/>
      <c r="F209" s="10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>
      <c r="A210" s="38"/>
      <c r="B210" s="39"/>
      <c r="C210" s="40"/>
      <c r="D210" s="40"/>
      <c r="E210" s="40"/>
      <c r="F210" s="10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>
      <c r="A211" s="38"/>
      <c r="B211" s="39"/>
      <c r="C211" s="40"/>
      <c r="D211" s="40"/>
      <c r="E211" s="40"/>
      <c r="F211" s="10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>
      <c r="A212" s="38"/>
      <c r="B212" s="39"/>
      <c r="C212" s="40"/>
      <c r="D212" s="40"/>
      <c r="E212" s="40"/>
      <c r="F212" s="10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>
      <c r="A213" s="38"/>
      <c r="B213" s="39"/>
      <c r="C213" s="40"/>
      <c r="D213" s="40"/>
      <c r="E213" s="40"/>
      <c r="F213" s="10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>
      <c r="A214" s="38"/>
      <c r="B214" s="39"/>
      <c r="C214" s="40"/>
      <c r="D214" s="40"/>
      <c r="E214" s="40"/>
      <c r="F214" s="10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>
      <c r="A215" s="38"/>
      <c r="B215" s="39"/>
      <c r="C215" s="40"/>
      <c r="D215" s="40"/>
      <c r="E215" s="40"/>
      <c r="F215" s="10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>
      <c r="A216" s="38"/>
      <c r="B216" s="39"/>
      <c r="C216" s="40"/>
      <c r="D216" s="40"/>
      <c r="E216" s="40"/>
      <c r="F216" s="10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>
      <c r="A217" s="38"/>
      <c r="B217" s="39"/>
      <c r="C217" s="40"/>
      <c r="D217" s="40"/>
      <c r="E217" s="40"/>
      <c r="F217" s="10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>
      <c r="A218" s="38"/>
      <c r="B218" s="39"/>
      <c r="C218" s="40"/>
      <c r="D218" s="40"/>
      <c r="E218" s="40"/>
      <c r="F218" s="10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>
      <c r="A219" s="38"/>
      <c r="B219" s="39"/>
      <c r="C219" s="40"/>
      <c r="D219" s="40"/>
      <c r="E219" s="40"/>
      <c r="F219" s="10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>
      <c r="A220" s="38"/>
      <c r="B220" s="39"/>
      <c r="C220" s="40"/>
      <c r="D220" s="40"/>
      <c r="E220" s="40"/>
      <c r="F220" s="10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>
      <c r="A221" s="38"/>
      <c r="B221" s="39"/>
      <c r="C221" s="40"/>
      <c r="D221" s="40"/>
      <c r="E221" s="40"/>
      <c r="F221" s="10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>
      <c r="A222" s="38"/>
      <c r="B222" s="39"/>
      <c r="C222" s="40"/>
      <c r="D222" s="40"/>
      <c r="E222" s="40"/>
      <c r="F222" s="10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>
      <c r="A223" s="38"/>
      <c r="B223" s="39"/>
      <c r="C223" s="40"/>
      <c r="D223" s="40"/>
      <c r="E223" s="40"/>
      <c r="F223" s="10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>
      <c r="A224" s="38"/>
      <c r="B224" s="39"/>
      <c r="C224" s="40"/>
      <c r="D224" s="40"/>
      <c r="E224" s="40"/>
      <c r="F224" s="10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>
      <c r="A225" s="38"/>
      <c r="B225" s="39"/>
      <c r="C225" s="40"/>
      <c r="D225" s="40"/>
      <c r="E225" s="40"/>
      <c r="F225" s="10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>
      <c r="A226" s="38"/>
      <c r="B226" s="39"/>
      <c r="C226" s="40"/>
      <c r="D226" s="40"/>
      <c r="E226" s="40"/>
      <c r="F226" s="10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>
      <c r="A227" s="38"/>
      <c r="B227" s="39"/>
      <c r="C227" s="40"/>
      <c r="D227" s="40"/>
      <c r="E227" s="40"/>
      <c r="F227" s="10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>
      <c r="A228" s="38"/>
      <c r="B228" s="39"/>
      <c r="C228" s="40"/>
      <c r="D228" s="40"/>
      <c r="E228" s="40"/>
      <c r="F228" s="10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>
      <c r="A229" s="38"/>
      <c r="B229" s="39"/>
      <c r="C229" s="40"/>
      <c r="D229" s="40"/>
      <c r="E229" s="40"/>
      <c r="F229" s="10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>
      <c r="A230" s="38"/>
      <c r="B230" s="39"/>
      <c r="C230" s="40"/>
      <c r="D230" s="40"/>
      <c r="E230" s="40"/>
      <c r="F230" s="10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>
      <c r="A231" s="38"/>
      <c r="B231" s="39"/>
      <c r="C231" s="40"/>
      <c r="D231" s="40"/>
      <c r="E231" s="40"/>
      <c r="F231" s="10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>
      <c r="A232" s="38"/>
      <c r="B232" s="39"/>
      <c r="C232" s="40"/>
      <c r="D232" s="40"/>
      <c r="E232" s="40"/>
      <c r="F232" s="10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>
      <c r="A233" s="38"/>
      <c r="B233" s="39"/>
      <c r="C233" s="40"/>
      <c r="D233" s="40"/>
      <c r="E233" s="40"/>
      <c r="F233" s="10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>
      <c r="A234" s="38"/>
      <c r="B234" s="39"/>
      <c r="C234" s="40"/>
      <c r="D234" s="40"/>
      <c r="E234" s="40"/>
      <c r="F234" s="10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>
      <c r="A235" s="38"/>
      <c r="B235" s="39"/>
      <c r="C235" s="40"/>
      <c r="D235" s="40"/>
      <c r="E235" s="40"/>
      <c r="F235" s="10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>
      <c r="A236" s="38"/>
      <c r="B236" s="39"/>
      <c r="C236" s="40"/>
      <c r="D236" s="40"/>
      <c r="E236" s="40"/>
      <c r="F236" s="10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>
      <c r="A237" s="38"/>
      <c r="B237" s="39"/>
      <c r="C237" s="40"/>
      <c r="D237" s="40"/>
      <c r="E237" s="40"/>
      <c r="F237" s="10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>
      <c r="A238" s="38"/>
      <c r="B238" s="39"/>
      <c r="C238" s="40"/>
      <c r="D238" s="40"/>
      <c r="E238" s="40"/>
      <c r="F238" s="10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>
      <c r="A239" s="38"/>
      <c r="B239" s="39"/>
      <c r="C239" s="40"/>
      <c r="D239" s="40"/>
      <c r="E239" s="40"/>
      <c r="F239" s="10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>
      <c r="A240" s="38"/>
      <c r="B240" s="39"/>
      <c r="C240" s="40"/>
      <c r="D240" s="40"/>
      <c r="E240" s="40"/>
      <c r="F240" s="10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>
      <c r="A241" s="38"/>
      <c r="B241" s="39"/>
      <c r="C241" s="40"/>
      <c r="D241" s="40"/>
      <c r="E241" s="40"/>
      <c r="F241" s="10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>
      <c r="A242" s="38"/>
      <c r="B242" s="39"/>
      <c r="C242" s="40"/>
      <c r="D242" s="40"/>
      <c r="E242" s="40"/>
      <c r="F242" s="10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>
      <c r="A243" s="38"/>
      <c r="B243" s="39"/>
      <c r="C243" s="40"/>
      <c r="D243" s="40"/>
      <c r="E243" s="40"/>
      <c r="F243" s="10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>
      <c r="A244" s="38"/>
      <c r="B244" s="39"/>
      <c r="C244" s="40"/>
      <c r="D244" s="40"/>
      <c r="E244" s="40"/>
      <c r="F244" s="10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>
      <c r="A245" s="38"/>
      <c r="B245" s="39"/>
      <c r="C245" s="40"/>
      <c r="D245" s="40"/>
      <c r="E245" s="40"/>
      <c r="F245" s="10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>
      <c r="A246" s="38"/>
      <c r="B246" s="39"/>
      <c r="C246" s="40"/>
      <c r="D246" s="40"/>
      <c r="E246" s="40"/>
      <c r="F246" s="10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>
      <c r="A247" s="38"/>
      <c r="B247" s="39"/>
      <c r="C247" s="40"/>
      <c r="D247" s="40"/>
      <c r="E247" s="40"/>
      <c r="F247" s="10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>
      <c r="A248" s="38"/>
      <c r="B248" s="39"/>
      <c r="C248" s="40"/>
      <c r="D248" s="40"/>
      <c r="E248" s="40"/>
      <c r="F248" s="10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>
      <c r="A249" s="38"/>
      <c r="B249" s="39"/>
      <c r="C249" s="40"/>
      <c r="D249" s="40"/>
      <c r="E249" s="40"/>
      <c r="F249" s="10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>
      <c r="A250" s="38"/>
      <c r="B250" s="39"/>
      <c r="C250" s="40"/>
      <c r="D250" s="40"/>
      <c r="E250" s="40"/>
      <c r="F250" s="10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>
      <c r="A251" s="38"/>
      <c r="B251" s="39"/>
      <c r="C251" s="40"/>
      <c r="D251" s="40"/>
      <c r="E251" s="40"/>
      <c r="F251" s="10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>
      <c r="A252" s="38"/>
      <c r="B252" s="39"/>
      <c r="C252" s="40"/>
      <c r="D252" s="40"/>
      <c r="E252" s="40"/>
      <c r="F252" s="10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>
      <c r="A253" s="38"/>
      <c r="B253" s="39"/>
      <c r="C253" s="40"/>
      <c r="D253" s="40"/>
      <c r="E253" s="40"/>
      <c r="F253" s="10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>
      <c r="A254" s="38"/>
      <c r="B254" s="39"/>
      <c r="C254" s="40"/>
      <c r="D254" s="40"/>
      <c r="E254" s="40"/>
      <c r="F254" s="10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>
      <c r="A255" s="38"/>
      <c r="B255" s="39"/>
      <c r="C255" s="40"/>
      <c r="D255" s="40"/>
      <c r="E255" s="40"/>
      <c r="F255" s="10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>
      <c r="A256" s="38"/>
      <c r="B256" s="39"/>
      <c r="C256" s="40"/>
      <c r="D256" s="40"/>
      <c r="E256" s="40"/>
      <c r="F256" s="10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>
      <c r="A257" s="38"/>
      <c r="B257" s="39"/>
      <c r="C257" s="40"/>
      <c r="D257" s="40"/>
      <c r="E257" s="40"/>
      <c r="F257" s="10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>
      <c r="A258" s="38"/>
      <c r="B258" s="39"/>
      <c r="C258" s="40"/>
      <c r="D258" s="40"/>
      <c r="E258" s="40"/>
      <c r="F258" s="10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>
      <c r="A259" s="38"/>
      <c r="B259" s="39"/>
      <c r="C259" s="40"/>
      <c r="D259" s="40"/>
      <c r="E259" s="40"/>
      <c r="F259" s="10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>
      <c r="A260" s="38"/>
      <c r="B260" s="39"/>
      <c r="C260" s="40"/>
      <c r="D260" s="40"/>
      <c r="E260" s="40"/>
      <c r="F260" s="10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>
      <c r="A261" s="38"/>
      <c r="B261" s="39"/>
      <c r="C261" s="40"/>
      <c r="D261" s="40"/>
      <c r="E261" s="40"/>
      <c r="F261" s="10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>
      <c r="A262" s="38"/>
      <c r="B262" s="39"/>
      <c r="C262" s="40"/>
      <c r="D262" s="40"/>
      <c r="E262" s="40"/>
      <c r="F262" s="10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>
      <c r="A263" s="38"/>
      <c r="B263" s="39"/>
      <c r="C263" s="40"/>
      <c r="D263" s="40"/>
      <c r="E263" s="40"/>
      <c r="F263" s="10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>
      <c r="A264" s="38"/>
      <c r="B264" s="39"/>
      <c r="C264" s="40"/>
      <c r="D264" s="40"/>
      <c r="E264" s="40"/>
      <c r="F264" s="10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>
      <c r="A265" s="38"/>
      <c r="B265" s="39"/>
      <c r="C265" s="40"/>
      <c r="D265" s="40"/>
      <c r="E265" s="40"/>
      <c r="F265" s="10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>
      <c r="A266" s="38"/>
      <c r="B266" s="39"/>
      <c r="C266" s="40"/>
      <c r="D266" s="40"/>
      <c r="E266" s="40"/>
      <c r="F266" s="10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>
      <c r="A267" s="38"/>
      <c r="B267" s="39"/>
      <c r="C267" s="40"/>
      <c r="D267" s="40"/>
      <c r="E267" s="40"/>
      <c r="F267" s="10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>
      <c r="A268" s="38"/>
      <c r="B268" s="39"/>
      <c r="C268" s="40"/>
      <c r="D268" s="40"/>
      <c r="E268" s="40"/>
      <c r="F268" s="10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>
      <c r="A269" s="38"/>
      <c r="B269" s="39"/>
      <c r="C269" s="40"/>
      <c r="D269" s="40"/>
      <c r="E269" s="40"/>
      <c r="F269" s="10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>
      <c r="A270" s="38"/>
      <c r="B270" s="39"/>
      <c r="C270" s="40"/>
      <c r="D270" s="40"/>
      <c r="E270" s="40"/>
      <c r="F270" s="10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>
      <c r="A271" s="38"/>
      <c r="B271" s="39"/>
      <c r="C271" s="40"/>
      <c r="D271" s="40"/>
      <c r="E271" s="40"/>
      <c r="F271" s="10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>
      <c r="A272" s="38"/>
      <c r="B272" s="39"/>
      <c r="C272" s="40"/>
      <c r="D272" s="40"/>
      <c r="E272" s="40"/>
      <c r="F272" s="10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>
      <c r="A273" s="38"/>
      <c r="B273" s="39"/>
      <c r="C273" s="40"/>
      <c r="D273" s="40"/>
      <c r="E273" s="40"/>
      <c r="F273" s="10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>
      <c r="A274" s="38"/>
      <c r="B274" s="39"/>
      <c r="C274" s="40"/>
      <c r="D274" s="40"/>
      <c r="E274" s="40"/>
      <c r="F274" s="10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>
      <c r="A275" s="38"/>
      <c r="B275" s="39"/>
      <c r="C275" s="40"/>
      <c r="D275" s="40"/>
      <c r="E275" s="40"/>
      <c r="F275" s="10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>
      <c r="A276" s="38"/>
      <c r="B276" s="39"/>
      <c r="C276" s="40"/>
      <c r="D276" s="40"/>
      <c r="E276" s="40"/>
      <c r="F276" s="10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>
      <c r="A277" s="38"/>
      <c r="B277" s="39"/>
      <c r="C277" s="40"/>
      <c r="D277" s="40"/>
      <c r="E277" s="40"/>
      <c r="F277" s="10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>
      <c r="A278" s="38"/>
      <c r="B278" s="39"/>
      <c r="C278" s="40"/>
      <c r="D278" s="40"/>
      <c r="E278" s="40"/>
      <c r="F278" s="10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>
      <c r="A279" s="38"/>
      <c r="B279" s="39"/>
      <c r="C279" s="40"/>
      <c r="D279" s="40"/>
      <c r="E279" s="40"/>
      <c r="F279" s="10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>
      <c r="A280" s="38"/>
      <c r="B280" s="39"/>
      <c r="C280" s="40"/>
      <c r="D280" s="40"/>
      <c r="E280" s="40"/>
      <c r="F280" s="10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>
      <c r="A281" s="38"/>
      <c r="B281" s="39"/>
      <c r="C281" s="40"/>
      <c r="D281" s="40"/>
      <c r="E281" s="40"/>
      <c r="F281" s="10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>
      <c r="A282" s="38"/>
      <c r="B282" s="39"/>
      <c r="C282" s="40"/>
      <c r="D282" s="40"/>
      <c r="E282" s="40"/>
      <c r="F282" s="10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>
      <c r="A283" s="38"/>
      <c r="B283" s="39"/>
      <c r="C283" s="40"/>
      <c r="D283" s="40"/>
      <c r="E283" s="40"/>
      <c r="F283" s="10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>
      <c r="A284" s="38"/>
      <c r="B284" s="39"/>
      <c r="C284" s="40"/>
      <c r="D284" s="40"/>
      <c r="E284" s="40"/>
      <c r="F284" s="10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>
      <c r="A285" s="38"/>
      <c r="B285" s="39"/>
      <c r="C285" s="40"/>
      <c r="D285" s="40"/>
      <c r="E285" s="40"/>
      <c r="F285" s="10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>
      <c r="A286" s="38"/>
      <c r="B286" s="39"/>
      <c r="C286" s="40"/>
      <c r="D286" s="40"/>
      <c r="E286" s="40"/>
      <c r="F286" s="10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>
      <c r="A287" s="38"/>
      <c r="B287" s="39"/>
      <c r="C287" s="40"/>
      <c r="D287" s="40"/>
      <c r="E287" s="40"/>
      <c r="F287" s="10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>
      <c r="A288" s="38"/>
      <c r="B288" s="39"/>
      <c r="C288" s="40"/>
      <c r="D288" s="40"/>
      <c r="E288" s="40"/>
      <c r="F288" s="10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>
      <c r="A289" s="38"/>
      <c r="B289" s="39"/>
      <c r="C289" s="40"/>
      <c r="D289" s="40"/>
      <c r="E289" s="40"/>
      <c r="F289" s="10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>
      <c r="A290" s="38"/>
      <c r="B290" s="39"/>
      <c r="C290" s="40"/>
      <c r="D290" s="40"/>
      <c r="E290" s="40"/>
      <c r="F290" s="10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>
      <c r="A291" s="38"/>
      <c r="B291" s="39"/>
      <c r="C291" s="40"/>
      <c r="D291" s="40"/>
      <c r="E291" s="40"/>
      <c r="F291" s="10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>
      <c r="A292" s="38"/>
      <c r="B292" s="39"/>
      <c r="C292" s="40"/>
      <c r="D292" s="40"/>
      <c r="E292" s="40"/>
      <c r="F292" s="10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>
      <c r="A293" s="38"/>
      <c r="B293" s="39"/>
      <c r="C293" s="40"/>
      <c r="D293" s="40"/>
      <c r="E293" s="40"/>
      <c r="F293" s="10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>
      <c r="A294" s="38"/>
      <c r="B294" s="39"/>
      <c r="C294" s="40"/>
      <c r="D294" s="40"/>
      <c r="E294" s="40"/>
      <c r="F294" s="10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>
      <c r="A295" s="38"/>
      <c r="B295" s="39"/>
      <c r="C295" s="40"/>
      <c r="D295" s="40"/>
      <c r="E295" s="40"/>
      <c r="F295" s="10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>
      <c r="A296" s="38"/>
      <c r="B296" s="39"/>
      <c r="C296" s="40"/>
      <c r="D296" s="40"/>
      <c r="E296" s="40"/>
      <c r="F296" s="10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>
      <c r="A297" s="38"/>
      <c r="B297" s="39"/>
      <c r="C297" s="40"/>
      <c r="D297" s="40"/>
      <c r="E297" s="40"/>
      <c r="F297" s="10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>
      <c r="A298" s="38"/>
      <c r="B298" s="39"/>
      <c r="C298" s="40"/>
      <c r="D298" s="40"/>
      <c r="E298" s="40"/>
      <c r="F298" s="10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>
      <c r="A299" s="38"/>
      <c r="B299" s="39"/>
      <c r="C299" s="40"/>
      <c r="D299" s="40"/>
      <c r="E299" s="40"/>
      <c r="F299" s="10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>
      <c r="A300" s="38"/>
      <c r="B300" s="39"/>
      <c r="C300" s="40"/>
      <c r="D300" s="40"/>
      <c r="E300" s="40"/>
      <c r="F300" s="10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>
      <c r="A301" s="38"/>
      <c r="B301" s="39"/>
      <c r="C301" s="40"/>
      <c r="D301" s="40"/>
      <c r="E301" s="40"/>
      <c r="F301" s="10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>
      <c r="A302" s="38"/>
      <c r="B302" s="39"/>
      <c r="C302" s="40"/>
      <c r="D302" s="40"/>
      <c r="E302" s="40"/>
      <c r="F302" s="10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>
      <c r="A303" s="38"/>
      <c r="B303" s="39"/>
      <c r="C303" s="40"/>
      <c r="D303" s="40"/>
      <c r="E303" s="40"/>
      <c r="F303" s="10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>
      <c r="A304" s="38"/>
      <c r="B304" s="39"/>
      <c r="C304" s="40"/>
      <c r="D304" s="40"/>
      <c r="E304" s="40"/>
      <c r="F304" s="10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>
      <c r="A305" s="38"/>
      <c r="B305" s="39"/>
      <c r="C305" s="40"/>
      <c r="D305" s="40"/>
      <c r="E305" s="40"/>
      <c r="F305" s="10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>
      <c r="A306" s="38"/>
      <c r="B306" s="39"/>
      <c r="C306" s="40"/>
      <c r="D306" s="40"/>
      <c r="E306" s="40"/>
      <c r="F306" s="10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>
      <c r="A307" s="38"/>
      <c r="B307" s="39"/>
      <c r="C307" s="40"/>
      <c r="D307" s="40"/>
      <c r="E307" s="40"/>
      <c r="F307" s="10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>
      <c r="A308" s="38"/>
      <c r="B308" s="39"/>
      <c r="C308" s="40"/>
      <c r="D308" s="40"/>
      <c r="E308" s="40"/>
      <c r="F308" s="10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>
      <c r="A309" s="38"/>
      <c r="B309" s="39"/>
      <c r="C309" s="40"/>
      <c r="D309" s="40"/>
      <c r="E309" s="40"/>
      <c r="F309" s="10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>
      <c r="A310" s="38"/>
      <c r="B310" s="39"/>
      <c r="C310" s="40"/>
      <c r="D310" s="40"/>
      <c r="E310" s="40"/>
      <c r="F310" s="10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>
      <c r="A311" s="41"/>
      <c r="B311" s="41"/>
      <c r="C311" s="42"/>
      <c r="D311" s="42"/>
      <c r="E311" s="42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>
      <c r="A312" s="43"/>
      <c r="B312" s="43"/>
      <c r="C312" s="44"/>
      <c r="D312" s="44"/>
      <c r="E312" s="44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>
      <c r="A313" s="43"/>
      <c r="B313" s="43"/>
      <c r="C313" s="44"/>
      <c r="D313" s="44"/>
      <c r="E313" s="44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>
      <c r="A314" s="43"/>
      <c r="B314" s="43"/>
      <c r="C314" s="44"/>
      <c r="D314" s="44"/>
      <c r="E314" s="44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>
      <c r="A315" s="43"/>
      <c r="B315" s="43"/>
      <c r="C315" s="44"/>
      <c r="D315" s="44"/>
      <c r="E315" s="44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>
      <c r="A316" s="43"/>
      <c r="B316" s="43"/>
      <c r="C316" s="44"/>
      <c r="D316" s="44"/>
      <c r="E316" s="44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>
      <c r="A317" s="43"/>
      <c r="B317" s="43"/>
      <c r="C317" s="44"/>
      <c r="D317" s="44"/>
      <c r="E317" s="44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>
      <c r="A318" s="43"/>
      <c r="B318" s="43"/>
      <c r="C318" s="44"/>
      <c r="D318" s="44"/>
      <c r="E318" s="44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>
      <c r="A319" s="43"/>
      <c r="B319" s="43"/>
      <c r="C319" s="44"/>
      <c r="D319" s="44"/>
      <c r="E319" s="44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>
      <c r="A320" s="43"/>
      <c r="B320" s="43"/>
      <c r="C320" s="44"/>
      <c r="D320" s="44"/>
      <c r="E320" s="44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>
      <c r="A321" s="43"/>
      <c r="B321" s="43"/>
      <c r="C321" s="44"/>
      <c r="D321" s="44"/>
      <c r="E321" s="44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>
      <c r="A322" s="43"/>
      <c r="B322" s="43"/>
      <c r="C322" s="44"/>
      <c r="D322" s="44"/>
      <c r="E322" s="44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>
      <c r="A323" s="43"/>
      <c r="B323" s="43"/>
      <c r="C323" s="44"/>
      <c r="D323" s="44"/>
      <c r="E323" s="44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>
      <c r="A324" s="43"/>
      <c r="B324" s="43"/>
      <c r="C324" s="44"/>
      <c r="D324" s="44"/>
      <c r="E324" s="44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>
      <c r="A325" s="43"/>
      <c r="B325" s="43"/>
      <c r="C325" s="44"/>
      <c r="D325" s="44"/>
      <c r="E325" s="44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>
      <c r="A326" s="43"/>
      <c r="B326" s="43"/>
      <c r="C326" s="44"/>
      <c r="D326" s="44"/>
      <c r="E326" s="44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>
      <c r="A327" s="43"/>
      <c r="B327" s="43"/>
      <c r="C327" s="44"/>
      <c r="D327" s="44"/>
      <c r="E327" s="44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>
      <c r="A328" s="43"/>
      <c r="B328" s="43"/>
      <c r="C328" s="44"/>
      <c r="D328" s="44"/>
      <c r="E328" s="44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>
      <c r="A329" s="43"/>
      <c r="B329" s="43"/>
      <c r="C329" s="44"/>
      <c r="D329" s="44"/>
      <c r="E329" s="44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>
      <c r="A330" s="43"/>
      <c r="B330" s="43"/>
      <c r="C330" s="44"/>
      <c r="D330" s="44"/>
      <c r="E330" s="44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>
      <c r="A331" s="43"/>
      <c r="B331" s="43"/>
      <c r="C331" s="44"/>
      <c r="D331" s="44"/>
      <c r="E331" s="44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>
      <c r="A332" s="43"/>
      <c r="B332" s="43"/>
      <c r="C332" s="44"/>
      <c r="D332" s="44"/>
      <c r="E332" s="44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>
      <c r="A333" s="43"/>
      <c r="B333" s="43"/>
      <c r="C333" s="44"/>
      <c r="D333" s="44"/>
      <c r="E333" s="44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>
      <c r="A334" s="43"/>
      <c r="B334" s="43"/>
      <c r="C334" s="44"/>
      <c r="D334" s="44"/>
      <c r="E334" s="44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>
      <c r="A335" s="43"/>
      <c r="B335" s="43"/>
      <c r="C335" s="44"/>
      <c r="D335" s="44"/>
      <c r="E335" s="44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>
      <c r="A336" s="43"/>
      <c r="B336" s="43"/>
      <c r="C336" s="44"/>
      <c r="D336" s="44"/>
      <c r="E336" s="44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>
      <c r="A337" s="43"/>
      <c r="B337" s="43"/>
      <c r="C337" s="44"/>
      <c r="D337" s="44"/>
      <c r="E337" s="44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>
      <c r="A338" s="43"/>
      <c r="B338" s="43"/>
      <c r="C338" s="44"/>
      <c r="D338" s="44"/>
      <c r="E338" s="44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>
      <c r="A339" s="43"/>
      <c r="B339" s="43"/>
      <c r="C339" s="44"/>
      <c r="D339" s="44"/>
      <c r="E339" s="44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>
      <c r="A340" s="43"/>
      <c r="B340" s="43"/>
      <c r="C340" s="44"/>
      <c r="D340" s="44"/>
      <c r="E340" s="44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>
      <c r="A341" s="43"/>
      <c r="B341" s="43"/>
      <c r="C341" s="44"/>
      <c r="D341" s="44"/>
      <c r="E341" s="44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>
      <c r="A342" s="43"/>
      <c r="B342" s="43"/>
      <c r="C342" s="44"/>
      <c r="D342" s="44"/>
      <c r="E342" s="44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>
      <c r="A343" s="43"/>
      <c r="B343" s="43"/>
      <c r="C343" s="44"/>
      <c r="D343" s="44"/>
      <c r="E343" s="44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>
      <c r="A344" s="43"/>
      <c r="B344" s="43"/>
      <c r="C344" s="44"/>
      <c r="D344" s="44"/>
      <c r="E344" s="44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>
      <c r="A345" s="43"/>
      <c r="B345" s="43"/>
      <c r="C345" s="44"/>
      <c r="D345" s="44"/>
      <c r="E345" s="44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>
      <c r="A346" s="43"/>
      <c r="B346" s="43"/>
      <c r="C346" s="44"/>
      <c r="D346" s="44"/>
      <c r="E346" s="44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>
      <c r="A347" s="43"/>
      <c r="B347" s="43"/>
      <c r="C347" s="44"/>
      <c r="D347" s="44"/>
      <c r="E347" s="44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>
      <c r="A348" s="43"/>
      <c r="B348" s="43"/>
      <c r="C348" s="44"/>
      <c r="D348" s="44"/>
      <c r="E348" s="44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>
      <c r="A349" s="43"/>
      <c r="B349" s="43"/>
      <c r="C349" s="44"/>
      <c r="D349" s="44"/>
      <c r="E349" s="44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>
      <c r="A350" s="43"/>
      <c r="B350" s="43"/>
      <c r="C350" s="44"/>
      <c r="D350" s="44"/>
      <c r="E350" s="44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>
      <c r="A351" s="43"/>
      <c r="B351" s="43"/>
      <c r="C351" s="44"/>
      <c r="D351" s="44"/>
      <c r="E351" s="44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>
      <c r="A352" s="43"/>
      <c r="B352" s="43"/>
      <c r="C352" s="44"/>
      <c r="D352" s="44"/>
      <c r="E352" s="44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>
      <c r="A353" s="43"/>
      <c r="B353" s="43"/>
      <c r="C353" s="44"/>
      <c r="D353" s="44"/>
      <c r="E353" s="44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>
      <c r="A354" s="43"/>
      <c r="B354" s="43"/>
      <c r="C354" s="44"/>
      <c r="D354" s="44"/>
      <c r="E354" s="44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>
      <c r="A355" s="43"/>
      <c r="B355" s="43"/>
      <c r="C355" s="44"/>
      <c r="D355" s="44"/>
      <c r="E355" s="44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>
      <c r="A356" s="43"/>
      <c r="B356" s="43"/>
      <c r="C356" s="44"/>
      <c r="D356" s="44"/>
      <c r="E356" s="44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>
      <c r="A357" s="43"/>
      <c r="B357" s="43"/>
      <c r="C357" s="44"/>
      <c r="D357" s="44"/>
      <c r="E357" s="44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>
      <c r="A358" s="43"/>
      <c r="B358" s="43"/>
      <c r="C358" s="44"/>
      <c r="D358" s="44"/>
      <c r="E358" s="44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>
      <c r="A359" s="43"/>
      <c r="B359" s="43"/>
      <c r="C359" s="44"/>
      <c r="D359" s="44"/>
      <c r="E359" s="44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>
      <c r="A360" s="43"/>
      <c r="B360" s="43"/>
      <c r="C360" s="44"/>
      <c r="D360" s="44"/>
      <c r="E360" s="44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>
      <c r="A361" s="43"/>
      <c r="B361" s="43"/>
      <c r="C361" s="44"/>
      <c r="D361" s="44"/>
      <c r="E361" s="44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>
      <c r="A362" s="43"/>
      <c r="B362" s="43"/>
      <c r="C362" s="44"/>
      <c r="D362" s="44"/>
      <c r="E362" s="44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>
      <c r="A363" s="43"/>
      <c r="B363" s="43"/>
      <c r="C363" s="44"/>
      <c r="D363" s="44"/>
      <c r="E363" s="44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>
      <c r="A364" s="43"/>
      <c r="B364" s="43"/>
      <c r="C364" s="44"/>
      <c r="D364" s="44"/>
      <c r="E364" s="44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>
      <c r="A365" s="43"/>
      <c r="B365" s="43"/>
      <c r="C365" s="44"/>
      <c r="D365" s="44"/>
      <c r="E365" s="44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>
      <c r="A366" s="43"/>
      <c r="B366" s="43"/>
      <c r="C366" s="44"/>
      <c r="D366" s="44"/>
      <c r="E366" s="44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>
      <c r="A367" s="43"/>
      <c r="B367" s="43"/>
      <c r="C367" s="44"/>
      <c r="D367" s="44"/>
      <c r="E367" s="44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>
      <c r="A368" s="43"/>
      <c r="B368" s="43"/>
      <c r="C368" s="44"/>
      <c r="D368" s="44"/>
      <c r="E368" s="44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>
      <c r="A369" s="43"/>
      <c r="B369" s="43"/>
      <c r="C369" s="44"/>
      <c r="D369" s="44"/>
      <c r="E369" s="44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>
      <c r="A370" s="43"/>
      <c r="B370" s="43"/>
      <c r="C370" s="44"/>
      <c r="D370" s="44"/>
      <c r="E370" s="44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>
      <c r="A371" s="43"/>
      <c r="B371" s="43"/>
      <c r="C371" s="44"/>
      <c r="D371" s="44"/>
      <c r="E371" s="44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>
      <c r="A372" s="43"/>
      <c r="B372" s="43"/>
      <c r="C372" s="44"/>
      <c r="D372" s="44"/>
      <c r="E372" s="44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>
      <c r="A373" s="43"/>
      <c r="B373" s="43"/>
      <c r="C373" s="44"/>
      <c r="D373" s="44"/>
      <c r="E373" s="44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>
      <c r="A374" s="43"/>
      <c r="B374" s="43"/>
      <c r="C374" s="44"/>
      <c r="D374" s="44"/>
      <c r="E374" s="44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>
      <c r="A375" s="43"/>
      <c r="B375" s="43"/>
      <c r="C375" s="44"/>
      <c r="D375" s="44"/>
      <c r="E375" s="44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>
      <c r="A376" s="43"/>
      <c r="B376" s="43"/>
      <c r="C376" s="44"/>
      <c r="D376" s="44"/>
      <c r="E376" s="44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>
      <c r="A377" s="43"/>
      <c r="B377" s="43"/>
      <c r="C377" s="44"/>
      <c r="D377" s="44"/>
      <c r="E377" s="44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>
      <c r="A378" s="43"/>
      <c r="B378" s="43"/>
      <c r="C378" s="44"/>
      <c r="D378" s="44"/>
      <c r="E378" s="44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>
      <c r="A379" s="43"/>
      <c r="B379" s="43"/>
      <c r="C379" s="44"/>
      <c r="D379" s="44"/>
      <c r="E379" s="44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>
      <c r="A380" s="43"/>
      <c r="B380" s="43"/>
      <c r="C380" s="44"/>
      <c r="D380" s="44"/>
      <c r="E380" s="44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>
      <c r="A381" s="43"/>
      <c r="B381" s="43"/>
      <c r="C381" s="44"/>
      <c r="D381" s="44"/>
      <c r="E381" s="44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>
      <c r="A382" s="43"/>
      <c r="B382" s="43"/>
      <c r="C382" s="44"/>
      <c r="D382" s="44"/>
      <c r="E382" s="44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>
      <c r="A383" s="43"/>
      <c r="B383" s="43"/>
      <c r="C383" s="44"/>
      <c r="D383" s="44"/>
      <c r="E383" s="44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>
      <c r="A384" s="43"/>
      <c r="B384" s="43"/>
      <c r="C384" s="44"/>
      <c r="D384" s="44"/>
      <c r="E384" s="44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>
      <c r="A385" s="43"/>
      <c r="B385" s="43"/>
      <c r="C385" s="44"/>
      <c r="D385" s="44"/>
      <c r="E385" s="44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>
      <c r="A386" s="43"/>
      <c r="B386" s="43"/>
      <c r="C386" s="44"/>
      <c r="D386" s="44"/>
      <c r="E386" s="44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>
      <c r="A387" s="43"/>
      <c r="B387" s="43"/>
      <c r="C387" s="44"/>
      <c r="D387" s="44"/>
      <c r="E387" s="44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>
      <c r="A388" s="43"/>
      <c r="B388" s="43"/>
      <c r="C388" s="44"/>
      <c r="D388" s="44"/>
      <c r="E388" s="44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>
      <c r="A389" s="43"/>
      <c r="B389" s="43"/>
      <c r="C389" s="44"/>
      <c r="D389" s="44"/>
      <c r="E389" s="44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>
      <c r="A390" s="43"/>
      <c r="B390" s="43"/>
      <c r="C390" s="44"/>
      <c r="D390" s="44"/>
      <c r="E390" s="44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>
      <c r="A391" s="43"/>
      <c r="B391" s="43"/>
      <c r="C391" s="44"/>
      <c r="D391" s="44"/>
      <c r="E391" s="44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>
      <c r="A392" s="43"/>
      <c r="B392" s="43"/>
      <c r="C392" s="44"/>
      <c r="D392" s="44"/>
      <c r="E392" s="44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>
      <c r="A393" s="43"/>
      <c r="B393" s="43"/>
      <c r="C393" s="44"/>
      <c r="D393" s="44"/>
      <c r="E393" s="44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>
      <c r="A394" s="43"/>
      <c r="B394" s="43"/>
      <c r="C394" s="44"/>
      <c r="D394" s="44"/>
      <c r="E394" s="44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>
      <c r="A395" s="43"/>
      <c r="B395" s="43"/>
      <c r="C395" s="44"/>
      <c r="D395" s="44"/>
      <c r="E395" s="44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>
      <c r="A396" s="43"/>
      <c r="B396" s="43"/>
      <c r="C396" s="44"/>
      <c r="D396" s="44"/>
      <c r="E396" s="44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>
      <c r="A397" s="43"/>
      <c r="B397" s="43"/>
      <c r="C397" s="44"/>
      <c r="D397" s="44"/>
      <c r="E397" s="44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>
      <c r="A398" s="43"/>
      <c r="B398" s="43"/>
      <c r="C398" s="44"/>
      <c r="D398" s="44"/>
      <c r="E398" s="44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>
      <c r="A399" s="43"/>
      <c r="B399" s="43"/>
      <c r="C399" s="44"/>
      <c r="D399" s="44"/>
      <c r="E399" s="44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>
      <c r="A400" s="43"/>
      <c r="B400" s="43"/>
      <c r="C400" s="44"/>
      <c r="D400" s="44"/>
      <c r="E400" s="44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>
      <c r="A401" s="43"/>
      <c r="B401" s="43"/>
      <c r="C401" s="44"/>
      <c r="D401" s="44"/>
      <c r="E401" s="44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>
      <c r="A402" s="43"/>
      <c r="B402" s="43"/>
      <c r="C402" s="44"/>
      <c r="D402" s="44"/>
      <c r="E402" s="44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>
      <c r="A403" s="43"/>
      <c r="B403" s="43"/>
      <c r="C403" s="44"/>
      <c r="D403" s="44"/>
      <c r="E403" s="44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>
      <c r="A404" s="43"/>
      <c r="B404" s="43"/>
      <c r="C404" s="44"/>
      <c r="D404" s="44"/>
      <c r="E404" s="44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>
      <c r="A405" s="43"/>
      <c r="B405" s="43"/>
      <c r="C405" s="44"/>
      <c r="D405" s="44"/>
      <c r="E405" s="44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>
      <c r="A406" s="43"/>
      <c r="B406" s="43"/>
      <c r="C406" s="44"/>
      <c r="D406" s="44"/>
      <c r="E406" s="44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>
      <c r="A407" s="43"/>
      <c r="B407" s="43"/>
      <c r="C407" s="44"/>
      <c r="D407" s="44"/>
      <c r="E407" s="44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>
      <c r="A408" s="43"/>
      <c r="B408" s="43"/>
      <c r="C408" s="44"/>
      <c r="D408" s="44"/>
      <c r="E408" s="44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>
      <c r="A409" s="43"/>
      <c r="B409" s="43"/>
      <c r="C409" s="44"/>
      <c r="D409" s="44"/>
      <c r="E409" s="44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>
      <c r="A410" s="43"/>
      <c r="B410" s="43"/>
      <c r="C410" s="44"/>
      <c r="D410" s="44"/>
      <c r="E410" s="44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>
      <c r="A411" s="43"/>
      <c r="B411" s="43"/>
      <c r="C411" s="44"/>
      <c r="D411" s="44"/>
      <c r="E411" s="44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>
      <c r="A412" s="43"/>
      <c r="B412" s="43"/>
      <c r="C412" s="44"/>
      <c r="D412" s="44"/>
      <c r="E412" s="44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>
      <c r="A413" s="43"/>
      <c r="B413" s="43"/>
      <c r="C413" s="44"/>
      <c r="D413" s="44"/>
      <c r="E413" s="44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>
      <c r="A414" s="43"/>
      <c r="B414" s="43"/>
      <c r="C414" s="44"/>
      <c r="D414" s="44"/>
      <c r="E414" s="44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>
      <c r="A415" s="43"/>
      <c r="B415" s="43"/>
      <c r="C415" s="44"/>
      <c r="D415" s="44"/>
      <c r="E415" s="44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>
      <c r="A416" s="43"/>
      <c r="B416" s="43"/>
      <c r="C416" s="44"/>
      <c r="D416" s="44"/>
      <c r="E416" s="44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>
      <c r="A417" s="43"/>
      <c r="B417" s="43"/>
      <c r="C417" s="44"/>
      <c r="D417" s="44"/>
      <c r="E417" s="44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>
      <c r="A418" s="43"/>
      <c r="B418" s="43"/>
      <c r="C418" s="44"/>
      <c r="D418" s="44"/>
      <c r="E418" s="44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>
      <c r="A419" s="43"/>
      <c r="B419" s="43"/>
      <c r="C419" s="44"/>
      <c r="D419" s="44"/>
      <c r="E419" s="44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>
      <c r="A420" s="43"/>
      <c r="B420" s="43"/>
      <c r="C420" s="44"/>
      <c r="D420" s="44"/>
      <c r="E420" s="44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>
      <c r="A421" s="43"/>
      <c r="B421" s="43"/>
      <c r="C421" s="44"/>
      <c r="D421" s="44"/>
      <c r="E421" s="44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>
      <c r="A422" s="43"/>
      <c r="B422" s="43"/>
      <c r="C422" s="44"/>
      <c r="D422" s="44"/>
      <c r="E422" s="44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>
      <c r="A423" s="43"/>
      <c r="B423" s="43"/>
      <c r="C423" s="44"/>
      <c r="D423" s="44"/>
      <c r="E423" s="44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>
      <c r="A424" s="43"/>
      <c r="B424" s="43"/>
      <c r="C424" s="44"/>
      <c r="D424" s="44"/>
      <c r="E424" s="44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>
      <c r="A425" s="43"/>
      <c r="B425" s="43"/>
      <c r="C425" s="44"/>
      <c r="D425" s="44"/>
      <c r="E425" s="44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>
      <c r="A426" s="43"/>
      <c r="B426" s="43"/>
      <c r="C426" s="44"/>
      <c r="D426" s="44"/>
      <c r="E426" s="44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>
      <c r="A427" s="43"/>
      <c r="B427" s="43"/>
      <c r="C427" s="44"/>
      <c r="D427" s="44"/>
      <c r="E427" s="44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>
      <c r="A428" s="43"/>
      <c r="B428" s="43"/>
      <c r="C428" s="44"/>
      <c r="D428" s="44"/>
      <c r="E428" s="44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>
      <c r="A429" s="43"/>
      <c r="B429" s="43"/>
      <c r="C429" s="44"/>
      <c r="D429" s="44"/>
      <c r="E429" s="44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>
      <c r="A430" s="43"/>
      <c r="B430" s="43"/>
      <c r="C430" s="44"/>
      <c r="D430" s="44"/>
      <c r="E430" s="44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>
      <c r="A431" s="43"/>
      <c r="B431" s="43"/>
      <c r="C431" s="44"/>
      <c r="D431" s="44"/>
      <c r="E431" s="44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>
      <c r="A432" s="43"/>
      <c r="B432" s="43"/>
      <c r="C432" s="44"/>
      <c r="D432" s="44"/>
      <c r="E432" s="44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>
      <c r="A433" s="43"/>
      <c r="B433" s="43"/>
      <c r="C433" s="44"/>
      <c r="D433" s="44"/>
      <c r="E433" s="44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>
      <c r="A434" s="43"/>
      <c r="B434" s="43"/>
      <c r="C434" s="44"/>
      <c r="D434" s="44"/>
      <c r="E434" s="44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>
      <c r="A435" s="43"/>
      <c r="B435" s="43"/>
      <c r="C435" s="44"/>
      <c r="D435" s="44"/>
      <c r="E435" s="44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>
      <c r="A436" s="43"/>
      <c r="B436" s="43"/>
      <c r="C436" s="44"/>
      <c r="D436" s="44"/>
      <c r="E436" s="44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>
      <c r="A437" s="43"/>
      <c r="B437" s="43"/>
      <c r="C437" s="44"/>
      <c r="D437" s="44"/>
      <c r="E437" s="44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>
      <c r="A438" s="43"/>
      <c r="B438" s="43"/>
      <c r="C438" s="44"/>
      <c r="D438" s="44"/>
      <c r="E438" s="44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>
      <c r="A439" s="43"/>
      <c r="B439" s="43"/>
      <c r="C439" s="44"/>
      <c r="D439" s="44"/>
      <c r="E439" s="44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>
      <c r="A440" s="43"/>
      <c r="B440" s="43"/>
      <c r="C440" s="44"/>
      <c r="D440" s="44"/>
      <c r="E440" s="44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>
      <c r="A441" s="43"/>
      <c r="B441" s="43"/>
      <c r="C441" s="44"/>
      <c r="D441" s="44"/>
      <c r="E441" s="44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>
      <c r="A442" s="43"/>
      <c r="B442" s="43"/>
      <c r="C442" s="44"/>
      <c r="D442" s="44"/>
      <c r="E442" s="44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>
      <c r="A443" s="43"/>
      <c r="B443" s="43"/>
      <c r="C443" s="44"/>
      <c r="D443" s="44"/>
      <c r="E443" s="44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>
      <c r="A444" s="43"/>
      <c r="B444" s="43"/>
      <c r="C444" s="44"/>
      <c r="D444" s="44"/>
      <c r="E444" s="44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>
      <c r="A445" s="43"/>
      <c r="B445" s="43"/>
      <c r="C445" s="44"/>
      <c r="D445" s="44"/>
      <c r="E445" s="44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>
      <c r="A446" s="43"/>
      <c r="B446" s="43"/>
      <c r="C446" s="44"/>
      <c r="D446" s="44"/>
      <c r="E446" s="44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>
      <c r="A447" s="43"/>
      <c r="B447" s="43"/>
      <c r="C447" s="44"/>
      <c r="D447" s="44"/>
      <c r="E447" s="44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>
      <c r="A448" s="43"/>
      <c r="B448" s="43"/>
      <c r="C448" s="44"/>
      <c r="D448" s="44"/>
      <c r="E448" s="44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>
      <c r="A449" s="43"/>
      <c r="B449" s="43"/>
      <c r="C449" s="44"/>
      <c r="D449" s="44"/>
      <c r="E449" s="44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>
      <c r="A450" s="43"/>
      <c r="B450" s="43"/>
      <c r="C450" s="44"/>
      <c r="D450" s="44"/>
      <c r="E450" s="44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>
      <c r="A451" s="43"/>
      <c r="B451" s="43"/>
      <c r="C451" s="44"/>
      <c r="D451" s="44"/>
      <c r="E451" s="44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>
      <c r="A452" s="43"/>
      <c r="B452" s="43"/>
      <c r="C452" s="44"/>
      <c r="D452" s="44"/>
      <c r="E452" s="44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>
      <c r="A453" s="43"/>
      <c r="B453" s="43"/>
      <c r="C453" s="44"/>
      <c r="D453" s="44"/>
      <c r="E453" s="44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>
      <c r="A454" s="43"/>
      <c r="B454" s="43"/>
      <c r="C454" s="44"/>
      <c r="D454" s="44"/>
      <c r="E454" s="44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>
      <c r="A455" s="43"/>
      <c r="B455" s="43"/>
      <c r="C455" s="44"/>
      <c r="D455" s="44"/>
      <c r="E455" s="44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>
      <c r="A456" s="43"/>
      <c r="B456" s="43"/>
      <c r="C456" s="44"/>
      <c r="D456" s="44"/>
      <c r="E456" s="44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>
      <c r="A457" s="43"/>
      <c r="B457" s="43"/>
      <c r="C457" s="44"/>
      <c r="D457" s="44"/>
      <c r="E457" s="44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>
      <c r="A458" s="43"/>
      <c r="B458" s="43"/>
      <c r="C458" s="44"/>
      <c r="D458" s="44"/>
      <c r="E458" s="44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>
      <c r="A459" s="43"/>
      <c r="B459" s="43"/>
      <c r="C459" s="44"/>
      <c r="D459" s="44"/>
      <c r="E459" s="44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>
      <c r="A460" s="43"/>
      <c r="B460" s="43"/>
      <c r="C460" s="44"/>
      <c r="D460" s="44"/>
      <c r="E460" s="44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>
      <c r="A461" s="43"/>
      <c r="B461" s="43"/>
      <c r="C461" s="44"/>
      <c r="D461" s="44"/>
      <c r="E461" s="44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>
      <c r="A462" s="43"/>
      <c r="B462" s="43"/>
      <c r="C462" s="44"/>
      <c r="D462" s="44"/>
      <c r="E462" s="44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>
      <c r="A463" s="43"/>
      <c r="B463" s="43"/>
      <c r="C463" s="44"/>
      <c r="D463" s="44"/>
      <c r="E463" s="44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>
      <c r="A464" s="43"/>
      <c r="B464" s="43"/>
      <c r="C464" s="44"/>
      <c r="D464" s="44"/>
      <c r="E464" s="44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>
      <c r="A465" s="43"/>
      <c r="B465" s="43"/>
      <c r="C465" s="44"/>
      <c r="D465" s="44"/>
      <c r="E465" s="44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>
      <c r="A466" s="43"/>
      <c r="B466" s="43"/>
      <c r="C466" s="44"/>
      <c r="D466" s="44"/>
      <c r="E466" s="44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>
      <c r="A467" s="43"/>
      <c r="B467" s="43"/>
      <c r="C467" s="44"/>
      <c r="D467" s="44"/>
      <c r="E467" s="44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>
      <c r="A468" s="43"/>
      <c r="B468" s="43"/>
      <c r="C468" s="44"/>
      <c r="D468" s="44"/>
      <c r="E468" s="44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>
      <c r="A469" s="43"/>
      <c r="B469" s="43"/>
      <c r="C469" s="44"/>
      <c r="D469" s="44"/>
      <c r="E469" s="44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>
      <c r="A470" s="43"/>
      <c r="B470" s="43"/>
      <c r="C470" s="44"/>
      <c r="D470" s="44"/>
      <c r="E470" s="44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>
      <c r="A471" s="43"/>
      <c r="B471" s="43"/>
      <c r="C471" s="44"/>
      <c r="D471" s="44"/>
      <c r="E471" s="44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>
      <c r="A472" s="43"/>
      <c r="B472" s="43"/>
      <c r="C472" s="44"/>
      <c r="D472" s="44"/>
      <c r="E472" s="44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>
      <c r="A473" s="43"/>
      <c r="B473" s="43"/>
      <c r="C473" s="44"/>
      <c r="D473" s="44"/>
      <c r="E473" s="44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>
      <c r="A474" s="43"/>
      <c r="B474" s="43"/>
      <c r="C474" s="44"/>
      <c r="D474" s="44"/>
      <c r="E474" s="44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>
      <c r="A475" s="43"/>
      <c r="B475" s="43"/>
      <c r="C475" s="44"/>
      <c r="D475" s="44"/>
      <c r="E475" s="44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>
      <c r="A476" s="43"/>
      <c r="B476" s="43"/>
      <c r="C476" s="44"/>
      <c r="D476" s="44"/>
      <c r="E476" s="44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>
      <c r="A477" s="43"/>
      <c r="B477" s="43"/>
      <c r="C477" s="44"/>
      <c r="D477" s="44"/>
      <c r="E477" s="44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>
      <c r="A478" s="43"/>
      <c r="B478" s="43"/>
      <c r="C478" s="44"/>
      <c r="D478" s="44"/>
      <c r="E478" s="44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>
      <c r="A479" s="43"/>
      <c r="B479" s="43"/>
      <c r="C479" s="44"/>
      <c r="D479" s="44"/>
      <c r="E479" s="44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>
      <c r="A480" s="43"/>
      <c r="B480" s="43"/>
      <c r="C480" s="44"/>
      <c r="D480" s="44"/>
      <c r="E480" s="44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>
      <c r="A481" s="43"/>
      <c r="B481" s="43"/>
      <c r="C481" s="44"/>
      <c r="D481" s="44"/>
      <c r="E481" s="44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>
      <c r="A482" s="43"/>
      <c r="B482" s="43"/>
      <c r="C482" s="44"/>
      <c r="D482" s="44"/>
      <c r="E482" s="44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>
      <c r="A483" s="43"/>
      <c r="B483" s="43"/>
      <c r="C483" s="44"/>
      <c r="D483" s="44"/>
      <c r="E483" s="44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>
      <c r="A484" s="43"/>
      <c r="B484" s="43"/>
      <c r="C484" s="44"/>
      <c r="D484" s="44"/>
      <c r="E484" s="44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>
      <c r="A485" s="43"/>
      <c r="B485" s="43"/>
      <c r="C485" s="44"/>
      <c r="D485" s="44"/>
      <c r="E485" s="44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>
      <c r="A486" s="43"/>
      <c r="B486" s="43"/>
      <c r="C486" s="44"/>
      <c r="D486" s="44"/>
      <c r="E486" s="44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>
      <c r="A487" s="43"/>
      <c r="B487" s="43"/>
      <c r="C487" s="44"/>
      <c r="D487" s="44"/>
      <c r="E487" s="44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>
      <c r="A488" s="43"/>
      <c r="B488" s="43"/>
      <c r="C488" s="44"/>
      <c r="D488" s="44"/>
      <c r="E488" s="44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>
      <c r="A489" s="43"/>
      <c r="B489" s="43"/>
      <c r="C489" s="44"/>
      <c r="D489" s="44"/>
      <c r="E489" s="44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>
      <c r="A490" s="43"/>
      <c r="B490" s="43"/>
      <c r="C490" s="44"/>
      <c r="D490" s="44"/>
      <c r="E490" s="44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>
      <c r="A491" s="43"/>
      <c r="B491" s="43"/>
      <c r="C491" s="44"/>
      <c r="D491" s="44"/>
      <c r="E491" s="44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>
      <c r="A492" s="43"/>
      <c r="B492" s="43"/>
      <c r="C492" s="44"/>
      <c r="D492" s="44"/>
      <c r="E492" s="44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>
      <c r="A493" s="43"/>
      <c r="B493" s="43"/>
      <c r="C493" s="44"/>
      <c r="D493" s="44"/>
      <c r="E493" s="44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>
      <c r="A494" s="43"/>
      <c r="B494" s="43"/>
      <c r="C494" s="44"/>
      <c r="D494" s="44"/>
      <c r="E494" s="44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>
      <c r="A495" s="43"/>
      <c r="B495" s="43"/>
      <c r="C495" s="44"/>
      <c r="D495" s="44"/>
      <c r="E495" s="44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>
      <c r="A496" s="43"/>
      <c r="B496" s="43"/>
      <c r="C496" s="44"/>
      <c r="D496" s="44"/>
      <c r="E496" s="44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>
      <c r="A497" s="43"/>
      <c r="B497" s="43"/>
      <c r="C497" s="44"/>
      <c r="D497" s="44"/>
      <c r="E497" s="44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>
      <c r="A498" s="43"/>
      <c r="B498" s="43"/>
      <c r="C498" s="44"/>
      <c r="D498" s="44"/>
      <c r="E498" s="44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>
      <c r="A499" s="43"/>
      <c r="B499" s="43"/>
      <c r="C499" s="44"/>
      <c r="D499" s="44"/>
      <c r="E499" s="44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>
      <c r="A500" s="43"/>
      <c r="B500" s="43"/>
      <c r="C500" s="44"/>
      <c r="D500" s="44"/>
      <c r="E500" s="44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>
      <c r="A501" s="43"/>
      <c r="B501" s="43"/>
      <c r="C501" s="44"/>
      <c r="D501" s="44"/>
      <c r="E501" s="44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>
      <c r="A502" s="43"/>
      <c r="B502" s="43"/>
      <c r="C502" s="44"/>
      <c r="D502" s="44"/>
      <c r="E502" s="44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>
      <c r="A503" s="43"/>
      <c r="B503" s="43"/>
      <c r="C503" s="44"/>
      <c r="D503" s="44"/>
      <c r="E503" s="44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>
      <c r="A504" s="43"/>
      <c r="B504" s="43"/>
      <c r="C504" s="44"/>
      <c r="D504" s="44"/>
      <c r="E504" s="44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>
      <c r="A505" s="43"/>
      <c r="B505" s="43"/>
      <c r="C505" s="44"/>
      <c r="D505" s="44"/>
      <c r="E505" s="44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>
      <c r="A506" s="43"/>
      <c r="B506" s="43"/>
      <c r="C506" s="44"/>
      <c r="D506" s="44"/>
      <c r="E506" s="44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>
      <c r="A507" s="43"/>
      <c r="B507" s="43"/>
      <c r="C507" s="44"/>
      <c r="D507" s="44"/>
      <c r="E507" s="44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>
      <c r="A508" s="43"/>
      <c r="B508" s="43"/>
      <c r="C508" s="44"/>
      <c r="D508" s="44"/>
      <c r="E508" s="44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>
      <c r="A509" s="43"/>
      <c r="B509" s="43"/>
      <c r="C509" s="44"/>
      <c r="D509" s="44"/>
      <c r="E509" s="44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>
      <c r="A510" s="43"/>
      <c r="B510" s="43"/>
      <c r="C510" s="44"/>
      <c r="D510" s="44"/>
      <c r="E510" s="44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>
      <c r="A511" s="43"/>
      <c r="B511" s="43"/>
      <c r="C511" s="44"/>
      <c r="D511" s="44"/>
      <c r="E511" s="44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>
      <c r="A512" s="43"/>
      <c r="B512" s="43"/>
      <c r="C512" s="44"/>
      <c r="D512" s="44"/>
      <c r="E512" s="44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>
      <c r="A513" s="43"/>
      <c r="B513" s="43"/>
      <c r="C513" s="44"/>
      <c r="D513" s="44"/>
      <c r="E513" s="44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>
      <c r="A514" s="43"/>
      <c r="B514" s="43"/>
      <c r="C514" s="44"/>
      <c r="D514" s="44"/>
      <c r="E514" s="44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>
      <c r="A515" s="43"/>
      <c r="B515" s="43"/>
      <c r="C515" s="44"/>
      <c r="D515" s="44"/>
      <c r="E515" s="44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>
      <c r="A516" s="43"/>
      <c r="B516" s="43"/>
      <c r="C516" s="44"/>
      <c r="D516" s="44"/>
      <c r="E516" s="44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>
      <c r="A517" s="43"/>
      <c r="B517" s="43"/>
      <c r="C517" s="44"/>
      <c r="D517" s="44"/>
      <c r="E517" s="44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>
      <c r="A518" s="43"/>
      <c r="B518" s="43"/>
      <c r="C518" s="44"/>
      <c r="D518" s="44"/>
      <c r="E518" s="44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>
      <c r="A519" s="43"/>
      <c r="B519" s="43"/>
      <c r="C519" s="44"/>
      <c r="D519" s="44"/>
      <c r="E519" s="44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>
      <c r="A520" s="43"/>
      <c r="B520" s="43"/>
      <c r="C520" s="44"/>
      <c r="D520" s="44"/>
      <c r="E520" s="44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>
      <c r="A521" s="43"/>
      <c r="B521" s="43"/>
      <c r="C521" s="44"/>
      <c r="D521" s="44"/>
      <c r="E521" s="44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>
      <c r="A522" s="43"/>
      <c r="B522" s="43"/>
      <c r="C522" s="44"/>
      <c r="D522" s="44"/>
      <c r="E522" s="44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>
      <c r="A523" s="43"/>
      <c r="B523" s="43"/>
      <c r="C523" s="44"/>
      <c r="D523" s="44"/>
      <c r="E523" s="44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>
      <c r="A524" s="43"/>
      <c r="B524" s="43"/>
      <c r="C524" s="44"/>
      <c r="D524" s="44"/>
      <c r="E524" s="44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>
      <c r="A525" s="43"/>
      <c r="B525" s="43"/>
      <c r="C525" s="44"/>
      <c r="D525" s="44"/>
      <c r="E525" s="44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>
      <c r="A526" s="43"/>
      <c r="B526" s="43"/>
      <c r="C526" s="44"/>
      <c r="D526" s="44"/>
      <c r="E526" s="44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>
      <c r="A527" s="43"/>
      <c r="B527" s="43"/>
      <c r="C527" s="44"/>
      <c r="D527" s="44"/>
      <c r="E527" s="44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>
      <c r="A528" s="43"/>
      <c r="B528" s="43"/>
      <c r="C528" s="44"/>
      <c r="D528" s="44"/>
      <c r="E528" s="44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>
      <c r="A529" s="43"/>
      <c r="B529" s="43"/>
      <c r="C529" s="44"/>
      <c r="D529" s="44"/>
      <c r="E529" s="44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>
      <c r="A530" s="43"/>
      <c r="B530" s="43"/>
      <c r="C530" s="44"/>
      <c r="D530" s="44"/>
      <c r="E530" s="44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>
      <c r="A531" s="43"/>
      <c r="B531" s="43"/>
      <c r="C531" s="44"/>
      <c r="D531" s="44"/>
      <c r="E531" s="44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>
      <c r="A532" s="43"/>
      <c r="B532" s="43"/>
      <c r="C532" s="44"/>
      <c r="D532" s="44"/>
      <c r="E532" s="44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>
      <c r="A533" s="43"/>
      <c r="B533" s="43"/>
      <c r="C533" s="44"/>
      <c r="D533" s="44"/>
      <c r="E533" s="44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>
      <c r="A534" s="43"/>
      <c r="B534" s="43"/>
      <c r="C534" s="44"/>
      <c r="D534" s="44"/>
      <c r="E534" s="44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>
      <c r="A535" s="43"/>
      <c r="B535" s="43"/>
      <c r="C535" s="44"/>
      <c r="D535" s="44"/>
      <c r="E535" s="44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>
      <c r="A536" s="43"/>
      <c r="B536" s="43"/>
      <c r="C536" s="44"/>
      <c r="D536" s="44"/>
      <c r="E536" s="44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>
      <c r="A537" s="43"/>
      <c r="B537" s="43"/>
      <c r="C537" s="44"/>
      <c r="D537" s="44"/>
      <c r="E537" s="44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>
      <c r="A538" s="43"/>
      <c r="B538" s="43"/>
      <c r="C538" s="44"/>
      <c r="D538" s="44"/>
      <c r="E538" s="44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>
      <c r="A539" s="43"/>
      <c r="B539" s="43"/>
      <c r="C539" s="44"/>
      <c r="D539" s="44"/>
      <c r="E539" s="44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>
      <c r="A540" s="43"/>
      <c r="B540" s="43"/>
      <c r="C540" s="44"/>
      <c r="D540" s="44"/>
      <c r="E540" s="44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>
      <c r="A541" s="43"/>
      <c r="B541" s="43"/>
      <c r="C541" s="44"/>
      <c r="D541" s="44"/>
      <c r="E541" s="44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>
      <c r="A542" s="43"/>
      <c r="B542" s="43"/>
      <c r="C542" s="44"/>
      <c r="D542" s="44"/>
      <c r="E542" s="44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>
      <c r="A543" s="43"/>
      <c r="B543" s="43"/>
      <c r="C543" s="44"/>
      <c r="D543" s="44"/>
      <c r="E543" s="44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>
      <c r="A544" s="43"/>
      <c r="B544" s="43"/>
      <c r="C544" s="44"/>
      <c r="D544" s="44"/>
      <c r="E544" s="44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>
      <c r="A545" s="43"/>
      <c r="B545" s="43"/>
      <c r="C545" s="44"/>
      <c r="D545" s="44"/>
      <c r="E545" s="44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>
      <c r="A546" s="43"/>
      <c r="B546" s="43"/>
      <c r="C546" s="44"/>
      <c r="D546" s="44"/>
      <c r="E546" s="44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>
      <c r="A547" s="43"/>
      <c r="B547" s="43"/>
      <c r="C547" s="44"/>
      <c r="D547" s="44"/>
      <c r="E547" s="44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>
      <c r="A548" s="43"/>
      <c r="B548" s="43"/>
      <c r="C548" s="44"/>
      <c r="D548" s="44"/>
      <c r="E548" s="44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>
      <c r="A549" s="43"/>
      <c r="B549" s="43"/>
      <c r="C549" s="44"/>
      <c r="D549" s="44"/>
      <c r="E549" s="44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>
      <c r="A550" s="43"/>
      <c r="B550" s="43"/>
      <c r="C550" s="44"/>
      <c r="D550" s="44"/>
      <c r="E550" s="44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>
      <c r="A551" s="43"/>
      <c r="B551" s="43"/>
      <c r="C551" s="44"/>
      <c r="D551" s="44"/>
      <c r="E551" s="44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>
      <c r="A552" s="43"/>
      <c r="B552" s="43"/>
      <c r="C552" s="44"/>
      <c r="D552" s="44"/>
      <c r="E552" s="44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>
      <c r="A553" s="43"/>
      <c r="B553" s="43"/>
      <c r="C553" s="44"/>
      <c r="D553" s="44"/>
      <c r="E553" s="44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>
      <c r="A554" s="43"/>
      <c r="B554" s="43"/>
      <c r="C554" s="44"/>
      <c r="D554" s="44"/>
      <c r="E554" s="44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>
      <c r="A555" s="43"/>
      <c r="B555" s="43"/>
      <c r="C555" s="44"/>
      <c r="D555" s="44"/>
      <c r="E555" s="44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>
      <c r="A556" s="43"/>
      <c r="B556" s="43"/>
      <c r="C556" s="44"/>
      <c r="D556" s="44"/>
      <c r="E556" s="44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>
      <c r="A557" s="43"/>
      <c r="B557" s="43"/>
      <c r="C557" s="44"/>
      <c r="D557" s="44"/>
      <c r="E557" s="44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>
      <c r="A558" s="43"/>
      <c r="B558" s="43"/>
      <c r="C558" s="44"/>
      <c r="D558" s="44"/>
      <c r="E558" s="44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>
      <c r="A559" s="43"/>
      <c r="B559" s="43"/>
      <c r="C559" s="44"/>
      <c r="D559" s="44"/>
      <c r="E559" s="44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>
      <c r="A560" s="43"/>
      <c r="B560" s="43"/>
      <c r="C560" s="44"/>
      <c r="D560" s="44"/>
      <c r="E560" s="44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>
      <c r="A561" s="43"/>
      <c r="B561" s="43"/>
      <c r="C561" s="44"/>
      <c r="D561" s="44"/>
      <c r="E561" s="44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>
      <c r="A562" s="43"/>
      <c r="B562" s="43"/>
      <c r="C562" s="44"/>
      <c r="D562" s="44"/>
      <c r="E562" s="44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>
      <c r="A563" s="43"/>
      <c r="B563" s="43"/>
      <c r="C563" s="44"/>
      <c r="D563" s="44"/>
      <c r="E563" s="44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>
      <c r="A564" s="43"/>
      <c r="B564" s="43"/>
      <c r="C564" s="44"/>
      <c r="D564" s="44"/>
      <c r="E564" s="44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>
      <c r="A565" s="43"/>
      <c r="B565" s="43"/>
      <c r="C565" s="44"/>
      <c r="D565" s="44"/>
      <c r="E565" s="44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>
      <c r="A566" s="43"/>
      <c r="B566" s="43"/>
      <c r="C566" s="44"/>
      <c r="D566" s="44"/>
      <c r="E566" s="44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>
      <c r="A567" s="43"/>
      <c r="B567" s="43"/>
      <c r="C567" s="44"/>
      <c r="D567" s="44"/>
      <c r="E567" s="44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>
      <c r="A568" s="43"/>
      <c r="B568" s="43"/>
      <c r="C568" s="44"/>
      <c r="D568" s="44"/>
      <c r="E568" s="44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>
      <c r="A569" s="43"/>
      <c r="B569" s="43"/>
      <c r="C569" s="44"/>
      <c r="D569" s="44"/>
      <c r="E569" s="44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>
      <c r="A570" s="43"/>
      <c r="B570" s="43"/>
      <c r="C570" s="44"/>
      <c r="D570" s="44"/>
      <c r="E570" s="44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>
      <c r="A571" s="43"/>
      <c r="B571" s="43"/>
      <c r="C571" s="44"/>
      <c r="D571" s="44"/>
      <c r="E571" s="44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>
      <c r="A572" s="43"/>
      <c r="B572" s="43"/>
      <c r="C572" s="44"/>
      <c r="D572" s="44"/>
      <c r="E572" s="44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>
      <c r="A573" s="43"/>
      <c r="B573" s="43"/>
      <c r="C573" s="44"/>
      <c r="D573" s="44"/>
      <c r="E573" s="44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>
      <c r="A574" s="43"/>
      <c r="B574" s="43"/>
      <c r="C574" s="44"/>
      <c r="D574" s="44"/>
      <c r="E574" s="44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>
      <c r="A575" s="43"/>
      <c r="B575" s="43"/>
      <c r="C575" s="44"/>
      <c r="D575" s="44"/>
      <c r="E575" s="44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>
      <c r="A576" s="43"/>
      <c r="B576" s="43"/>
      <c r="C576" s="44"/>
      <c r="D576" s="44"/>
      <c r="E576" s="44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>
      <c r="A577" s="43"/>
      <c r="B577" s="43"/>
      <c r="C577" s="44"/>
      <c r="D577" s="44"/>
      <c r="E577" s="44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>
      <c r="A578" s="43"/>
      <c r="B578" s="43"/>
      <c r="C578" s="44"/>
      <c r="D578" s="44"/>
      <c r="E578" s="44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>
      <c r="A579" s="43"/>
      <c r="B579" s="43"/>
      <c r="C579" s="44"/>
      <c r="D579" s="44"/>
      <c r="E579" s="44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>
      <c r="A580" s="43"/>
      <c r="B580" s="43"/>
      <c r="C580" s="44"/>
      <c r="D580" s="44"/>
      <c r="E580" s="44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>
      <c r="A581" s="43"/>
      <c r="B581" s="43"/>
      <c r="C581" s="44"/>
      <c r="D581" s="44"/>
      <c r="E581" s="44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>
      <c r="A582" s="43"/>
      <c r="B582" s="43"/>
      <c r="C582" s="44"/>
      <c r="D582" s="44"/>
      <c r="E582" s="44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>
      <c r="A583" s="43"/>
      <c r="B583" s="43"/>
      <c r="C583" s="44"/>
      <c r="D583" s="44"/>
      <c r="E583" s="44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>
      <c r="A584" s="43"/>
      <c r="B584" s="43"/>
      <c r="C584" s="44"/>
      <c r="D584" s="44"/>
      <c r="E584" s="44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>
      <c r="A585" s="43"/>
      <c r="B585" s="43"/>
      <c r="C585" s="44"/>
      <c r="D585" s="44"/>
      <c r="E585" s="44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>
      <c r="A586" s="43"/>
      <c r="B586" s="43"/>
      <c r="C586" s="44"/>
      <c r="D586" s="44"/>
      <c r="E586" s="44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>
      <c r="A587" s="43"/>
      <c r="B587" s="43"/>
      <c r="C587" s="44"/>
      <c r="D587" s="44"/>
      <c r="E587" s="44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>
      <c r="A588" s="43"/>
      <c r="B588" s="43"/>
      <c r="C588" s="44"/>
      <c r="D588" s="44"/>
      <c r="E588" s="44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>
      <c r="A589" s="43"/>
      <c r="B589" s="43"/>
      <c r="C589" s="44"/>
      <c r="D589" s="44"/>
      <c r="E589" s="44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>
      <c r="A590" s="43"/>
      <c r="B590" s="43"/>
      <c r="C590" s="44"/>
      <c r="D590" s="44"/>
      <c r="E590" s="44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>
      <c r="A591" s="43"/>
      <c r="B591" s="43"/>
      <c r="C591" s="44"/>
      <c r="D591" s="44"/>
      <c r="E591" s="44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>
      <c r="A592" s="43"/>
      <c r="B592" s="43"/>
      <c r="C592" s="44"/>
      <c r="D592" s="44"/>
      <c r="E592" s="44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>
      <c r="A593" s="43"/>
      <c r="B593" s="43"/>
      <c r="C593" s="44"/>
      <c r="D593" s="44"/>
      <c r="E593" s="44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>
      <c r="A594" s="43"/>
      <c r="B594" s="43"/>
      <c r="C594" s="44"/>
      <c r="D594" s="44"/>
      <c r="E594" s="44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>
      <c r="A595" s="43"/>
      <c r="B595" s="43"/>
      <c r="C595" s="44"/>
      <c r="D595" s="44"/>
      <c r="E595" s="44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>
      <c r="A596" s="43"/>
      <c r="B596" s="43"/>
      <c r="C596" s="44"/>
      <c r="D596" s="44"/>
      <c r="E596" s="44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>
      <c r="A597" s="43"/>
      <c r="B597" s="43"/>
      <c r="C597" s="44"/>
      <c r="D597" s="44"/>
      <c r="E597" s="44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>
      <c r="A598" s="43"/>
      <c r="B598" s="43"/>
      <c r="C598" s="44"/>
      <c r="D598" s="44"/>
      <c r="E598" s="44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>
      <c r="A599" s="43"/>
      <c r="B599" s="43"/>
      <c r="C599" s="44"/>
      <c r="D599" s="44"/>
      <c r="E599" s="44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>
      <c r="A600" s="43"/>
      <c r="B600" s="43"/>
      <c r="C600" s="44"/>
      <c r="D600" s="44"/>
      <c r="E600" s="44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>
      <c r="A601" s="43"/>
      <c r="B601" s="43"/>
      <c r="C601" s="44"/>
      <c r="D601" s="44"/>
      <c r="E601" s="44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>
      <c r="A602" s="43"/>
      <c r="B602" s="43"/>
      <c r="C602" s="44"/>
      <c r="D602" s="44"/>
      <c r="E602" s="44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>
      <c r="A603" s="43"/>
      <c r="B603" s="43"/>
      <c r="C603" s="44"/>
      <c r="D603" s="44"/>
      <c r="E603" s="44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>
      <c r="A604" s="43"/>
      <c r="B604" s="43"/>
      <c r="C604" s="44"/>
      <c r="D604" s="44"/>
      <c r="E604" s="44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>
      <c r="A605" s="43"/>
      <c r="B605" s="43"/>
      <c r="C605" s="44"/>
      <c r="D605" s="44"/>
      <c r="E605" s="44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>
      <c r="A606" s="43"/>
      <c r="B606" s="43"/>
      <c r="C606" s="44"/>
      <c r="D606" s="44"/>
      <c r="E606" s="44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>
      <c r="A607" s="43"/>
      <c r="B607" s="43"/>
      <c r="C607" s="44"/>
      <c r="D607" s="44"/>
      <c r="E607" s="44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>
      <c r="A608" s="43"/>
      <c r="B608" s="43"/>
      <c r="C608" s="44"/>
      <c r="D608" s="44"/>
      <c r="E608" s="44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>
      <c r="A609" s="43"/>
      <c r="B609" s="43"/>
      <c r="C609" s="44"/>
      <c r="D609" s="44"/>
      <c r="E609" s="44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>
      <c r="A610" s="43"/>
      <c r="B610" s="43"/>
      <c r="C610" s="44"/>
      <c r="D610" s="44"/>
      <c r="E610" s="44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>
      <c r="A611" s="43"/>
      <c r="B611" s="43"/>
      <c r="C611" s="44"/>
      <c r="D611" s="44"/>
      <c r="E611" s="44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>
      <c r="A612" s="43"/>
      <c r="B612" s="43"/>
      <c r="C612" s="44"/>
      <c r="D612" s="44"/>
      <c r="E612" s="44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>
      <c r="A613" s="43"/>
      <c r="B613" s="43"/>
      <c r="C613" s="44"/>
      <c r="D613" s="44"/>
      <c r="E613" s="44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>
      <c r="A614" s="43"/>
      <c r="B614" s="43"/>
      <c r="C614" s="44"/>
      <c r="D614" s="44"/>
      <c r="E614" s="44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>
      <c r="A615" s="43"/>
      <c r="B615" s="43"/>
      <c r="C615" s="44"/>
      <c r="D615" s="44"/>
      <c r="E615" s="44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>
      <c r="A616" s="43"/>
      <c r="B616" s="43"/>
      <c r="C616" s="44"/>
      <c r="D616" s="44"/>
      <c r="E616" s="44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>
      <c r="A617" s="43"/>
      <c r="B617" s="43"/>
      <c r="C617" s="44"/>
      <c r="D617" s="44"/>
      <c r="E617" s="44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>
      <c r="A618" s="43"/>
      <c r="B618" s="43"/>
      <c r="C618" s="44"/>
      <c r="D618" s="44"/>
      <c r="E618" s="44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>
      <c r="A619" s="43"/>
      <c r="B619" s="43"/>
      <c r="C619" s="44"/>
      <c r="D619" s="44"/>
      <c r="E619" s="44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>
      <c r="A620" s="43"/>
      <c r="B620" s="43"/>
      <c r="C620" s="44"/>
      <c r="D620" s="44"/>
      <c r="E620" s="44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>
      <c r="A621" s="43"/>
      <c r="B621" s="43"/>
      <c r="C621" s="44"/>
      <c r="D621" s="44"/>
      <c r="E621" s="44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>
      <c r="A622" s="43"/>
      <c r="B622" s="43"/>
      <c r="C622" s="44"/>
      <c r="D622" s="44"/>
      <c r="E622" s="44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>
      <c r="A623" s="43"/>
      <c r="B623" s="43"/>
      <c r="C623" s="44"/>
      <c r="D623" s="44"/>
      <c r="E623" s="44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>
      <c r="A624" s="43"/>
      <c r="B624" s="43"/>
      <c r="C624" s="44"/>
      <c r="D624" s="44"/>
      <c r="E624" s="44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>
      <c r="A625" s="43"/>
      <c r="B625" s="43"/>
      <c r="C625" s="44"/>
      <c r="D625" s="44"/>
      <c r="E625" s="44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>
      <c r="A626" s="43"/>
      <c r="B626" s="43"/>
      <c r="C626" s="44"/>
      <c r="D626" s="44"/>
      <c r="E626" s="44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>
      <c r="A627" s="43"/>
      <c r="B627" s="43"/>
      <c r="C627" s="44"/>
      <c r="D627" s="44"/>
      <c r="E627" s="44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>
      <c r="A628" s="43"/>
      <c r="B628" s="43"/>
      <c r="C628" s="44"/>
      <c r="D628" s="44"/>
      <c r="E628" s="44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>
      <c r="A629" s="43"/>
      <c r="B629" s="43"/>
      <c r="C629" s="44"/>
      <c r="D629" s="44"/>
      <c r="E629" s="44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>
      <c r="A630" s="43"/>
      <c r="B630" s="43"/>
      <c r="C630" s="44"/>
      <c r="D630" s="44"/>
      <c r="E630" s="44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>
      <c r="A631" s="43"/>
      <c r="B631" s="43"/>
      <c r="C631" s="44"/>
      <c r="D631" s="44"/>
      <c r="E631" s="44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>
      <c r="A632" s="43"/>
      <c r="B632" s="43"/>
      <c r="C632" s="44"/>
      <c r="D632" s="44"/>
      <c r="E632" s="44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>
      <c r="A633" s="43"/>
      <c r="B633" s="43"/>
      <c r="C633" s="44"/>
      <c r="D633" s="44"/>
      <c r="E633" s="44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>
      <c r="A634" s="43"/>
      <c r="B634" s="43"/>
      <c r="C634" s="44"/>
      <c r="D634" s="44"/>
      <c r="E634" s="44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>
      <c r="A635" s="43"/>
      <c r="B635" s="43"/>
      <c r="C635" s="44"/>
      <c r="D635" s="44"/>
      <c r="E635" s="44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>
      <c r="A636" s="43"/>
      <c r="B636" s="43"/>
      <c r="C636" s="44"/>
      <c r="D636" s="44"/>
      <c r="E636" s="44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>
      <c r="A637" s="43"/>
      <c r="B637" s="43"/>
      <c r="C637" s="44"/>
      <c r="D637" s="44"/>
      <c r="E637" s="44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>
      <c r="A638" s="43"/>
      <c r="B638" s="43"/>
      <c r="C638" s="44"/>
      <c r="D638" s="44"/>
      <c r="E638" s="44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>
      <c r="A639" s="43"/>
      <c r="B639" s="43"/>
      <c r="C639" s="44"/>
      <c r="D639" s="44"/>
      <c r="E639" s="44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>
      <c r="A640" s="43"/>
      <c r="B640" s="43"/>
      <c r="C640" s="44"/>
      <c r="D640" s="44"/>
      <c r="E640" s="44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>
      <c r="A641" s="43"/>
      <c r="B641" s="43"/>
      <c r="C641" s="44"/>
      <c r="D641" s="44"/>
      <c r="E641" s="44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>
      <c r="A642" s="43"/>
      <c r="B642" s="43"/>
      <c r="C642" s="44"/>
      <c r="D642" s="44"/>
      <c r="E642" s="44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>
      <c r="A643" s="43"/>
      <c r="B643" s="43"/>
      <c r="C643" s="44"/>
      <c r="D643" s="44"/>
      <c r="E643" s="44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>
      <c r="A644" s="43"/>
      <c r="B644" s="43"/>
      <c r="C644" s="44"/>
      <c r="D644" s="44"/>
      <c r="E644" s="44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>
      <c r="A645" s="43"/>
      <c r="B645" s="43"/>
      <c r="C645" s="44"/>
      <c r="D645" s="44"/>
      <c r="E645" s="44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>
      <c r="A646" s="43"/>
      <c r="B646" s="43"/>
      <c r="C646" s="44"/>
      <c r="D646" s="44"/>
      <c r="E646" s="44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>
      <c r="A647" s="43"/>
      <c r="B647" s="43"/>
      <c r="C647" s="44"/>
      <c r="D647" s="44"/>
      <c r="E647" s="44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>
      <c r="A648" s="43"/>
      <c r="B648" s="43"/>
      <c r="C648" s="44"/>
      <c r="D648" s="44"/>
      <c r="E648" s="44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>
      <c r="A649" s="43"/>
      <c r="B649" s="43"/>
      <c r="C649" s="44"/>
      <c r="D649" s="44"/>
      <c r="E649" s="44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>
      <c r="A650" s="43"/>
      <c r="B650" s="43"/>
      <c r="C650" s="44"/>
      <c r="D650" s="44"/>
      <c r="E650" s="44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>
      <c r="A651" s="43"/>
      <c r="B651" s="43"/>
      <c r="C651" s="44"/>
      <c r="D651" s="44"/>
      <c r="E651" s="44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>
      <c r="A652" s="43"/>
      <c r="B652" s="43"/>
      <c r="C652" s="44"/>
      <c r="D652" s="44"/>
      <c r="E652" s="44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>
      <c r="A653" s="43"/>
      <c r="B653" s="43"/>
      <c r="C653" s="44"/>
      <c r="D653" s="44"/>
      <c r="E653" s="44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>
      <c r="A654" s="43"/>
      <c r="B654" s="43"/>
      <c r="C654" s="44"/>
      <c r="D654" s="44"/>
      <c r="E654" s="44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>
      <c r="A655" s="43"/>
      <c r="B655" s="43"/>
      <c r="C655" s="44"/>
      <c r="D655" s="44"/>
      <c r="E655" s="44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>
      <c r="A656" s="43"/>
      <c r="B656" s="43"/>
      <c r="C656" s="44"/>
      <c r="D656" s="44"/>
      <c r="E656" s="44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>
      <c r="A657" s="43"/>
      <c r="B657" s="43"/>
      <c r="C657" s="44"/>
      <c r="D657" s="44"/>
      <c r="E657" s="44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>
      <c r="A658" s="43"/>
      <c r="B658" s="43"/>
      <c r="C658" s="44"/>
      <c r="D658" s="44"/>
      <c r="E658" s="44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>
      <c r="A659" s="43"/>
      <c r="B659" s="43"/>
      <c r="C659" s="44"/>
      <c r="D659" s="44"/>
      <c r="E659" s="44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>
      <c r="A660" s="43"/>
      <c r="B660" s="43"/>
      <c r="C660" s="44"/>
      <c r="D660" s="44"/>
      <c r="E660" s="44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>
      <c r="A661" s="43"/>
      <c r="B661" s="43"/>
      <c r="C661" s="44"/>
      <c r="D661" s="44"/>
      <c r="E661" s="44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>
      <c r="A662" s="43"/>
      <c r="B662" s="43"/>
      <c r="C662" s="44"/>
      <c r="D662" s="44"/>
      <c r="E662" s="44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>
      <c r="A663" s="43"/>
      <c r="B663" s="43"/>
      <c r="C663" s="44"/>
      <c r="D663" s="44"/>
      <c r="E663" s="44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>
      <c r="A664" s="43"/>
      <c r="B664" s="43"/>
      <c r="C664" s="44"/>
      <c r="D664" s="44"/>
      <c r="E664" s="44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>
      <c r="A665" s="43"/>
      <c r="B665" s="43"/>
      <c r="C665" s="44"/>
      <c r="D665" s="44"/>
      <c r="E665" s="44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>
      <c r="A666" s="43"/>
      <c r="B666" s="43"/>
      <c r="C666" s="44"/>
      <c r="D666" s="44"/>
      <c r="E666" s="44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>
      <c r="A667" s="43"/>
      <c r="B667" s="43"/>
      <c r="C667" s="44"/>
      <c r="D667" s="44"/>
      <c r="E667" s="44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>
      <c r="A668" s="43"/>
      <c r="B668" s="43"/>
      <c r="C668" s="44"/>
      <c r="D668" s="44"/>
      <c r="E668" s="44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>
      <c r="A669" s="43"/>
      <c r="B669" s="43"/>
      <c r="C669" s="44"/>
      <c r="D669" s="44"/>
      <c r="E669" s="44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>
      <c r="A670" s="43"/>
      <c r="B670" s="43"/>
      <c r="C670" s="44"/>
      <c r="D670" s="44"/>
      <c r="E670" s="44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>
      <c r="A671" s="43"/>
      <c r="B671" s="43"/>
      <c r="C671" s="44"/>
      <c r="D671" s="44"/>
      <c r="E671" s="44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>
      <c r="A672" s="43"/>
      <c r="B672" s="43"/>
      <c r="C672" s="44"/>
      <c r="D672" s="44"/>
      <c r="E672" s="44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>
      <c r="A673" s="43"/>
      <c r="B673" s="43"/>
      <c r="C673" s="44"/>
      <c r="D673" s="44"/>
      <c r="E673" s="44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>
      <c r="A674" s="43"/>
      <c r="B674" s="43"/>
      <c r="C674" s="44"/>
      <c r="D674" s="44"/>
      <c r="E674" s="44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>
      <c r="A675" s="43"/>
      <c r="B675" s="43"/>
      <c r="C675" s="44"/>
      <c r="D675" s="44"/>
      <c r="E675" s="44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>
      <c r="A676" s="43"/>
      <c r="B676" s="43"/>
      <c r="C676" s="44"/>
      <c r="D676" s="44"/>
      <c r="E676" s="44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>
      <c r="A677" s="43"/>
      <c r="B677" s="43"/>
      <c r="C677" s="44"/>
      <c r="D677" s="44"/>
      <c r="E677" s="44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>
      <c r="A678" s="43"/>
      <c r="B678" s="43"/>
      <c r="C678" s="44"/>
      <c r="D678" s="44"/>
      <c r="E678" s="44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>
      <c r="A679" s="43"/>
      <c r="B679" s="43"/>
      <c r="C679" s="44"/>
      <c r="D679" s="44"/>
      <c r="E679" s="44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>
      <c r="A680" s="43"/>
      <c r="B680" s="43"/>
      <c r="C680" s="44"/>
      <c r="D680" s="44"/>
      <c r="E680" s="44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>
      <c r="A681" s="43"/>
      <c r="B681" s="43"/>
      <c r="C681" s="44"/>
      <c r="D681" s="44"/>
      <c r="E681" s="44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>
      <c r="A682" s="43"/>
      <c r="B682" s="43"/>
      <c r="C682" s="44"/>
      <c r="D682" s="44"/>
      <c r="E682" s="44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>
      <c r="A683" s="43"/>
      <c r="B683" s="43"/>
      <c r="C683" s="44"/>
      <c r="D683" s="44"/>
      <c r="E683" s="44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>
      <c r="A684" s="43"/>
      <c r="B684" s="43"/>
      <c r="C684" s="44"/>
      <c r="D684" s="44"/>
      <c r="E684" s="44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>
      <c r="A685" s="43"/>
      <c r="B685" s="43"/>
      <c r="C685" s="44"/>
      <c r="D685" s="44"/>
      <c r="E685" s="44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>
      <c r="A686" s="43"/>
      <c r="B686" s="43"/>
      <c r="C686" s="44"/>
      <c r="D686" s="44"/>
      <c r="E686" s="44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>
      <c r="A687" s="43"/>
      <c r="B687" s="43"/>
      <c r="C687" s="44"/>
      <c r="D687" s="44"/>
      <c r="E687" s="44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>
      <c r="A688" s="43"/>
      <c r="B688" s="43"/>
      <c r="C688" s="44"/>
      <c r="D688" s="44"/>
      <c r="E688" s="44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>
      <c r="A689" s="43"/>
      <c r="B689" s="43"/>
      <c r="C689" s="44"/>
      <c r="D689" s="44"/>
      <c r="E689" s="44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>
      <c r="A690" s="43"/>
      <c r="B690" s="43"/>
      <c r="C690" s="44"/>
      <c r="D690" s="44"/>
      <c r="E690" s="44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>
      <c r="A691" s="43"/>
      <c r="B691" s="43"/>
      <c r="C691" s="44"/>
      <c r="D691" s="44"/>
      <c r="E691" s="44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>
      <c r="A692" s="43"/>
      <c r="B692" s="43"/>
      <c r="C692" s="44"/>
      <c r="D692" s="44"/>
      <c r="E692" s="44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>
      <c r="A693" s="43"/>
      <c r="B693" s="43"/>
      <c r="C693" s="44"/>
      <c r="D693" s="44"/>
      <c r="E693" s="44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>
      <c r="A694" s="43"/>
      <c r="B694" s="43"/>
      <c r="C694" s="44"/>
      <c r="D694" s="44"/>
      <c r="E694" s="44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>
      <c r="A695" s="43"/>
      <c r="B695" s="43"/>
      <c r="C695" s="44"/>
      <c r="D695" s="44"/>
      <c r="E695" s="44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>
      <c r="A696" s="43"/>
      <c r="B696" s="43"/>
      <c r="C696" s="44"/>
      <c r="D696" s="44"/>
      <c r="E696" s="44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>
      <c r="A697" s="43"/>
      <c r="B697" s="43"/>
      <c r="C697" s="44"/>
      <c r="D697" s="44"/>
      <c r="E697" s="44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>
      <c r="A698" s="43"/>
      <c r="B698" s="43"/>
      <c r="C698" s="44"/>
      <c r="D698" s="44"/>
      <c r="E698" s="44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>
      <c r="A699" s="43"/>
      <c r="B699" s="43"/>
      <c r="C699" s="44"/>
      <c r="D699" s="44"/>
      <c r="E699" s="44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>
      <c r="A700" s="43"/>
      <c r="B700" s="43"/>
      <c r="C700" s="44"/>
      <c r="D700" s="44"/>
      <c r="E700" s="44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>
      <c r="A701" s="43"/>
      <c r="B701" s="43"/>
      <c r="C701" s="44"/>
      <c r="D701" s="44"/>
      <c r="E701" s="44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>
      <c r="A702" s="43"/>
      <c r="B702" s="43"/>
      <c r="C702" s="44"/>
      <c r="D702" s="44"/>
      <c r="E702" s="44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>
      <c r="A703" s="43"/>
      <c r="B703" s="43"/>
      <c r="C703" s="44"/>
      <c r="D703" s="44"/>
      <c r="E703" s="44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>
      <c r="A704" s="43"/>
      <c r="B704" s="43"/>
      <c r="C704" s="44"/>
      <c r="D704" s="44"/>
      <c r="E704" s="44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>
      <c r="A705" s="43"/>
      <c r="B705" s="43"/>
      <c r="C705" s="44"/>
      <c r="D705" s="44"/>
      <c r="E705" s="44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>
      <c r="A706" s="43"/>
      <c r="B706" s="43"/>
      <c r="C706" s="44"/>
      <c r="D706" s="44"/>
      <c r="E706" s="44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>
      <c r="A707" s="43"/>
      <c r="B707" s="43"/>
      <c r="C707" s="44"/>
      <c r="D707" s="44"/>
      <c r="E707" s="44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>
      <c r="A708" s="43"/>
      <c r="B708" s="43"/>
      <c r="C708" s="44"/>
      <c r="D708" s="44"/>
      <c r="E708" s="44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>
      <c r="A709" s="43"/>
      <c r="B709" s="43"/>
      <c r="C709" s="44"/>
      <c r="D709" s="44"/>
      <c r="E709" s="44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>
      <c r="A710" s="43"/>
      <c r="B710" s="43"/>
      <c r="C710" s="44"/>
      <c r="D710" s="44"/>
      <c r="E710" s="44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>
      <c r="A711" s="43"/>
      <c r="B711" s="43"/>
      <c r="C711" s="44"/>
      <c r="D711" s="44"/>
      <c r="E711" s="44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>
      <c r="A712" s="43"/>
      <c r="B712" s="43"/>
      <c r="C712" s="44"/>
      <c r="D712" s="44"/>
      <c r="E712" s="44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>
      <c r="A713" s="43"/>
      <c r="B713" s="43"/>
      <c r="C713" s="44"/>
      <c r="D713" s="44"/>
      <c r="E713" s="44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>
      <c r="A714" s="43"/>
      <c r="B714" s="43"/>
      <c r="C714" s="44"/>
      <c r="D714" s="44"/>
      <c r="E714" s="44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>
      <c r="A715" s="43"/>
      <c r="B715" s="43"/>
      <c r="C715" s="44"/>
      <c r="D715" s="44"/>
      <c r="E715" s="44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>
      <c r="A716" s="43"/>
      <c r="B716" s="43"/>
      <c r="C716" s="44"/>
      <c r="D716" s="44"/>
      <c r="E716" s="44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>
      <c r="A717" s="43"/>
      <c r="B717" s="43"/>
      <c r="C717" s="44"/>
      <c r="D717" s="44"/>
      <c r="E717" s="44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>
      <c r="A718" s="43"/>
      <c r="B718" s="43"/>
      <c r="C718" s="44"/>
      <c r="D718" s="44"/>
      <c r="E718" s="44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>
      <c r="A719" s="43"/>
      <c r="B719" s="43"/>
      <c r="C719" s="44"/>
      <c r="D719" s="44"/>
      <c r="E719" s="44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>
      <c r="A720" s="43"/>
      <c r="B720" s="43"/>
      <c r="C720" s="44"/>
      <c r="D720" s="44"/>
      <c r="E720" s="44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>
      <c r="A721" s="43"/>
      <c r="B721" s="43"/>
      <c r="C721" s="44"/>
      <c r="D721" s="44"/>
      <c r="E721" s="44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>
      <c r="A722" s="43"/>
      <c r="B722" s="43"/>
      <c r="C722" s="44"/>
      <c r="D722" s="44"/>
      <c r="E722" s="44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>
      <c r="A723" s="43"/>
      <c r="B723" s="43"/>
      <c r="C723" s="44"/>
      <c r="D723" s="44"/>
      <c r="E723" s="44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>
      <c r="A724" s="43"/>
      <c r="B724" s="43"/>
      <c r="C724" s="44"/>
      <c r="D724" s="44"/>
      <c r="E724" s="44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>
      <c r="A725" s="43"/>
      <c r="B725" s="43"/>
      <c r="C725" s="44"/>
      <c r="D725" s="44"/>
      <c r="E725" s="44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>
      <c r="A726" s="43"/>
      <c r="B726" s="43"/>
      <c r="C726" s="44"/>
      <c r="D726" s="44"/>
      <c r="E726" s="44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>
      <c r="A727" s="43"/>
      <c r="B727" s="43"/>
      <c r="C727" s="44"/>
      <c r="D727" s="44"/>
      <c r="E727" s="44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>
      <c r="A728" s="43"/>
      <c r="B728" s="43"/>
      <c r="C728" s="44"/>
      <c r="D728" s="44"/>
      <c r="E728" s="44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>
      <c r="A729" s="43"/>
      <c r="B729" s="43"/>
      <c r="C729" s="44"/>
      <c r="D729" s="44"/>
      <c r="E729" s="44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>
      <c r="A730" s="43"/>
      <c r="B730" s="43"/>
      <c r="C730" s="44"/>
      <c r="D730" s="44"/>
      <c r="E730" s="44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>
      <c r="A731" s="43"/>
      <c r="B731" s="43"/>
      <c r="C731" s="44"/>
      <c r="D731" s="44"/>
      <c r="E731" s="44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>
      <c r="A732" s="43"/>
      <c r="B732" s="43"/>
      <c r="C732" s="44"/>
      <c r="D732" s="44"/>
      <c r="E732" s="44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>
      <c r="A733" s="43"/>
      <c r="B733" s="43"/>
      <c r="C733" s="44"/>
      <c r="D733" s="44"/>
      <c r="E733" s="44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>
      <c r="A734" s="43"/>
      <c r="B734" s="43"/>
      <c r="C734" s="44"/>
      <c r="D734" s="44"/>
      <c r="E734" s="44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>
      <c r="A735" s="43"/>
      <c r="B735" s="43"/>
      <c r="C735" s="44"/>
      <c r="D735" s="44"/>
      <c r="E735" s="44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>
      <c r="A736" s="43"/>
      <c r="B736" s="43"/>
      <c r="C736" s="44"/>
      <c r="D736" s="44"/>
      <c r="E736" s="44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>
      <c r="A737" s="43"/>
      <c r="B737" s="43"/>
      <c r="C737" s="44"/>
      <c r="D737" s="44"/>
      <c r="E737" s="44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>
      <c r="A738" s="43"/>
      <c r="B738" s="43"/>
      <c r="C738" s="44"/>
      <c r="D738" s="44"/>
      <c r="E738" s="44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>
      <c r="A739" s="43"/>
      <c r="B739" s="43"/>
      <c r="C739" s="44"/>
      <c r="D739" s="44"/>
      <c r="E739" s="44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>
      <c r="A740" s="43"/>
      <c r="B740" s="43"/>
      <c r="C740" s="44"/>
      <c r="D740" s="44"/>
      <c r="E740" s="44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>
      <c r="A741" s="43"/>
      <c r="B741" s="43"/>
      <c r="C741" s="44"/>
      <c r="D741" s="44"/>
      <c r="E741" s="44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>
      <c r="A742" s="43"/>
      <c r="B742" s="43"/>
      <c r="C742" s="44"/>
      <c r="D742" s="44"/>
      <c r="E742" s="44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>
      <c r="A743" s="43"/>
      <c r="B743" s="43"/>
      <c r="C743" s="44"/>
      <c r="D743" s="44"/>
      <c r="E743" s="44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>
      <c r="A744" s="43"/>
      <c r="B744" s="43"/>
      <c r="C744" s="44"/>
      <c r="D744" s="44"/>
      <c r="E744" s="44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>
      <c r="A745" s="43"/>
      <c r="B745" s="43"/>
      <c r="C745" s="44"/>
      <c r="D745" s="44"/>
      <c r="E745" s="44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>
      <c r="A746" s="43"/>
      <c r="B746" s="43"/>
      <c r="C746" s="44"/>
      <c r="D746" s="44"/>
      <c r="E746" s="44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>
      <c r="A747" s="43"/>
      <c r="B747" s="43"/>
      <c r="C747" s="44"/>
      <c r="D747" s="44"/>
      <c r="E747" s="44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>
      <c r="A748" s="43"/>
      <c r="B748" s="43"/>
      <c r="C748" s="44"/>
      <c r="D748" s="44"/>
      <c r="E748" s="44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>
      <c r="A749" s="43"/>
      <c r="B749" s="43"/>
      <c r="C749" s="44"/>
      <c r="D749" s="44"/>
      <c r="E749" s="44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>
      <c r="A750" s="43"/>
      <c r="B750" s="43"/>
      <c r="C750" s="44"/>
      <c r="D750" s="44"/>
      <c r="E750" s="44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>
      <c r="A751" s="43"/>
      <c r="B751" s="43"/>
      <c r="C751" s="44"/>
      <c r="D751" s="44"/>
      <c r="E751" s="44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>
      <c r="A752" s="43"/>
      <c r="B752" s="43"/>
      <c r="C752" s="44"/>
      <c r="D752" s="44"/>
      <c r="E752" s="44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>
      <c r="A753" s="43"/>
      <c r="B753" s="43"/>
      <c r="C753" s="44"/>
      <c r="D753" s="44"/>
      <c r="E753" s="44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>
      <c r="A754" s="43"/>
      <c r="B754" s="43"/>
      <c r="C754" s="44"/>
      <c r="D754" s="44"/>
      <c r="E754" s="44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>
      <c r="A755" s="43"/>
      <c r="B755" s="43"/>
      <c r="C755" s="44"/>
      <c r="D755" s="44"/>
      <c r="E755" s="44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>
      <c r="A756" s="43"/>
      <c r="B756" s="43"/>
      <c r="C756" s="44"/>
      <c r="D756" s="44"/>
      <c r="E756" s="44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>
      <c r="A757" s="43"/>
      <c r="B757" s="43"/>
      <c r="C757" s="44"/>
      <c r="D757" s="44"/>
      <c r="E757" s="44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>
      <c r="A758" s="43"/>
      <c r="B758" s="43"/>
      <c r="C758" s="44"/>
      <c r="D758" s="44"/>
      <c r="E758" s="44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>
      <c r="A759" s="43"/>
      <c r="B759" s="43"/>
      <c r="C759" s="44"/>
      <c r="D759" s="44"/>
      <c r="E759" s="44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>
      <c r="A760" s="43"/>
      <c r="B760" s="43"/>
      <c r="C760" s="44"/>
      <c r="D760" s="44"/>
      <c r="E760" s="44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>
      <c r="A761" s="43"/>
      <c r="B761" s="43"/>
      <c r="C761" s="44"/>
      <c r="D761" s="44"/>
      <c r="E761" s="44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>
      <c r="A762" s="43"/>
      <c r="B762" s="43"/>
      <c r="C762" s="44"/>
      <c r="D762" s="44"/>
      <c r="E762" s="44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>
      <c r="A763" s="43"/>
      <c r="B763" s="43"/>
      <c r="C763" s="44"/>
      <c r="D763" s="44"/>
      <c r="E763" s="44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>
      <c r="A764" s="43"/>
      <c r="B764" s="43"/>
      <c r="C764" s="44"/>
      <c r="D764" s="44"/>
      <c r="E764" s="44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>
      <c r="A765" s="43"/>
      <c r="B765" s="43"/>
      <c r="C765" s="44"/>
      <c r="D765" s="44"/>
      <c r="E765" s="44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>
      <c r="A766" s="43"/>
      <c r="B766" s="43"/>
      <c r="C766" s="44"/>
      <c r="D766" s="44"/>
      <c r="E766" s="44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>
      <c r="A767" s="43"/>
      <c r="B767" s="43"/>
      <c r="C767" s="44"/>
      <c r="D767" s="44"/>
      <c r="E767" s="44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>
      <c r="A768" s="43"/>
      <c r="B768" s="43"/>
      <c r="C768" s="44"/>
      <c r="D768" s="44"/>
      <c r="E768" s="44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>
      <c r="A769" s="43"/>
      <c r="B769" s="43"/>
      <c r="C769" s="44"/>
      <c r="D769" s="44"/>
      <c r="E769" s="44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>
      <c r="A770" s="43"/>
      <c r="B770" s="43"/>
      <c r="C770" s="44"/>
      <c r="D770" s="44"/>
      <c r="E770" s="44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>
      <c r="A771" s="43"/>
      <c r="B771" s="43"/>
      <c r="C771" s="44"/>
      <c r="D771" s="44"/>
      <c r="E771" s="44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>
      <c r="A772" s="43"/>
      <c r="B772" s="43"/>
      <c r="C772" s="44"/>
      <c r="D772" s="44"/>
      <c r="E772" s="44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>
      <c r="A773" s="43"/>
      <c r="B773" s="43"/>
      <c r="C773" s="44"/>
      <c r="D773" s="44"/>
      <c r="E773" s="44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>
      <c r="A774" s="43"/>
      <c r="B774" s="43"/>
      <c r="C774" s="44"/>
      <c r="D774" s="44"/>
      <c r="E774" s="44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>
      <c r="A775" s="43"/>
      <c r="B775" s="43"/>
      <c r="C775" s="44"/>
      <c r="D775" s="44"/>
      <c r="E775" s="44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>
      <c r="A776" s="43"/>
      <c r="B776" s="43"/>
      <c r="C776" s="44"/>
      <c r="D776" s="44"/>
      <c r="E776" s="44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>
      <c r="A777" s="43"/>
      <c r="B777" s="43"/>
      <c r="C777" s="44"/>
      <c r="D777" s="44"/>
      <c r="E777" s="44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>
      <c r="A778" s="43"/>
      <c r="B778" s="43"/>
      <c r="C778" s="44"/>
      <c r="D778" s="44"/>
      <c r="E778" s="44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>
      <c r="A779" s="43"/>
      <c r="B779" s="43"/>
      <c r="C779" s="44"/>
      <c r="D779" s="44"/>
      <c r="E779" s="44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>
      <c r="A780" s="43"/>
      <c r="B780" s="43"/>
      <c r="C780" s="44"/>
      <c r="D780" s="44"/>
      <c r="E780" s="44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>
      <c r="A781" s="43"/>
      <c r="B781" s="43"/>
      <c r="C781" s="44"/>
      <c r="D781" s="44"/>
      <c r="E781" s="44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>
      <c r="A782" s="43"/>
      <c r="B782" s="43"/>
      <c r="C782" s="44"/>
      <c r="D782" s="44"/>
      <c r="E782" s="44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>
      <c r="A783" s="43"/>
      <c r="B783" s="43"/>
      <c r="C783" s="44"/>
      <c r="D783" s="44"/>
      <c r="E783" s="44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>
      <c r="A784" s="43"/>
      <c r="B784" s="43"/>
      <c r="C784" s="44"/>
      <c r="D784" s="44"/>
      <c r="E784" s="44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>
      <c r="A785" s="43"/>
      <c r="B785" s="43"/>
      <c r="C785" s="44"/>
      <c r="D785" s="44"/>
      <c r="E785" s="44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>
      <c r="A786" s="43"/>
      <c r="B786" s="43"/>
      <c r="C786" s="44"/>
      <c r="D786" s="44"/>
      <c r="E786" s="44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>
      <c r="A787" s="43"/>
      <c r="B787" s="43"/>
      <c r="C787" s="44"/>
      <c r="D787" s="44"/>
      <c r="E787" s="44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>
      <c r="A788" s="43"/>
      <c r="B788" s="43"/>
      <c r="C788" s="44"/>
      <c r="D788" s="44"/>
      <c r="E788" s="44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>
      <c r="A789" s="43"/>
      <c r="B789" s="43"/>
      <c r="C789" s="44"/>
      <c r="D789" s="44"/>
      <c r="E789" s="44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>
      <c r="A790" s="43"/>
      <c r="B790" s="43"/>
      <c r="C790" s="44"/>
      <c r="D790" s="44"/>
      <c r="E790" s="44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>
      <c r="A791" s="43"/>
      <c r="B791" s="43"/>
      <c r="C791" s="44"/>
      <c r="D791" s="44"/>
      <c r="E791" s="44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>
      <c r="A792" s="43"/>
      <c r="B792" s="43"/>
      <c r="C792" s="44"/>
      <c r="D792" s="44"/>
      <c r="E792" s="44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>
      <c r="A793" s="43"/>
      <c r="B793" s="43"/>
      <c r="C793" s="44"/>
      <c r="D793" s="44"/>
      <c r="E793" s="44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>
      <c r="A794" s="43"/>
      <c r="B794" s="43"/>
      <c r="C794" s="44"/>
      <c r="D794" s="44"/>
      <c r="E794" s="44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>
      <c r="A795" s="43"/>
      <c r="B795" s="43"/>
      <c r="C795" s="44"/>
      <c r="D795" s="44"/>
      <c r="E795" s="44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>
      <c r="A796" s="43"/>
      <c r="B796" s="43"/>
      <c r="C796" s="44"/>
      <c r="D796" s="44"/>
      <c r="E796" s="44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>
      <c r="A797" s="43"/>
      <c r="B797" s="43"/>
      <c r="C797" s="44"/>
      <c r="D797" s="44"/>
      <c r="E797" s="44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>
      <c r="A798" s="43"/>
      <c r="B798" s="43"/>
      <c r="C798" s="44"/>
      <c r="D798" s="44"/>
      <c r="E798" s="44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>
      <c r="A799" s="43"/>
      <c r="B799" s="43"/>
      <c r="C799" s="44"/>
      <c r="D799" s="44"/>
      <c r="E799" s="44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>
      <c r="A800" s="43"/>
      <c r="B800" s="43"/>
      <c r="C800" s="44"/>
      <c r="D800" s="44"/>
      <c r="E800" s="44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>
      <c r="A801" s="43"/>
      <c r="B801" s="43"/>
      <c r="C801" s="44"/>
      <c r="D801" s="44"/>
      <c r="E801" s="44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>
      <c r="A802" s="43"/>
      <c r="B802" s="43"/>
      <c r="C802" s="44"/>
      <c r="D802" s="44"/>
      <c r="E802" s="44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>
      <c r="A803" s="43"/>
      <c r="B803" s="43"/>
      <c r="C803" s="44"/>
      <c r="D803" s="44"/>
      <c r="E803" s="44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>
      <c r="A804" s="43"/>
      <c r="B804" s="43"/>
      <c r="C804" s="44"/>
      <c r="D804" s="44"/>
      <c r="E804" s="44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>
      <c r="A805" s="43"/>
      <c r="B805" s="43"/>
      <c r="C805" s="44"/>
      <c r="D805" s="44"/>
      <c r="E805" s="44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>
      <c r="A806" s="43"/>
      <c r="B806" s="43"/>
      <c r="C806" s="44"/>
      <c r="D806" s="44"/>
      <c r="E806" s="44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>
      <c r="A807" s="43"/>
      <c r="B807" s="43"/>
      <c r="C807" s="44"/>
      <c r="D807" s="44"/>
      <c r="E807" s="44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>
      <c r="A808" s="43"/>
      <c r="B808" s="43"/>
      <c r="C808" s="44"/>
      <c r="D808" s="44"/>
      <c r="E808" s="44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>
      <c r="A809" s="43"/>
      <c r="B809" s="43"/>
      <c r="C809" s="44"/>
      <c r="D809" s="44"/>
      <c r="E809" s="44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>
      <c r="A810" s="43"/>
      <c r="B810" s="43"/>
      <c r="C810" s="44"/>
      <c r="D810" s="44"/>
      <c r="E810" s="44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>
      <c r="A811" s="43"/>
      <c r="B811" s="43"/>
      <c r="C811" s="44"/>
      <c r="D811" s="44"/>
      <c r="E811" s="44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>
      <c r="A812" s="43"/>
      <c r="B812" s="43"/>
      <c r="C812" s="44"/>
      <c r="D812" s="44"/>
      <c r="E812" s="44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>
      <c r="A813" s="43"/>
      <c r="B813" s="43"/>
      <c r="C813" s="44"/>
      <c r="D813" s="44"/>
      <c r="E813" s="44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>
      <c r="A814" s="43"/>
      <c r="B814" s="43"/>
      <c r="C814" s="44"/>
      <c r="D814" s="44"/>
      <c r="E814" s="44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>
      <c r="A815" s="43"/>
      <c r="B815" s="43"/>
      <c r="C815" s="44"/>
      <c r="D815" s="44"/>
      <c r="E815" s="44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>
      <c r="A816" s="43"/>
      <c r="B816" s="43"/>
      <c r="C816" s="44"/>
      <c r="D816" s="44"/>
      <c r="E816" s="44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>
      <c r="A817" s="43"/>
      <c r="B817" s="43"/>
      <c r="C817" s="44"/>
      <c r="D817" s="44"/>
      <c r="E817" s="44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>
      <c r="A818" s="43"/>
      <c r="B818" s="43"/>
      <c r="C818" s="44"/>
      <c r="D818" s="44"/>
      <c r="E818" s="44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>
      <c r="A819" s="43"/>
      <c r="B819" s="43"/>
      <c r="C819" s="44"/>
      <c r="D819" s="44"/>
      <c r="E819" s="44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>
      <c r="A820" s="43"/>
      <c r="B820" s="43"/>
      <c r="C820" s="44"/>
      <c r="D820" s="44"/>
      <c r="E820" s="44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>
      <c r="A821" s="43"/>
      <c r="B821" s="43"/>
      <c r="C821" s="44"/>
      <c r="D821" s="44"/>
      <c r="E821" s="44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>
      <c r="A822" s="43"/>
      <c r="B822" s="43"/>
      <c r="C822" s="44"/>
      <c r="D822" s="44"/>
      <c r="E822" s="44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>
      <c r="A823" s="43"/>
      <c r="B823" s="43"/>
      <c r="C823" s="44"/>
      <c r="D823" s="44"/>
      <c r="E823" s="44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>
      <c r="A824" s="43"/>
      <c r="B824" s="43"/>
      <c r="C824" s="44"/>
      <c r="D824" s="44"/>
      <c r="E824" s="44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>
      <c r="A825" s="43"/>
      <c r="B825" s="43"/>
      <c r="C825" s="44"/>
      <c r="D825" s="44"/>
      <c r="E825" s="44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>
      <c r="A826" s="43"/>
      <c r="B826" s="43"/>
      <c r="C826" s="44"/>
      <c r="D826" s="44"/>
      <c r="E826" s="44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>
      <c r="A827" s="43"/>
      <c r="B827" s="43"/>
      <c r="C827" s="44"/>
      <c r="D827" s="44"/>
      <c r="E827" s="44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>
      <c r="A828" s="43"/>
      <c r="B828" s="43"/>
      <c r="C828" s="44"/>
      <c r="D828" s="44"/>
      <c r="E828" s="44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>
      <c r="A829" s="43"/>
      <c r="B829" s="43"/>
      <c r="C829" s="44"/>
      <c r="D829" s="44"/>
      <c r="E829" s="44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>
      <c r="A830" s="43"/>
      <c r="B830" s="43"/>
      <c r="C830" s="44"/>
      <c r="D830" s="44"/>
      <c r="E830" s="44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>
      <c r="A831" s="43"/>
      <c r="B831" s="43"/>
      <c r="C831" s="44"/>
      <c r="D831" s="44"/>
      <c r="E831" s="44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>
      <c r="A832" s="43"/>
      <c r="B832" s="43"/>
      <c r="C832" s="44"/>
      <c r="D832" s="44"/>
      <c r="E832" s="44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>
      <c r="A833" s="43"/>
      <c r="B833" s="43"/>
      <c r="C833" s="44"/>
      <c r="D833" s="44"/>
      <c r="E833" s="44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>
      <c r="A834" s="43"/>
      <c r="B834" s="43"/>
      <c r="C834" s="44"/>
      <c r="D834" s="44"/>
      <c r="E834" s="44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>
      <c r="A835" s="43"/>
      <c r="B835" s="43"/>
      <c r="C835" s="44"/>
      <c r="D835" s="44"/>
      <c r="E835" s="44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>
      <c r="A836" s="43"/>
      <c r="B836" s="43"/>
      <c r="C836" s="44"/>
      <c r="D836" s="44"/>
      <c r="E836" s="44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>
      <c r="A837" s="43"/>
      <c r="B837" s="43"/>
      <c r="C837" s="44"/>
      <c r="D837" s="44"/>
      <c r="E837" s="44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>
      <c r="A838" s="43"/>
      <c r="B838" s="43"/>
      <c r="C838" s="44"/>
      <c r="D838" s="44"/>
      <c r="E838" s="44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>
      <c r="A839" s="43"/>
      <c r="B839" s="43"/>
      <c r="C839" s="44"/>
      <c r="D839" s="44"/>
      <c r="E839" s="44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>
      <c r="A840" s="43"/>
      <c r="B840" s="43"/>
      <c r="C840" s="44"/>
      <c r="D840" s="44"/>
      <c r="E840" s="44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>
      <c r="A841" s="43"/>
      <c r="B841" s="43"/>
      <c r="C841" s="44"/>
      <c r="D841" s="44"/>
      <c r="E841" s="44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>
      <c r="A842" s="43"/>
      <c r="B842" s="43"/>
      <c r="C842" s="44"/>
      <c r="D842" s="44"/>
      <c r="E842" s="44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>
      <c r="A843" s="43"/>
      <c r="B843" s="43"/>
      <c r="C843" s="44"/>
      <c r="D843" s="44"/>
      <c r="E843" s="44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>
      <c r="A844" s="43"/>
      <c r="B844" s="43"/>
      <c r="C844" s="44"/>
      <c r="D844" s="44"/>
      <c r="E844" s="44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>
      <c r="A845" s="43"/>
      <c r="B845" s="43"/>
      <c r="C845" s="44"/>
      <c r="D845" s="44"/>
      <c r="E845" s="44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>
      <c r="A846" s="43"/>
      <c r="B846" s="43"/>
      <c r="C846" s="44"/>
      <c r="D846" s="44"/>
      <c r="E846" s="44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>
      <c r="A847" s="43"/>
      <c r="B847" s="43"/>
      <c r="C847" s="44"/>
      <c r="D847" s="44"/>
      <c r="E847" s="44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>
      <c r="A848" s="43"/>
      <c r="B848" s="43"/>
      <c r="C848" s="44"/>
      <c r="D848" s="44"/>
      <c r="E848" s="44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>
      <c r="A849" s="43"/>
      <c r="B849" s="43"/>
      <c r="C849" s="44"/>
      <c r="D849" s="44"/>
      <c r="E849" s="44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>
      <c r="A850" s="43"/>
      <c r="B850" s="43"/>
      <c r="C850" s="44"/>
      <c r="D850" s="44"/>
      <c r="E850" s="44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>
      <c r="A851" s="43"/>
      <c r="B851" s="43"/>
      <c r="C851" s="44"/>
      <c r="D851" s="44"/>
      <c r="E851" s="44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>
      <c r="A852" s="43"/>
      <c r="B852" s="43"/>
      <c r="C852" s="44"/>
      <c r="D852" s="44"/>
      <c r="E852" s="44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>
      <c r="A853" s="43"/>
      <c r="B853" s="43"/>
      <c r="C853" s="44"/>
      <c r="D853" s="44"/>
      <c r="E853" s="44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>
      <c r="A854" s="43"/>
      <c r="B854" s="43"/>
      <c r="C854" s="44"/>
      <c r="D854" s="44"/>
      <c r="E854" s="44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>
      <c r="A855" s="43"/>
      <c r="B855" s="43"/>
      <c r="C855" s="44"/>
      <c r="D855" s="44"/>
      <c r="E855" s="44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>
      <c r="A856" s="43"/>
      <c r="B856" s="43"/>
      <c r="C856" s="44"/>
      <c r="D856" s="44"/>
      <c r="E856" s="44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>
      <c r="A857" s="43"/>
      <c r="B857" s="43"/>
      <c r="C857" s="44"/>
      <c r="D857" s="44"/>
      <c r="E857" s="44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>
      <c r="A858" s="43"/>
      <c r="B858" s="43"/>
      <c r="C858" s="44"/>
      <c r="D858" s="44"/>
      <c r="E858" s="44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>
      <c r="A859" s="43"/>
      <c r="B859" s="43"/>
      <c r="C859" s="44"/>
      <c r="D859" s="44"/>
      <c r="E859" s="44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>
      <c r="A860" s="43"/>
      <c r="B860" s="43"/>
      <c r="C860" s="44"/>
      <c r="D860" s="44"/>
      <c r="E860" s="44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>
      <c r="A861" s="43"/>
      <c r="B861" s="43"/>
      <c r="C861" s="44"/>
      <c r="D861" s="44"/>
      <c r="E861" s="44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>
      <c r="A862" s="43"/>
      <c r="B862" s="43"/>
      <c r="C862" s="44"/>
      <c r="D862" s="44"/>
      <c r="E862" s="44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>
      <c r="A863" s="43"/>
      <c r="B863" s="43"/>
      <c r="C863" s="44"/>
      <c r="D863" s="44"/>
      <c r="E863" s="44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>
      <c r="A864" s="43"/>
      <c r="B864" s="43"/>
      <c r="C864" s="44"/>
      <c r="D864" s="44"/>
      <c r="E864" s="44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>
      <c r="A865" s="43"/>
      <c r="B865" s="43"/>
      <c r="C865" s="44"/>
      <c r="D865" s="44"/>
      <c r="E865" s="44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>
      <c r="A866" s="43"/>
      <c r="B866" s="43"/>
      <c r="C866" s="44"/>
      <c r="D866" s="44"/>
      <c r="E866" s="44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>
      <c r="A867" s="43"/>
      <c r="B867" s="43"/>
      <c r="C867" s="44"/>
      <c r="D867" s="44"/>
      <c r="E867" s="44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>
      <c r="A868" s="43"/>
      <c r="B868" s="43"/>
      <c r="C868" s="44"/>
      <c r="D868" s="44"/>
      <c r="E868" s="44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>
      <c r="A869" s="43"/>
      <c r="B869" s="43"/>
      <c r="C869" s="44"/>
      <c r="D869" s="44"/>
      <c r="E869" s="44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>
      <c r="A870" s="43"/>
      <c r="B870" s="43"/>
      <c r="C870" s="44"/>
      <c r="D870" s="44"/>
      <c r="E870" s="44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>
      <c r="A871" s="43"/>
      <c r="B871" s="43"/>
      <c r="C871" s="44"/>
      <c r="D871" s="44"/>
      <c r="E871" s="44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>
      <c r="A872" s="43"/>
      <c r="B872" s="43"/>
      <c r="C872" s="44"/>
      <c r="D872" s="44"/>
      <c r="E872" s="44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>
      <c r="A873" s="43"/>
      <c r="B873" s="43"/>
      <c r="C873" s="44"/>
      <c r="D873" s="44"/>
      <c r="E873" s="44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>
      <c r="A874" s="43"/>
      <c r="B874" s="43"/>
      <c r="C874" s="44"/>
      <c r="D874" s="44"/>
      <c r="E874" s="44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>
      <c r="A875" s="43"/>
      <c r="B875" s="43"/>
      <c r="C875" s="44"/>
      <c r="D875" s="44"/>
      <c r="E875" s="44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>
      <c r="A876" s="43"/>
      <c r="B876" s="43"/>
      <c r="C876" s="44"/>
      <c r="D876" s="44"/>
      <c r="E876" s="44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>
      <c r="A877" s="43"/>
      <c r="B877" s="43"/>
      <c r="C877" s="44"/>
      <c r="D877" s="44"/>
      <c r="E877" s="44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>
      <c r="A878" s="43"/>
      <c r="B878" s="43"/>
      <c r="C878" s="44"/>
      <c r="D878" s="44"/>
      <c r="E878" s="44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>
      <c r="A879" s="43"/>
      <c r="B879" s="43"/>
      <c r="C879" s="44"/>
      <c r="D879" s="44"/>
      <c r="E879" s="44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>
      <c r="A880" s="43"/>
      <c r="B880" s="43"/>
      <c r="C880" s="44"/>
      <c r="D880" s="44"/>
      <c r="E880" s="44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>
      <c r="A881" s="43"/>
      <c r="B881" s="43"/>
      <c r="C881" s="44"/>
      <c r="D881" s="44"/>
      <c r="E881" s="44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>
      <c r="A882" s="43"/>
      <c r="B882" s="43"/>
      <c r="C882" s="44"/>
      <c r="D882" s="44"/>
      <c r="E882" s="44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>
      <c r="A883" s="43"/>
      <c r="B883" s="43"/>
      <c r="C883" s="44"/>
      <c r="D883" s="44"/>
      <c r="E883" s="44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>
      <c r="A884" s="43"/>
      <c r="B884" s="43"/>
      <c r="C884" s="44"/>
      <c r="D884" s="44"/>
      <c r="E884" s="44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>
      <c r="A885" s="43"/>
      <c r="B885" s="43"/>
      <c r="C885" s="44"/>
      <c r="D885" s="44"/>
      <c r="E885" s="44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>
      <c r="A886" s="43"/>
      <c r="B886" s="43"/>
      <c r="C886" s="44"/>
      <c r="D886" s="44"/>
      <c r="E886" s="44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>
      <c r="A887" s="43"/>
      <c r="B887" s="43"/>
      <c r="C887" s="44"/>
      <c r="D887" s="44"/>
      <c r="E887" s="44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>
      <c r="A888" s="43"/>
      <c r="B888" s="43"/>
      <c r="C888" s="44"/>
      <c r="D888" s="44"/>
      <c r="E888" s="44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>
      <c r="A889" s="43"/>
      <c r="B889" s="43"/>
      <c r="C889" s="44"/>
      <c r="D889" s="44"/>
      <c r="E889" s="44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>
      <c r="A890" s="43"/>
      <c r="B890" s="43"/>
      <c r="C890" s="44"/>
      <c r="D890" s="44"/>
      <c r="E890" s="44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>
      <c r="A891" s="43"/>
      <c r="B891" s="43"/>
      <c r="C891" s="44"/>
      <c r="D891" s="44"/>
      <c r="E891" s="44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>
      <c r="A892" s="43"/>
      <c r="B892" s="43"/>
      <c r="C892" s="44"/>
      <c r="D892" s="44"/>
      <c r="E892" s="44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>
      <c r="A893" s="43"/>
      <c r="B893" s="43"/>
      <c r="C893" s="44"/>
      <c r="D893" s="44"/>
      <c r="E893" s="44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>
      <c r="A894" s="43"/>
      <c r="B894" s="43"/>
      <c r="C894" s="44"/>
      <c r="D894" s="44"/>
      <c r="E894" s="44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>
      <c r="A895" s="43"/>
      <c r="B895" s="43"/>
      <c r="C895" s="44"/>
      <c r="D895" s="44"/>
      <c r="E895" s="44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>
      <c r="A896" s="43"/>
      <c r="B896" s="43"/>
      <c r="C896" s="44"/>
      <c r="D896" s="44"/>
      <c r="E896" s="44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>
      <c r="A897" s="43"/>
      <c r="B897" s="43"/>
      <c r="C897" s="44"/>
      <c r="D897" s="44"/>
      <c r="E897" s="44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>
      <c r="A898" s="43"/>
      <c r="B898" s="43"/>
      <c r="C898" s="44"/>
      <c r="D898" s="44"/>
      <c r="E898" s="44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>
      <c r="A899" s="43"/>
      <c r="B899" s="43"/>
      <c r="C899" s="44"/>
      <c r="D899" s="44"/>
      <c r="E899" s="44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>
      <c r="A900" s="43"/>
      <c r="B900" s="43"/>
      <c r="C900" s="44"/>
      <c r="D900" s="44"/>
      <c r="E900" s="44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>
      <c r="A901" s="43"/>
      <c r="B901" s="43"/>
      <c r="C901" s="44"/>
      <c r="D901" s="44"/>
      <c r="E901" s="44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>
      <c r="A902" s="43"/>
      <c r="B902" s="43"/>
      <c r="C902" s="44"/>
      <c r="D902" s="44"/>
      <c r="E902" s="44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>
      <c r="A903" s="43"/>
      <c r="B903" s="43"/>
      <c r="C903" s="44"/>
      <c r="D903" s="44"/>
      <c r="E903" s="44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>
      <c r="A904" s="43"/>
      <c r="B904" s="43"/>
      <c r="C904" s="44"/>
      <c r="D904" s="44"/>
      <c r="E904" s="44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>
      <c r="A905" s="43"/>
      <c r="B905" s="43"/>
      <c r="C905" s="44"/>
      <c r="D905" s="44"/>
      <c r="E905" s="44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>
      <c r="A906" s="43"/>
      <c r="B906" s="43"/>
      <c r="C906" s="44"/>
      <c r="D906" s="44"/>
      <c r="E906" s="44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>
      <c r="A907" s="43"/>
      <c r="B907" s="43"/>
      <c r="C907" s="44"/>
      <c r="D907" s="44"/>
      <c r="E907" s="44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>
      <c r="A908" s="43"/>
      <c r="B908" s="43"/>
      <c r="C908" s="44"/>
      <c r="D908" s="44"/>
      <c r="E908" s="44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>
      <c r="A909" s="43"/>
      <c r="B909" s="43"/>
      <c r="C909" s="44"/>
      <c r="D909" s="44"/>
      <c r="E909" s="44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>
      <c r="A910" s="43"/>
      <c r="B910" s="43"/>
      <c r="C910" s="44"/>
      <c r="D910" s="44"/>
      <c r="E910" s="44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>
      <c r="A911" s="43"/>
      <c r="B911" s="43"/>
      <c r="C911" s="44"/>
      <c r="D911" s="44"/>
      <c r="E911" s="44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>
      <c r="A912" s="43"/>
      <c r="B912" s="43"/>
      <c r="C912" s="44"/>
      <c r="D912" s="44"/>
      <c r="E912" s="44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>
      <c r="A913" s="43"/>
      <c r="B913" s="43"/>
      <c r="C913" s="44"/>
      <c r="D913" s="44"/>
      <c r="E913" s="44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>
      <c r="A914" s="43"/>
      <c r="B914" s="43"/>
      <c r="C914" s="44"/>
      <c r="D914" s="44"/>
      <c r="E914" s="44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>
      <c r="A915" s="43"/>
      <c r="B915" s="43"/>
      <c r="C915" s="44"/>
      <c r="D915" s="44"/>
      <c r="E915" s="44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>
      <c r="A916" s="43"/>
      <c r="B916" s="43"/>
      <c r="C916" s="44"/>
      <c r="D916" s="44"/>
      <c r="E916" s="44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>
      <c r="A917" s="43"/>
      <c r="B917" s="43"/>
      <c r="C917" s="44"/>
      <c r="D917" s="44"/>
      <c r="E917" s="44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>
      <c r="A918" s="43"/>
      <c r="B918" s="43"/>
      <c r="C918" s="44"/>
      <c r="D918" s="44"/>
      <c r="E918" s="44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>
      <c r="A919" s="43"/>
      <c r="B919" s="43"/>
      <c r="C919" s="44"/>
      <c r="D919" s="44"/>
      <c r="E919" s="44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>
      <c r="A920" s="43"/>
      <c r="B920" s="43"/>
      <c r="C920" s="44"/>
      <c r="D920" s="44"/>
      <c r="E920" s="44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>
      <c r="A921" s="43"/>
      <c r="B921" s="43"/>
      <c r="C921" s="44"/>
      <c r="D921" s="44"/>
      <c r="E921" s="44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>
      <c r="A922" s="43"/>
      <c r="B922" s="43"/>
      <c r="C922" s="44"/>
      <c r="D922" s="44"/>
      <c r="E922" s="44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>
      <c r="A923" s="43"/>
      <c r="B923" s="43"/>
      <c r="C923" s="44"/>
      <c r="D923" s="44"/>
      <c r="E923" s="44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>
      <c r="A924" s="43"/>
      <c r="B924" s="43"/>
      <c r="C924" s="44"/>
      <c r="D924" s="44"/>
      <c r="E924" s="44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>
      <c r="A925" s="43"/>
      <c r="B925" s="43"/>
      <c r="C925" s="44"/>
      <c r="D925" s="44"/>
      <c r="E925" s="44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>
      <c r="A926" s="43"/>
      <c r="B926" s="43"/>
      <c r="C926" s="44"/>
      <c r="D926" s="44"/>
      <c r="E926" s="44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>
      <c r="A927" s="43"/>
      <c r="B927" s="43"/>
      <c r="C927" s="44"/>
      <c r="D927" s="44"/>
      <c r="E927" s="44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>
      <c r="A928" s="43"/>
      <c r="B928" s="43"/>
      <c r="C928" s="44"/>
      <c r="D928" s="44"/>
      <c r="E928" s="44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>
      <c r="A929" s="43"/>
      <c r="B929" s="43"/>
      <c r="C929" s="44"/>
      <c r="D929" s="44"/>
      <c r="E929" s="44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>
      <c r="A930" s="43"/>
      <c r="B930" s="43"/>
      <c r="C930" s="44"/>
      <c r="D930" s="44"/>
      <c r="E930" s="44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>
      <c r="A931" s="43"/>
      <c r="B931" s="43"/>
      <c r="C931" s="44"/>
      <c r="D931" s="44"/>
      <c r="E931" s="44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>
      <c r="A932" s="43"/>
      <c r="B932" s="43"/>
      <c r="C932" s="44"/>
      <c r="D932" s="44"/>
      <c r="E932" s="44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>
      <c r="A933" s="43"/>
      <c r="B933" s="43"/>
      <c r="C933" s="44"/>
      <c r="D933" s="44"/>
      <c r="E933" s="44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>
      <c r="A934" s="43"/>
      <c r="B934" s="43"/>
      <c r="C934" s="44"/>
      <c r="D934" s="44"/>
      <c r="E934" s="44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>
      <c r="A935" s="43"/>
      <c r="B935" s="43"/>
      <c r="C935" s="44"/>
      <c r="D935" s="44"/>
      <c r="E935" s="44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>
      <c r="A936" s="43"/>
      <c r="B936" s="43"/>
      <c r="C936" s="44"/>
      <c r="D936" s="44"/>
      <c r="E936" s="44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>
      <c r="A937" s="43"/>
      <c r="B937" s="43"/>
      <c r="C937" s="44"/>
      <c r="D937" s="44"/>
      <c r="E937" s="44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>
      <c r="A938" s="43"/>
      <c r="B938" s="43"/>
      <c r="C938" s="44"/>
      <c r="D938" s="44"/>
      <c r="E938" s="44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>
      <c r="A939" s="43"/>
      <c r="B939" s="43"/>
      <c r="C939" s="44"/>
      <c r="D939" s="44"/>
      <c r="E939" s="44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>
      <c r="A940" s="43"/>
      <c r="B940" s="43"/>
      <c r="C940" s="44"/>
      <c r="D940" s="44"/>
      <c r="E940" s="44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>
      <c r="A941" s="43"/>
      <c r="B941" s="43"/>
      <c r="C941" s="44"/>
      <c r="D941" s="44"/>
      <c r="E941" s="44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>
      <c r="A942" s="43"/>
      <c r="B942" s="43"/>
      <c r="C942" s="44"/>
      <c r="D942" s="44"/>
      <c r="E942" s="44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>
      <c r="A943" s="43"/>
      <c r="B943" s="43"/>
      <c r="C943" s="44"/>
      <c r="D943" s="44"/>
      <c r="E943" s="44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>
      <c r="A944" s="43"/>
      <c r="B944" s="43"/>
      <c r="C944" s="44"/>
      <c r="D944" s="44"/>
      <c r="E944" s="44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>
      <c r="A945" s="43"/>
      <c r="B945" s="43"/>
      <c r="C945" s="44"/>
      <c r="D945" s="44"/>
      <c r="E945" s="44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>
      <c r="A946" s="43"/>
      <c r="B946" s="43"/>
      <c r="C946" s="44"/>
      <c r="D946" s="44"/>
      <c r="E946" s="44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>
      <c r="A947" s="43"/>
      <c r="B947" s="43"/>
      <c r="C947" s="44"/>
      <c r="D947" s="44"/>
      <c r="E947" s="44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>
      <c r="A948" s="43"/>
      <c r="B948" s="43"/>
      <c r="C948" s="44"/>
      <c r="D948" s="44"/>
      <c r="E948" s="44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>
      <c r="A949" s="43"/>
      <c r="B949" s="43"/>
      <c r="C949" s="44"/>
      <c r="D949" s="44"/>
      <c r="E949" s="44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>
      <c r="A950" s="43"/>
      <c r="B950" s="43"/>
      <c r="C950" s="44"/>
      <c r="D950" s="44"/>
      <c r="E950" s="44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>
      <c r="A951" s="43"/>
      <c r="B951" s="43"/>
      <c r="C951" s="44"/>
      <c r="D951" s="44"/>
      <c r="E951" s="44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>
      <c r="A952" s="43"/>
      <c r="B952" s="43"/>
      <c r="C952" s="44"/>
      <c r="D952" s="44"/>
      <c r="E952" s="44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>
      <c r="A953" s="43"/>
      <c r="B953" s="43"/>
      <c r="C953" s="44"/>
      <c r="D953" s="44"/>
      <c r="E953" s="44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>
      <c r="A954" s="43"/>
      <c r="B954" s="43"/>
      <c r="C954" s="44"/>
      <c r="D954" s="44"/>
      <c r="E954" s="44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>
      <c r="A955" s="43"/>
      <c r="B955" s="43"/>
      <c r="C955" s="44"/>
      <c r="D955" s="44"/>
      <c r="E955" s="44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>
      <c r="A956" s="43"/>
      <c r="B956" s="43"/>
      <c r="C956" s="44"/>
      <c r="D956" s="44"/>
      <c r="E956" s="44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>
      <c r="A957" s="43"/>
      <c r="B957" s="43"/>
      <c r="C957" s="44"/>
      <c r="D957" s="44"/>
      <c r="E957" s="44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>
      <c r="A958" s="43"/>
      <c r="B958" s="43"/>
      <c r="C958" s="44"/>
      <c r="D958" s="44"/>
      <c r="E958" s="44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>
      <c r="A959" s="43"/>
      <c r="B959" s="43"/>
      <c r="C959" s="44"/>
      <c r="D959" s="44"/>
      <c r="E959" s="44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>
      <c r="A960" s="43"/>
      <c r="B960" s="43"/>
      <c r="C960" s="44"/>
      <c r="D960" s="44"/>
      <c r="E960" s="44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>
      <c r="A961" s="43"/>
      <c r="B961" s="43"/>
      <c r="C961" s="44"/>
      <c r="D961" s="44"/>
      <c r="E961" s="44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>
      <c r="A962" s="43"/>
      <c r="B962" s="43"/>
      <c r="C962" s="44"/>
      <c r="D962" s="44"/>
      <c r="E962" s="44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>
      <c r="A963" s="43"/>
      <c r="B963" s="43"/>
      <c r="C963" s="44"/>
      <c r="D963" s="44"/>
      <c r="E963" s="44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>
      <c r="A964" s="43"/>
      <c r="B964" s="43"/>
      <c r="C964" s="44"/>
      <c r="D964" s="44"/>
      <c r="E964" s="44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>
      <c r="A965" s="43"/>
      <c r="B965" s="43"/>
      <c r="C965" s="44"/>
      <c r="D965" s="44"/>
      <c r="E965" s="44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>
      <c r="A966" s="43"/>
      <c r="B966" s="43"/>
      <c r="C966" s="44"/>
      <c r="D966" s="44"/>
      <c r="E966" s="44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>
      <c r="A967" s="43"/>
      <c r="B967" s="43"/>
      <c r="C967" s="44"/>
      <c r="D967" s="44"/>
      <c r="E967" s="44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>
      <c r="A968" s="43"/>
      <c r="B968" s="43"/>
      <c r="C968" s="44"/>
      <c r="D968" s="44"/>
      <c r="E968" s="44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>
      <c r="A969" s="43"/>
      <c r="B969" s="43"/>
      <c r="C969" s="44"/>
      <c r="D969" s="44"/>
      <c r="E969" s="44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>
      <c r="A970" s="43"/>
      <c r="B970" s="43"/>
      <c r="C970" s="44"/>
      <c r="D970" s="44"/>
      <c r="E970" s="44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>
      <c r="A971" s="43"/>
      <c r="B971" s="43"/>
      <c r="C971" s="44"/>
      <c r="D971" s="44"/>
      <c r="E971" s="44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>
      <c r="A972" s="43"/>
      <c r="B972" s="43"/>
      <c r="C972" s="44"/>
      <c r="D972" s="44"/>
      <c r="E972" s="44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>
      <c r="A973" s="43"/>
      <c r="B973" s="43"/>
      <c r="C973" s="44"/>
      <c r="D973" s="44"/>
      <c r="E973" s="44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>
      <c r="A974" s="43"/>
      <c r="B974" s="43"/>
      <c r="C974" s="44"/>
      <c r="D974" s="44"/>
      <c r="E974" s="44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>
      <c r="A975" s="43"/>
      <c r="B975" s="43"/>
      <c r="C975" s="44"/>
      <c r="D975" s="44"/>
      <c r="E975" s="44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>
      <c r="A976" s="43"/>
      <c r="B976" s="43"/>
      <c r="C976" s="44"/>
      <c r="D976" s="44"/>
      <c r="E976" s="44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>
      <c r="A977" s="43"/>
      <c r="B977" s="43"/>
      <c r="C977" s="44"/>
      <c r="D977" s="44"/>
      <c r="E977" s="44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>
      <c r="A978" s="43"/>
      <c r="B978" s="43"/>
      <c r="C978" s="44"/>
      <c r="D978" s="44"/>
      <c r="E978" s="44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>
      <c r="A979" s="43"/>
      <c r="B979" s="43"/>
      <c r="C979" s="44"/>
      <c r="D979" s="44"/>
      <c r="E979" s="44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>
      <c r="A980" s="43"/>
      <c r="B980" s="43"/>
      <c r="C980" s="44"/>
      <c r="D980" s="44"/>
      <c r="E980" s="44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>
      <c r="A981" s="43"/>
      <c r="B981" s="43"/>
      <c r="C981" s="44"/>
      <c r="D981" s="44"/>
      <c r="E981" s="44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>
      <c r="A982" s="43"/>
      <c r="B982" s="43"/>
      <c r="C982" s="44"/>
      <c r="D982" s="44"/>
      <c r="E982" s="44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>
      <c r="A983" s="43"/>
      <c r="B983" s="43"/>
      <c r="C983" s="44"/>
      <c r="D983" s="44"/>
      <c r="E983" s="44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>
      <c r="A984" s="43"/>
      <c r="B984" s="43"/>
      <c r="C984" s="44"/>
      <c r="D984" s="44"/>
      <c r="E984" s="44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>
      <c r="A985" s="43"/>
      <c r="B985" s="43"/>
      <c r="C985" s="44"/>
      <c r="D985" s="44"/>
      <c r="E985" s="44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>
      <c r="A986" s="43"/>
      <c r="B986" s="43"/>
      <c r="C986" s="44"/>
      <c r="D986" s="44"/>
      <c r="E986" s="44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>
      <c r="A987" s="43"/>
      <c r="B987" s="43"/>
      <c r="C987" s="44"/>
      <c r="D987" s="44"/>
      <c r="E987" s="44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>
      <c r="A988" s="43"/>
      <c r="B988" s="43"/>
      <c r="C988" s="44"/>
      <c r="D988" s="44"/>
      <c r="E988" s="44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>
      <c r="A989" s="43"/>
      <c r="B989" s="43"/>
      <c r="C989" s="44"/>
      <c r="D989" s="44"/>
      <c r="E989" s="44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>
      <c r="A990" s="43"/>
      <c r="B990" s="43"/>
      <c r="C990" s="44"/>
      <c r="D990" s="44"/>
      <c r="E990" s="44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>
      <c r="A991" s="43"/>
      <c r="B991" s="43"/>
      <c r="C991" s="44"/>
      <c r="D991" s="44"/>
      <c r="E991" s="44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>
      <c r="A992" s="43"/>
      <c r="B992" s="43"/>
      <c r="C992" s="44"/>
      <c r="D992" s="44"/>
      <c r="E992" s="44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>
      <c r="A993" s="43"/>
      <c r="B993" s="43"/>
      <c r="C993" s="44"/>
      <c r="D993" s="44"/>
      <c r="E993" s="44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>
      <c r="A994" s="43"/>
      <c r="B994" s="43"/>
      <c r="C994" s="44"/>
      <c r="D994" s="44"/>
      <c r="E994" s="44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>
      <c r="A995" s="43"/>
      <c r="B995" s="43"/>
      <c r="C995" s="44"/>
      <c r="D995" s="44"/>
      <c r="E995" s="44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>
      <c r="A996" s="43"/>
      <c r="B996" s="43"/>
      <c r="C996" s="44"/>
      <c r="D996" s="44"/>
      <c r="E996" s="44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>
      <c r="A997" s="43"/>
      <c r="B997" s="43"/>
      <c r="C997" s="44"/>
      <c r="D997" s="44"/>
      <c r="E997" s="44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  <row r="998">
      <c r="A998" s="43"/>
      <c r="B998" s="43"/>
      <c r="C998" s="44"/>
      <c r="D998" s="44"/>
      <c r="E998" s="44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</row>
    <row r="999">
      <c r="A999" s="43"/>
      <c r="B999" s="43"/>
      <c r="C999" s="44"/>
      <c r="D999" s="44"/>
      <c r="E999" s="44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</row>
  </sheetData>
  <mergeCells count="2">
    <mergeCell ref="A1:B5"/>
    <mergeCell ref="A34:E35"/>
  </mergeCells>
  <printOptions gridLines="1" horizontalCentered="1"/>
  <pageMargins bottom="0.0988112927191679" footer="0.0" header="0.0" left="0.0" right="0.0" top="0.15601783060921248"/>
  <pageSetup cellComments="atEnd" orientation="portrait" pageOrder="overThenDown" paperHeight="24in" paperWidth="3.5in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workbookViewId="0"/>
  </sheetViews>
  <sheetFormatPr customHeight="1" defaultColWidth="12.63" defaultRowHeight="15.75"/>
  <cols>
    <col customWidth="1" min="1" max="1" width="10.5"/>
    <col customWidth="1" min="2" max="2" width="26.13"/>
    <col customWidth="1" min="3" max="4" width="16.38"/>
    <col customWidth="1" min="5" max="5" width="13.0"/>
    <col customWidth="1" min="6" max="6" width="16.63"/>
  </cols>
  <sheetData>
    <row r="1">
      <c r="A1" s="1"/>
      <c r="C1" s="2"/>
      <c r="D1" s="2"/>
      <c r="E1" s="2"/>
      <c r="F1" s="2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>
      <c r="C2" s="2"/>
      <c r="D2" s="2"/>
      <c r="E2" s="2"/>
      <c r="F2" s="2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>
      <c r="C3" s="2"/>
      <c r="D3" s="2"/>
      <c r="E3" s="2"/>
      <c r="F3" s="2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>
      <c r="C4" s="2"/>
      <c r="D4" s="2"/>
      <c r="E4" s="2"/>
      <c r="F4" s="2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</row>
    <row r="5">
      <c r="C5" s="2"/>
      <c r="D5" s="2"/>
      <c r="E5" s="2"/>
      <c r="F5" s="2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</row>
    <row r="6" ht="25.5" customHeight="1">
      <c r="A6" s="68" t="s">
        <v>0</v>
      </c>
      <c r="B6" s="69" t="s">
        <v>1</v>
      </c>
      <c r="C6" s="70" t="s">
        <v>80</v>
      </c>
      <c r="D6" s="70" t="s">
        <v>81</v>
      </c>
      <c r="E6" s="70" t="s">
        <v>69</v>
      </c>
      <c r="F6" s="68" t="s">
        <v>42</v>
      </c>
      <c r="G6" s="10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</row>
    <row r="7">
      <c r="A7" s="71">
        <f>IFERROR(__xludf.DUMMYFUNCTION("(MATCH(F7,UNIQUE($F$7:$F$187),0))"),1.0)</f>
        <v>1</v>
      </c>
      <c r="B7" s="72" t="s">
        <v>17</v>
      </c>
      <c r="C7" s="73">
        <v>7.0</v>
      </c>
      <c r="D7" s="73">
        <v>10.0</v>
      </c>
      <c r="E7" s="73">
        <v>10.0</v>
      </c>
      <c r="F7" s="74">
        <v>9.0</v>
      </c>
      <c r="G7" s="10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</row>
    <row r="8">
      <c r="A8" s="61">
        <f>IFERROR(__xludf.DUMMYFUNCTION("(MATCH(F8,UNIQUE($F$7:$F$187),0))"),2.0)</f>
        <v>2</v>
      </c>
      <c r="B8" s="62" t="s">
        <v>18</v>
      </c>
      <c r="C8" s="75">
        <v>7.0</v>
      </c>
      <c r="D8" s="75">
        <v>7.0</v>
      </c>
      <c r="E8" s="75">
        <v>10.0</v>
      </c>
      <c r="F8" s="64">
        <v>8.0</v>
      </c>
      <c r="G8" s="10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</row>
    <row r="9">
      <c r="A9" s="61">
        <f>IFERROR(__xludf.DUMMYFUNCTION("(MATCH(F9,UNIQUE($F$7:$F$187),0))"),3.0)</f>
        <v>3</v>
      </c>
      <c r="B9" s="62" t="s">
        <v>54</v>
      </c>
      <c r="C9" s="75">
        <v>3.0</v>
      </c>
      <c r="D9" s="75">
        <v>10.0</v>
      </c>
      <c r="E9" s="75">
        <v>10.0</v>
      </c>
      <c r="F9" s="64">
        <v>7.7</v>
      </c>
      <c r="G9" s="10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</row>
    <row r="10">
      <c r="A10" s="61">
        <f>IFERROR(__xludf.DUMMYFUNCTION("(MATCH(F10,UNIQUE($F$7:$F$187),0))"),3.0)</f>
        <v>3</v>
      </c>
      <c r="B10" s="62" t="s">
        <v>4</v>
      </c>
      <c r="C10" s="75">
        <v>7.0</v>
      </c>
      <c r="D10" s="75">
        <v>7.0</v>
      </c>
      <c r="E10" s="75">
        <v>9.0</v>
      </c>
      <c r="F10" s="64">
        <v>7.7</v>
      </c>
      <c r="G10" s="10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</row>
    <row r="11">
      <c r="A11" s="61">
        <f>IFERROR(__xludf.DUMMYFUNCTION("(MATCH(F11,UNIQUE($F$7:$F$187),0))"),3.0)</f>
        <v>3</v>
      </c>
      <c r="B11" s="62" t="s">
        <v>30</v>
      </c>
      <c r="C11" s="75">
        <v>8.0</v>
      </c>
      <c r="D11" s="75">
        <v>10.0</v>
      </c>
      <c r="E11" s="75">
        <v>5.0</v>
      </c>
      <c r="F11" s="64">
        <v>7.7</v>
      </c>
      <c r="G11" s="10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</row>
    <row r="12">
      <c r="A12" s="61">
        <f>IFERROR(__xludf.DUMMYFUNCTION("(MATCH(F12,UNIQUE($F$7:$F$187),0))"),4.0)</f>
        <v>4</v>
      </c>
      <c r="B12" s="62" t="s">
        <v>9</v>
      </c>
      <c r="C12" s="75">
        <v>6.0</v>
      </c>
      <c r="D12" s="75">
        <v>7.0</v>
      </c>
      <c r="E12" s="75">
        <v>9.5</v>
      </c>
      <c r="F12" s="64">
        <v>7.5</v>
      </c>
      <c r="G12" s="10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</row>
    <row r="13">
      <c r="A13" s="61">
        <f>IFERROR(__xludf.DUMMYFUNCTION("(MATCH(F13,UNIQUE($F$7:$F$187),0))"),5.0)</f>
        <v>5</v>
      </c>
      <c r="B13" s="62" t="s">
        <v>59</v>
      </c>
      <c r="C13" s="75">
        <v>6.0</v>
      </c>
      <c r="D13" s="75">
        <v>6.0</v>
      </c>
      <c r="E13" s="75">
        <v>10.0</v>
      </c>
      <c r="F13" s="64">
        <v>7.3</v>
      </c>
      <c r="G13" s="10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</row>
    <row r="14">
      <c r="A14" s="61">
        <f>IFERROR(__xludf.DUMMYFUNCTION("(MATCH(F14,UNIQUE($F$7:$F$187),0))"),6.0)</f>
        <v>6</v>
      </c>
      <c r="B14" s="62" t="s">
        <v>62</v>
      </c>
      <c r="C14" s="75">
        <v>4.0</v>
      </c>
      <c r="D14" s="75">
        <v>7.0</v>
      </c>
      <c r="E14" s="75">
        <v>10.0</v>
      </c>
      <c r="F14" s="64">
        <v>7.0</v>
      </c>
      <c r="G14" s="10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</row>
    <row r="15">
      <c r="A15" s="61">
        <f>IFERROR(__xludf.DUMMYFUNCTION("(MATCH(F15,UNIQUE($F$7:$F$187),0))"),6.0)</f>
        <v>6</v>
      </c>
      <c r="B15" s="62" t="s">
        <v>50</v>
      </c>
      <c r="C15" s="75">
        <v>4.0</v>
      </c>
      <c r="D15" s="75">
        <v>7.0</v>
      </c>
      <c r="E15" s="75">
        <v>10.0</v>
      </c>
      <c r="F15" s="64">
        <v>7.0</v>
      </c>
      <c r="G15" s="10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</row>
    <row r="16">
      <c r="A16" s="61">
        <f>IFERROR(__xludf.DUMMYFUNCTION("(MATCH(F16,UNIQUE($F$7:$F$187),0))"),7.0)</f>
        <v>7</v>
      </c>
      <c r="B16" s="62" t="s">
        <v>51</v>
      </c>
      <c r="C16" s="75">
        <v>6.0</v>
      </c>
      <c r="D16" s="75">
        <v>6.0</v>
      </c>
      <c r="E16" s="75">
        <v>8.5</v>
      </c>
      <c r="F16" s="64">
        <v>6.8</v>
      </c>
      <c r="G16" s="10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</row>
    <row r="17">
      <c r="A17" s="61">
        <f>IFERROR(__xludf.DUMMYFUNCTION("(MATCH(F17,UNIQUE($F$7:$F$187),0))"),7.0)</f>
        <v>7</v>
      </c>
      <c r="B17" s="62" t="s">
        <v>53</v>
      </c>
      <c r="C17" s="75">
        <v>6.0</v>
      </c>
      <c r="D17" s="75">
        <v>6.0</v>
      </c>
      <c r="E17" s="75">
        <v>8.5</v>
      </c>
      <c r="F17" s="64">
        <v>6.8</v>
      </c>
      <c r="G17" s="10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</row>
    <row r="18">
      <c r="A18" s="61">
        <f>IFERROR(__xludf.DUMMYFUNCTION("(MATCH(F18,UNIQUE($F$7:$F$187),0))"),8.0)</f>
        <v>8</v>
      </c>
      <c r="B18" s="62" t="s">
        <v>52</v>
      </c>
      <c r="C18" s="75">
        <v>5.0</v>
      </c>
      <c r="D18" s="75">
        <v>5.0</v>
      </c>
      <c r="E18" s="75">
        <v>10.0</v>
      </c>
      <c r="F18" s="64">
        <v>6.7</v>
      </c>
      <c r="G18" s="10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</row>
    <row r="19">
      <c r="A19" s="61">
        <f>IFERROR(__xludf.DUMMYFUNCTION("(MATCH(F19,UNIQUE($F$7:$F$187),0))"),8.0)</f>
        <v>8</v>
      </c>
      <c r="B19" s="62" t="s">
        <v>61</v>
      </c>
      <c r="C19" s="75">
        <v>5.0</v>
      </c>
      <c r="D19" s="75">
        <v>5.0</v>
      </c>
      <c r="E19" s="75">
        <v>10.0</v>
      </c>
      <c r="F19" s="64">
        <v>6.7</v>
      </c>
      <c r="G19" s="11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</row>
    <row r="20">
      <c r="A20" s="61">
        <f>IFERROR(__xludf.DUMMYFUNCTION("(MATCH(F20,UNIQUE($F$7:$F$187),0))"),9.0)</f>
        <v>9</v>
      </c>
      <c r="B20" s="62" t="s">
        <v>5</v>
      </c>
      <c r="C20" s="75">
        <v>5.0</v>
      </c>
      <c r="D20" s="75">
        <v>8.0</v>
      </c>
      <c r="E20" s="75">
        <v>6.0</v>
      </c>
      <c r="F20" s="64">
        <v>6.3</v>
      </c>
      <c r="G20" s="10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</row>
    <row r="21">
      <c r="A21" s="61">
        <f>IFERROR(__xludf.DUMMYFUNCTION("(MATCH(F21,UNIQUE($F$7:$F$187),0))"),10.0)</f>
        <v>10</v>
      </c>
      <c r="B21" s="62" t="s">
        <v>57</v>
      </c>
      <c r="C21" s="75">
        <v>6.0</v>
      </c>
      <c r="D21" s="75">
        <v>5.0</v>
      </c>
      <c r="E21" s="75">
        <v>7.0</v>
      </c>
      <c r="F21" s="64">
        <v>6.0</v>
      </c>
      <c r="G21" s="10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</row>
    <row r="22">
      <c r="A22" s="61">
        <f>IFERROR(__xludf.DUMMYFUNCTION("(MATCH(F22,UNIQUE($F$7:$F$187),0))"),11.0)</f>
        <v>11</v>
      </c>
      <c r="B22" s="62" t="s">
        <v>63</v>
      </c>
      <c r="C22" s="75">
        <v>3.0</v>
      </c>
      <c r="D22" s="75">
        <v>6.0</v>
      </c>
      <c r="E22" s="75">
        <v>8.0</v>
      </c>
      <c r="F22" s="64">
        <v>5.7</v>
      </c>
      <c r="G22" s="10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</row>
    <row r="23">
      <c r="A23" s="61">
        <f>IFERROR(__xludf.DUMMYFUNCTION("(MATCH(F23,UNIQUE($F$7:$F$187),0))"),12.0)</f>
        <v>12</v>
      </c>
      <c r="B23" s="62" t="s">
        <v>55</v>
      </c>
      <c r="C23" s="75">
        <v>4.0</v>
      </c>
      <c r="D23" s="75">
        <v>4.0</v>
      </c>
      <c r="E23" s="75">
        <v>8.5</v>
      </c>
      <c r="F23" s="64">
        <v>5.5</v>
      </c>
      <c r="G23" s="10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</row>
    <row r="24">
      <c r="A24" s="61">
        <f>IFERROR(__xludf.DUMMYFUNCTION("(MATCH(F24,UNIQUE($F$7:$F$187),0))"),13.0)</f>
        <v>13</v>
      </c>
      <c r="B24" s="62" t="s">
        <v>16</v>
      </c>
      <c r="C24" s="75">
        <v>4.0</v>
      </c>
      <c r="D24" s="75">
        <v>5.0</v>
      </c>
      <c r="E24" s="75">
        <v>7.0</v>
      </c>
      <c r="F24" s="64">
        <v>5.3</v>
      </c>
      <c r="G24" s="10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</row>
    <row r="25">
      <c r="A25" s="61">
        <f>IFERROR(__xludf.DUMMYFUNCTION("(MATCH(F25,UNIQUE($F$7:$F$187),0))"),14.0)</f>
        <v>14</v>
      </c>
      <c r="B25" s="62" t="s">
        <v>13</v>
      </c>
      <c r="C25" s="75">
        <v>3.0</v>
      </c>
      <c r="D25" s="75">
        <v>4.0</v>
      </c>
      <c r="E25" s="75">
        <v>8.5</v>
      </c>
      <c r="F25" s="64">
        <v>5.2</v>
      </c>
      <c r="G25" s="10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</row>
    <row r="26">
      <c r="A26" s="61">
        <f>IFERROR(__xludf.DUMMYFUNCTION("(MATCH(F26,UNIQUE($F$7:$F$187),0))"),14.0)</f>
        <v>14</v>
      </c>
      <c r="B26" s="62" t="s">
        <v>66</v>
      </c>
      <c r="C26" s="75">
        <v>4.0</v>
      </c>
      <c r="D26" s="75">
        <v>3.0</v>
      </c>
      <c r="E26" s="75">
        <v>8.5</v>
      </c>
      <c r="F26" s="64">
        <v>5.2</v>
      </c>
      <c r="G26" s="10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</row>
    <row r="27">
      <c r="A27" s="61">
        <f>IFERROR(__xludf.DUMMYFUNCTION("(MATCH(F27,UNIQUE($F$7:$F$187),0))"),15.0)</f>
        <v>15</v>
      </c>
      <c r="B27" s="76" t="s">
        <v>56</v>
      </c>
      <c r="C27" s="75">
        <v>4.0</v>
      </c>
      <c r="D27" s="75">
        <v>0.0</v>
      </c>
      <c r="E27" s="75">
        <v>9.5</v>
      </c>
      <c r="F27" s="64">
        <v>4.5</v>
      </c>
      <c r="G27" s="10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</row>
    <row r="28">
      <c r="A28" s="61">
        <f>IFERROR(__xludf.DUMMYFUNCTION("(MATCH(F28,UNIQUE($F$7:$F$187),0))"),16.0)</f>
        <v>16</v>
      </c>
      <c r="B28" s="76" t="s">
        <v>60</v>
      </c>
      <c r="C28" s="75">
        <v>5.0</v>
      </c>
      <c r="D28" s="75">
        <v>0.0</v>
      </c>
      <c r="E28" s="75">
        <v>8.0</v>
      </c>
      <c r="F28" s="64">
        <v>4.3</v>
      </c>
      <c r="G28" s="10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</row>
    <row r="29">
      <c r="A29" s="61">
        <f>IFERROR(__xludf.DUMMYFUNCTION("(MATCH(F29,UNIQUE($F$7:$F$187),0))"),17.0)</f>
        <v>17</v>
      </c>
      <c r="B29" s="76" t="s">
        <v>58</v>
      </c>
      <c r="C29" s="75">
        <v>7.0</v>
      </c>
      <c r="D29" s="75">
        <v>4.0</v>
      </c>
      <c r="E29" s="75">
        <v>0.0</v>
      </c>
      <c r="F29" s="64">
        <v>3.7</v>
      </c>
      <c r="G29" s="10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</row>
    <row r="30">
      <c r="A30" s="61">
        <f>IFERROR(__xludf.DUMMYFUNCTION("(MATCH(F30,UNIQUE($F$7:$F$187),0))"),17.0)</f>
        <v>17</v>
      </c>
      <c r="B30" s="76" t="s">
        <v>37</v>
      </c>
      <c r="C30" s="75">
        <v>5.0</v>
      </c>
      <c r="D30" s="75">
        <v>6.0</v>
      </c>
      <c r="E30" s="75">
        <v>0.0</v>
      </c>
      <c r="F30" s="64">
        <v>3.7</v>
      </c>
      <c r="G30" s="10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</row>
    <row r="31">
      <c r="A31" s="61">
        <f>IFERROR(__xludf.DUMMYFUNCTION("(MATCH(F31,UNIQUE($F$7:$F$187),0))"),18.0)</f>
        <v>18</v>
      </c>
      <c r="B31" s="76" t="s">
        <v>64</v>
      </c>
      <c r="C31" s="75">
        <v>0.0</v>
      </c>
      <c r="D31" s="75">
        <v>0.0</v>
      </c>
      <c r="E31" s="75">
        <v>10.0</v>
      </c>
      <c r="F31" s="64">
        <v>3.3</v>
      </c>
      <c r="G31" s="10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</row>
    <row r="32">
      <c r="A32" s="61">
        <f>IFERROR(__xludf.DUMMYFUNCTION("(MATCH(F32,UNIQUE($F$7:$F$187),0))"),19.0)</f>
        <v>19</v>
      </c>
      <c r="B32" s="76" t="s">
        <v>10</v>
      </c>
      <c r="C32" s="75">
        <v>4.0</v>
      </c>
      <c r="D32" s="75">
        <v>0.0</v>
      </c>
      <c r="E32" s="75">
        <v>3.0</v>
      </c>
      <c r="F32" s="64">
        <v>2.3</v>
      </c>
      <c r="G32" s="10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</row>
    <row r="33">
      <c r="A33" s="61">
        <f>IFERROR(__xludf.DUMMYFUNCTION("(MATCH(F33,UNIQUE($F$7:$F$187),0))"),20.0)</f>
        <v>20</v>
      </c>
      <c r="B33" s="76" t="s">
        <v>14</v>
      </c>
      <c r="C33" s="75">
        <v>0.0</v>
      </c>
      <c r="D33" s="75">
        <v>0.0</v>
      </c>
      <c r="E33" s="75">
        <v>0.0</v>
      </c>
      <c r="F33" s="64">
        <v>0.0</v>
      </c>
      <c r="G33" s="10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</row>
    <row r="34">
      <c r="A34" s="77"/>
      <c r="G34" s="10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</row>
    <row r="35">
      <c r="G35" s="10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</row>
    <row r="36">
      <c r="A36" s="25"/>
      <c r="B36" s="66"/>
      <c r="C36" s="67"/>
      <c r="D36" s="67"/>
      <c r="E36" s="67"/>
      <c r="F36" s="67"/>
      <c r="G36" s="10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</row>
    <row r="37">
      <c r="A37" s="25"/>
      <c r="B37" s="66"/>
      <c r="C37" s="67"/>
      <c r="D37" s="67"/>
      <c r="E37" s="67"/>
      <c r="F37" s="67"/>
      <c r="G37" s="10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</row>
    <row r="38">
      <c r="A38" s="25"/>
      <c r="B38" s="66"/>
      <c r="C38" s="67"/>
      <c r="D38" s="67"/>
      <c r="E38" s="67"/>
      <c r="F38" s="67"/>
      <c r="G38" s="10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</row>
    <row r="39">
      <c r="A39" s="25"/>
      <c r="B39" s="66"/>
      <c r="C39" s="67"/>
      <c r="D39" s="67"/>
      <c r="E39" s="67"/>
      <c r="F39" s="67"/>
      <c r="G39" s="10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</row>
    <row r="40">
      <c r="A40" s="25"/>
      <c r="B40" s="66"/>
      <c r="C40" s="67"/>
      <c r="D40" s="67"/>
      <c r="E40" s="67"/>
      <c r="F40" s="67"/>
      <c r="G40" s="10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</row>
    <row r="41">
      <c r="A41" s="25"/>
      <c r="B41" s="66"/>
      <c r="C41" s="67"/>
      <c r="D41" s="67"/>
      <c r="E41" s="67"/>
      <c r="F41" s="67"/>
      <c r="G41" s="10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</row>
    <row r="42">
      <c r="A42" s="19"/>
      <c r="B42" s="20"/>
      <c r="C42" s="29"/>
      <c r="D42" s="29"/>
      <c r="E42" s="29"/>
      <c r="F42" s="29"/>
      <c r="G42" s="10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</row>
    <row r="43">
      <c r="A43" s="19"/>
      <c r="B43" s="20"/>
      <c r="C43" s="29"/>
      <c r="D43" s="29"/>
      <c r="E43" s="29"/>
      <c r="F43" s="29"/>
      <c r="G43" s="10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</row>
    <row r="44">
      <c r="A44" s="19"/>
      <c r="B44" s="20"/>
      <c r="C44" s="29"/>
      <c r="D44" s="29"/>
      <c r="E44" s="29"/>
      <c r="F44" s="29"/>
      <c r="G44" s="10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</row>
    <row r="45">
      <c r="A45" s="19"/>
      <c r="B45" s="20"/>
      <c r="C45" s="29"/>
      <c r="D45" s="29"/>
      <c r="E45" s="29"/>
      <c r="F45" s="29"/>
      <c r="G45" s="10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</row>
    <row r="46">
      <c r="A46" s="19"/>
      <c r="B46" s="22"/>
      <c r="C46" s="29"/>
      <c r="D46" s="29"/>
      <c r="E46" s="29"/>
      <c r="F46" s="29"/>
      <c r="G46" s="10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</row>
    <row r="47">
      <c r="A47" s="19"/>
      <c r="B47" s="20"/>
      <c r="C47" s="29"/>
      <c r="D47" s="29"/>
      <c r="E47" s="29"/>
      <c r="F47" s="29"/>
      <c r="G47" s="10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</row>
    <row r="48">
      <c r="A48" s="19"/>
      <c r="B48" s="22"/>
      <c r="C48" s="29"/>
      <c r="D48" s="29"/>
      <c r="E48" s="29"/>
      <c r="F48" s="29"/>
      <c r="G48" s="10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</row>
    <row r="49">
      <c r="A49" s="19"/>
      <c r="B49" s="20"/>
      <c r="C49" s="29"/>
      <c r="D49" s="29"/>
      <c r="E49" s="29"/>
      <c r="F49" s="29"/>
      <c r="G49" s="23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</row>
    <row r="50">
      <c r="A50" s="19"/>
      <c r="B50" s="22"/>
      <c r="C50" s="29"/>
      <c r="D50" s="29"/>
      <c r="E50" s="29"/>
      <c r="F50" s="29"/>
      <c r="G50" s="23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</row>
    <row r="51">
      <c r="A51" s="19"/>
      <c r="B51" s="20"/>
      <c r="C51" s="29"/>
      <c r="D51" s="29"/>
      <c r="E51" s="29"/>
      <c r="F51" s="29"/>
      <c r="G51" s="23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</row>
    <row r="52">
      <c r="A52" s="19"/>
      <c r="B52" s="20"/>
      <c r="C52" s="29"/>
      <c r="D52" s="29"/>
      <c r="E52" s="29"/>
      <c r="F52" s="29"/>
      <c r="G52" s="23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</row>
    <row r="53">
      <c r="A53" s="25"/>
      <c r="B53" s="26"/>
      <c r="C53" s="51"/>
      <c r="D53" s="51"/>
      <c r="E53" s="51"/>
      <c r="F53" s="51"/>
      <c r="G53" s="10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</row>
    <row r="54">
      <c r="A54" s="25"/>
      <c r="B54" s="26"/>
      <c r="C54" s="51"/>
      <c r="D54" s="51"/>
      <c r="E54" s="51"/>
      <c r="F54" s="51"/>
      <c r="G54" s="10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</row>
    <row r="55">
      <c r="A55" s="25"/>
      <c r="B55" s="26"/>
      <c r="C55" s="51"/>
      <c r="D55" s="51"/>
      <c r="E55" s="51"/>
      <c r="F55" s="51"/>
      <c r="G55" s="10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</row>
    <row r="56">
      <c r="A56" s="25"/>
      <c r="B56" s="28"/>
      <c r="C56" s="51"/>
      <c r="D56" s="51"/>
      <c r="E56" s="51"/>
      <c r="F56" s="51"/>
      <c r="G56" s="10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</row>
    <row r="57">
      <c r="A57" s="25"/>
      <c r="B57" s="26"/>
      <c r="C57" s="51"/>
      <c r="D57" s="51"/>
      <c r="E57" s="51"/>
      <c r="F57" s="51"/>
      <c r="G57" s="10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</row>
    <row r="58">
      <c r="A58" s="25"/>
      <c r="B58" s="26"/>
      <c r="C58" s="51"/>
      <c r="D58" s="51"/>
      <c r="E58" s="51"/>
      <c r="F58" s="51"/>
      <c r="G58" s="10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</row>
    <row r="59">
      <c r="A59" s="25"/>
      <c r="B59" s="28"/>
      <c r="C59" s="51"/>
      <c r="D59" s="51"/>
      <c r="E59" s="51"/>
      <c r="F59" s="51"/>
      <c r="G59" s="10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</row>
    <row r="60">
      <c r="A60" s="25"/>
      <c r="B60" s="26"/>
      <c r="C60" s="51"/>
      <c r="D60" s="51"/>
      <c r="E60" s="51"/>
      <c r="F60" s="51"/>
      <c r="G60" s="10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</row>
    <row r="61">
      <c r="A61" s="25"/>
      <c r="B61" s="28"/>
      <c r="C61" s="51"/>
      <c r="D61" s="51"/>
      <c r="E61" s="51"/>
      <c r="F61" s="51"/>
      <c r="G61" s="10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</row>
    <row r="62">
      <c r="A62" s="25"/>
      <c r="B62" s="26"/>
      <c r="C62" s="51"/>
      <c r="D62" s="51"/>
      <c r="E62" s="51"/>
      <c r="F62" s="51"/>
      <c r="G62" s="10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</row>
    <row r="63">
      <c r="A63" s="19"/>
      <c r="B63" s="22"/>
      <c r="C63" s="29"/>
      <c r="D63" s="29"/>
      <c r="E63" s="29"/>
      <c r="F63" s="29"/>
      <c r="G63" s="10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</row>
    <row r="64">
      <c r="A64" s="19"/>
      <c r="B64" s="22"/>
      <c r="C64" s="29"/>
      <c r="D64" s="29"/>
      <c r="E64" s="29"/>
      <c r="F64" s="29"/>
      <c r="G64" s="10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</row>
    <row r="65">
      <c r="A65" s="19"/>
      <c r="B65" s="22"/>
      <c r="C65" s="29"/>
      <c r="D65" s="29"/>
      <c r="E65" s="29"/>
      <c r="F65" s="29"/>
      <c r="G65" s="10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</row>
    <row r="66">
      <c r="A66" s="19"/>
      <c r="B66" s="22"/>
      <c r="C66" s="29"/>
      <c r="D66" s="29"/>
      <c r="E66" s="29"/>
      <c r="F66" s="29"/>
      <c r="G66" s="10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</row>
    <row r="67">
      <c r="A67" s="19"/>
      <c r="B67" s="22"/>
      <c r="C67" s="29"/>
      <c r="D67" s="29"/>
      <c r="E67" s="29"/>
      <c r="F67" s="29"/>
      <c r="G67" s="10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</row>
    <row r="68">
      <c r="A68" s="19"/>
      <c r="B68" s="22"/>
      <c r="C68" s="29"/>
      <c r="D68" s="29"/>
      <c r="E68" s="29"/>
      <c r="F68" s="29"/>
      <c r="G68" s="10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</row>
    <row r="69">
      <c r="A69" s="19"/>
      <c r="B69" s="22"/>
      <c r="C69" s="29"/>
      <c r="D69" s="29"/>
      <c r="E69" s="29"/>
      <c r="F69" s="29"/>
      <c r="G69" s="10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</row>
    <row r="70">
      <c r="A70" s="19"/>
      <c r="B70" s="22"/>
      <c r="C70" s="29"/>
      <c r="D70" s="29"/>
      <c r="E70" s="29"/>
      <c r="F70" s="29"/>
      <c r="G70" s="10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</row>
    <row r="71">
      <c r="A71" s="19"/>
      <c r="B71" s="22"/>
      <c r="C71" s="29"/>
      <c r="D71" s="29"/>
      <c r="E71" s="29"/>
      <c r="F71" s="29"/>
      <c r="G71" s="10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</row>
    <row r="72">
      <c r="A72" s="19"/>
      <c r="B72" s="22"/>
      <c r="C72" s="29"/>
      <c r="D72" s="29"/>
      <c r="E72" s="29"/>
      <c r="F72" s="29"/>
      <c r="G72" s="10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</row>
    <row r="73">
      <c r="A73" s="19"/>
      <c r="B73" s="22"/>
      <c r="C73" s="29"/>
      <c r="D73" s="29"/>
      <c r="E73" s="29"/>
      <c r="F73" s="29"/>
      <c r="G73" s="10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</row>
    <row r="74">
      <c r="A74" s="19"/>
      <c r="B74" s="22"/>
      <c r="C74" s="29"/>
      <c r="D74" s="29"/>
      <c r="E74" s="29"/>
      <c r="F74" s="29"/>
      <c r="G74" s="10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</row>
    <row r="75">
      <c r="A75" s="19"/>
      <c r="B75" s="22"/>
      <c r="C75" s="29"/>
      <c r="D75" s="29"/>
      <c r="E75" s="29"/>
      <c r="F75" s="29"/>
      <c r="G75" s="10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</row>
    <row r="76">
      <c r="A76" s="19"/>
      <c r="B76" s="22"/>
      <c r="C76" s="29"/>
      <c r="D76" s="29"/>
      <c r="E76" s="29"/>
      <c r="F76" s="29"/>
      <c r="G76" s="10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</row>
    <row r="77">
      <c r="A77" s="19"/>
      <c r="B77" s="22"/>
      <c r="C77" s="29"/>
      <c r="D77" s="29"/>
      <c r="E77" s="29"/>
      <c r="F77" s="29"/>
      <c r="G77" s="10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</row>
    <row r="78">
      <c r="A78" s="19"/>
      <c r="B78" s="22"/>
      <c r="C78" s="29"/>
      <c r="D78" s="29"/>
      <c r="E78" s="29"/>
      <c r="F78" s="29"/>
      <c r="G78" s="10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</row>
    <row r="79">
      <c r="A79" s="19"/>
      <c r="B79" s="22"/>
      <c r="C79" s="29"/>
      <c r="D79" s="29"/>
      <c r="E79" s="29"/>
      <c r="F79" s="29"/>
      <c r="G79" s="10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</row>
    <row r="80">
      <c r="A80" s="19"/>
      <c r="B80" s="22"/>
      <c r="C80" s="29"/>
      <c r="D80" s="29"/>
      <c r="E80" s="29"/>
      <c r="F80" s="29"/>
      <c r="G80" s="10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</row>
    <row r="81">
      <c r="A81" s="19"/>
      <c r="B81" s="22"/>
      <c r="C81" s="29"/>
      <c r="D81" s="29"/>
      <c r="E81" s="29"/>
      <c r="F81" s="29"/>
      <c r="G81" s="10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</row>
    <row r="82">
      <c r="A82" s="19"/>
      <c r="B82" s="22"/>
      <c r="C82" s="29"/>
      <c r="D82" s="29"/>
      <c r="E82" s="29"/>
      <c r="F82" s="29"/>
      <c r="G82" s="10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</row>
    <row r="83">
      <c r="A83" s="19"/>
      <c r="B83" s="22"/>
      <c r="C83" s="29"/>
      <c r="D83" s="29"/>
      <c r="E83" s="29"/>
      <c r="F83" s="29"/>
      <c r="G83" s="10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</row>
    <row r="84">
      <c r="A84" s="19"/>
      <c r="B84" s="22"/>
      <c r="C84" s="29"/>
      <c r="D84" s="29"/>
      <c r="E84" s="29"/>
      <c r="F84" s="29"/>
      <c r="G84" s="10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</row>
    <row r="85">
      <c r="A85" s="19"/>
      <c r="B85" s="22"/>
      <c r="C85" s="29"/>
      <c r="D85" s="29"/>
      <c r="E85" s="29"/>
      <c r="F85" s="29"/>
      <c r="G85" s="10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</row>
    <row r="86">
      <c r="A86" s="19"/>
      <c r="B86" s="22"/>
      <c r="C86" s="29"/>
      <c r="D86" s="29"/>
      <c r="E86" s="29"/>
      <c r="F86" s="29"/>
      <c r="G86" s="10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</row>
    <row r="87">
      <c r="A87" s="19"/>
      <c r="B87" s="22"/>
      <c r="C87" s="29"/>
      <c r="D87" s="29"/>
      <c r="E87" s="29"/>
      <c r="F87" s="29"/>
      <c r="G87" s="10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</row>
    <row r="88">
      <c r="A88" s="19"/>
      <c r="B88" s="22"/>
      <c r="C88" s="29"/>
      <c r="D88" s="29"/>
      <c r="E88" s="29"/>
      <c r="F88" s="29"/>
      <c r="G88" s="10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</row>
    <row r="89">
      <c r="A89" s="19"/>
      <c r="B89" s="22"/>
      <c r="C89" s="29"/>
      <c r="D89" s="29"/>
      <c r="E89" s="29"/>
      <c r="F89" s="29"/>
      <c r="G89" s="10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</row>
    <row r="90">
      <c r="A90" s="19"/>
      <c r="B90" s="22"/>
      <c r="C90" s="29"/>
      <c r="D90" s="29"/>
      <c r="E90" s="29"/>
      <c r="F90" s="29"/>
      <c r="G90" s="10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</row>
    <row r="91">
      <c r="A91" s="19"/>
      <c r="B91" s="22"/>
      <c r="C91" s="29"/>
      <c r="D91" s="29"/>
      <c r="E91" s="29"/>
      <c r="F91" s="29"/>
      <c r="G91" s="10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</row>
    <row r="92">
      <c r="A92" s="19"/>
      <c r="B92" s="22"/>
      <c r="C92" s="29"/>
      <c r="D92" s="29"/>
      <c r="E92" s="29"/>
      <c r="F92" s="29"/>
      <c r="G92" s="10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</row>
    <row r="93">
      <c r="A93" s="19"/>
      <c r="B93" s="22"/>
      <c r="C93" s="29"/>
      <c r="D93" s="29"/>
      <c r="E93" s="29"/>
      <c r="F93" s="29"/>
      <c r="G93" s="10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</row>
    <row r="94">
      <c r="A94" s="19"/>
      <c r="B94" s="22"/>
      <c r="C94" s="29"/>
      <c r="D94" s="29"/>
      <c r="E94" s="29"/>
      <c r="F94" s="29"/>
      <c r="G94" s="10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</row>
    <row r="95">
      <c r="A95" s="19"/>
      <c r="B95" s="22"/>
      <c r="C95" s="29"/>
      <c r="D95" s="29"/>
      <c r="E95" s="29"/>
      <c r="F95" s="29"/>
      <c r="G95" s="10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</row>
    <row r="96">
      <c r="A96" s="19"/>
      <c r="B96" s="22"/>
      <c r="C96" s="29"/>
      <c r="D96" s="29"/>
      <c r="E96" s="29"/>
      <c r="F96" s="29"/>
      <c r="G96" s="10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</row>
    <row r="97">
      <c r="A97" s="19"/>
      <c r="B97" s="22"/>
      <c r="C97" s="29"/>
      <c r="D97" s="29"/>
      <c r="E97" s="29"/>
      <c r="F97" s="29"/>
      <c r="G97" s="10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</row>
    <row r="98">
      <c r="A98" s="25"/>
      <c r="B98" s="28"/>
      <c r="C98" s="30"/>
      <c r="D98" s="30"/>
      <c r="E98" s="30"/>
      <c r="F98" s="30"/>
      <c r="G98" s="10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</row>
    <row r="99">
      <c r="A99" s="25"/>
      <c r="B99" s="31"/>
      <c r="C99" s="30"/>
      <c r="D99" s="30"/>
      <c r="E99" s="30"/>
      <c r="F99" s="30"/>
      <c r="G99" s="10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</row>
    <row r="100">
      <c r="A100" s="25"/>
      <c r="B100" s="28"/>
      <c r="C100" s="30"/>
      <c r="D100" s="30"/>
      <c r="E100" s="30"/>
      <c r="F100" s="30"/>
      <c r="G100" s="10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</row>
    <row r="101">
      <c r="A101" s="25"/>
      <c r="B101" s="28"/>
      <c r="C101" s="30"/>
      <c r="D101" s="30"/>
      <c r="E101" s="30"/>
      <c r="F101" s="30"/>
      <c r="G101" s="10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</row>
    <row r="102">
      <c r="A102" s="25"/>
      <c r="B102" s="28"/>
      <c r="C102" s="30"/>
      <c r="D102" s="30"/>
      <c r="E102" s="30"/>
      <c r="F102" s="30"/>
      <c r="G102" s="10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</row>
    <row r="103">
      <c r="A103" s="25"/>
      <c r="B103" s="28"/>
      <c r="C103" s="30"/>
      <c r="D103" s="30"/>
      <c r="E103" s="30"/>
      <c r="F103" s="30"/>
      <c r="G103" s="10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</row>
    <row r="104">
      <c r="A104" s="25"/>
      <c r="B104" s="28"/>
      <c r="C104" s="30"/>
      <c r="D104" s="30"/>
      <c r="E104" s="30"/>
      <c r="F104" s="30"/>
      <c r="G104" s="10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</row>
    <row r="105">
      <c r="A105" s="25"/>
      <c r="B105" s="28"/>
      <c r="C105" s="30"/>
      <c r="D105" s="30"/>
      <c r="E105" s="30"/>
      <c r="F105" s="30"/>
      <c r="G105" s="10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</row>
    <row r="106">
      <c r="A106" s="25"/>
      <c r="B106" s="28"/>
      <c r="C106" s="30"/>
      <c r="D106" s="30"/>
      <c r="E106" s="30"/>
      <c r="F106" s="30"/>
      <c r="G106" s="10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</row>
    <row r="107">
      <c r="A107" s="25"/>
      <c r="B107" s="28"/>
      <c r="C107" s="30"/>
      <c r="D107" s="30"/>
      <c r="E107" s="30"/>
      <c r="F107" s="30"/>
      <c r="G107" s="10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</row>
    <row r="108">
      <c r="A108" s="19"/>
      <c r="B108" s="22"/>
      <c r="C108" s="32"/>
      <c r="D108" s="32"/>
      <c r="E108" s="32"/>
      <c r="F108" s="32"/>
      <c r="G108" s="10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</row>
    <row r="109">
      <c r="A109" s="19"/>
      <c r="B109" s="22"/>
      <c r="C109" s="32"/>
      <c r="D109" s="32"/>
      <c r="E109" s="32"/>
      <c r="F109" s="32"/>
      <c r="G109" s="10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</row>
    <row r="110">
      <c r="A110" s="19"/>
      <c r="B110" s="22"/>
      <c r="C110" s="32"/>
      <c r="D110" s="32"/>
      <c r="E110" s="32"/>
      <c r="F110" s="32"/>
      <c r="G110" s="10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</row>
    <row r="111">
      <c r="A111" s="19"/>
      <c r="B111" s="22"/>
      <c r="C111" s="32"/>
      <c r="D111" s="32"/>
      <c r="E111" s="32"/>
      <c r="F111" s="32"/>
      <c r="G111" s="10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</row>
    <row r="112">
      <c r="A112" s="19"/>
      <c r="B112" s="22"/>
      <c r="C112" s="32"/>
      <c r="D112" s="32"/>
      <c r="E112" s="32"/>
      <c r="F112" s="32"/>
      <c r="G112" s="10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</row>
    <row r="113">
      <c r="A113" s="19"/>
      <c r="B113" s="22"/>
      <c r="C113" s="32"/>
      <c r="D113" s="32"/>
      <c r="E113" s="32"/>
      <c r="F113" s="32"/>
      <c r="G113" s="10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</row>
    <row r="114">
      <c r="A114" s="19"/>
      <c r="B114" s="22"/>
      <c r="C114" s="32"/>
      <c r="D114" s="32"/>
      <c r="E114" s="32"/>
      <c r="F114" s="32"/>
      <c r="G114" s="10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</row>
    <row r="115">
      <c r="A115" s="19"/>
      <c r="B115" s="33"/>
      <c r="C115" s="32"/>
      <c r="D115" s="32"/>
      <c r="E115" s="32"/>
      <c r="F115" s="32"/>
      <c r="G115" s="10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</row>
    <row r="116">
      <c r="A116" s="19"/>
      <c r="B116" s="22"/>
      <c r="C116" s="32"/>
      <c r="D116" s="32"/>
      <c r="E116" s="32"/>
      <c r="F116" s="32"/>
      <c r="G116" s="10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</row>
    <row r="117">
      <c r="A117" s="19"/>
      <c r="B117" s="22"/>
      <c r="C117" s="32"/>
      <c r="D117" s="32"/>
      <c r="E117" s="32"/>
      <c r="F117" s="32"/>
      <c r="G117" s="10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</row>
    <row r="118">
      <c r="A118" s="19"/>
      <c r="B118" s="22"/>
      <c r="C118" s="32"/>
      <c r="D118" s="32"/>
      <c r="E118" s="32"/>
      <c r="F118" s="32"/>
      <c r="G118" s="10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</row>
    <row r="119">
      <c r="A119" s="19"/>
      <c r="B119" s="22"/>
      <c r="C119" s="32"/>
      <c r="D119" s="32"/>
      <c r="E119" s="32"/>
      <c r="F119" s="32"/>
      <c r="G119" s="10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</row>
    <row r="120">
      <c r="A120" s="19"/>
      <c r="B120" s="22"/>
      <c r="C120" s="32"/>
      <c r="D120" s="32"/>
      <c r="E120" s="32"/>
      <c r="F120" s="32"/>
      <c r="G120" s="10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</row>
    <row r="121">
      <c r="A121" s="19"/>
      <c r="B121" s="22"/>
      <c r="C121" s="32"/>
      <c r="D121" s="32"/>
      <c r="E121" s="32"/>
      <c r="F121" s="32"/>
      <c r="G121" s="10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</row>
    <row r="122">
      <c r="A122" s="19"/>
      <c r="B122" s="22"/>
      <c r="C122" s="32"/>
      <c r="D122" s="32"/>
      <c r="E122" s="32"/>
      <c r="F122" s="32"/>
      <c r="G122" s="10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</row>
    <row r="123">
      <c r="A123" s="19"/>
      <c r="B123" s="22"/>
      <c r="C123" s="32"/>
      <c r="D123" s="32"/>
      <c r="E123" s="32"/>
      <c r="F123" s="32"/>
      <c r="G123" s="10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</row>
    <row r="124">
      <c r="A124" s="19"/>
      <c r="B124" s="22"/>
      <c r="C124" s="32"/>
      <c r="D124" s="32"/>
      <c r="E124" s="32"/>
      <c r="F124" s="32"/>
      <c r="G124" s="10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</row>
    <row r="125">
      <c r="A125" s="19"/>
      <c r="B125" s="22"/>
      <c r="C125" s="32"/>
      <c r="D125" s="32"/>
      <c r="E125" s="32"/>
      <c r="F125" s="32"/>
      <c r="G125" s="10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</row>
    <row r="126">
      <c r="A126" s="19"/>
      <c r="B126" s="22"/>
      <c r="C126" s="32"/>
      <c r="D126" s="32"/>
      <c r="E126" s="32"/>
      <c r="F126" s="32"/>
      <c r="G126" s="10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</row>
    <row r="127">
      <c r="A127" s="19"/>
      <c r="B127" s="22"/>
      <c r="C127" s="32"/>
      <c r="D127" s="32"/>
      <c r="E127" s="32"/>
      <c r="F127" s="32"/>
      <c r="G127" s="10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</row>
    <row r="128">
      <c r="A128" s="19"/>
      <c r="B128" s="22"/>
      <c r="C128" s="32"/>
      <c r="D128" s="32"/>
      <c r="E128" s="32"/>
      <c r="F128" s="32"/>
      <c r="G128" s="10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</row>
    <row r="129">
      <c r="A129" s="19"/>
      <c r="B129" s="22"/>
      <c r="C129" s="32"/>
      <c r="D129" s="32"/>
      <c r="E129" s="32"/>
      <c r="F129" s="32"/>
      <c r="G129" s="10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</row>
    <row r="130">
      <c r="A130" s="19"/>
      <c r="B130" s="22"/>
      <c r="C130" s="32"/>
      <c r="D130" s="32"/>
      <c r="E130" s="32"/>
      <c r="F130" s="32"/>
      <c r="G130" s="10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</row>
    <row r="131">
      <c r="A131" s="19"/>
      <c r="B131" s="22"/>
      <c r="C131" s="32"/>
      <c r="D131" s="32"/>
      <c r="E131" s="32"/>
      <c r="F131" s="32"/>
      <c r="G131" s="10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</row>
    <row r="132">
      <c r="A132" s="19"/>
      <c r="B132" s="33"/>
      <c r="C132" s="32"/>
      <c r="D132" s="32"/>
      <c r="E132" s="32"/>
      <c r="F132" s="32"/>
      <c r="G132" s="10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</row>
    <row r="133">
      <c r="A133" s="19"/>
      <c r="B133" s="22"/>
      <c r="C133" s="32"/>
      <c r="D133" s="32"/>
      <c r="E133" s="32"/>
      <c r="F133" s="32"/>
      <c r="G133" s="10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</row>
    <row r="134">
      <c r="A134" s="19"/>
      <c r="B134" s="22"/>
      <c r="C134" s="32"/>
      <c r="D134" s="32"/>
      <c r="E134" s="32"/>
      <c r="F134" s="32"/>
      <c r="G134" s="10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</row>
    <row r="135">
      <c r="A135" s="19"/>
      <c r="B135" s="22"/>
      <c r="C135" s="32"/>
      <c r="D135" s="32"/>
      <c r="E135" s="32"/>
      <c r="F135" s="32"/>
      <c r="G135" s="10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</row>
    <row r="136">
      <c r="A136" s="19"/>
      <c r="B136" s="22"/>
      <c r="C136" s="32"/>
      <c r="D136" s="32"/>
      <c r="E136" s="32"/>
      <c r="F136" s="32"/>
      <c r="G136" s="10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</row>
    <row r="137">
      <c r="A137" s="19"/>
      <c r="B137" s="22"/>
      <c r="C137" s="32"/>
      <c r="D137" s="32"/>
      <c r="E137" s="32"/>
      <c r="F137" s="32"/>
      <c r="G137" s="10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</row>
    <row r="138">
      <c r="A138" s="19"/>
      <c r="B138" s="22"/>
      <c r="C138" s="32"/>
      <c r="D138" s="32"/>
      <c r="E138" s="32"/>
      <c r="F138" s="32"/>
      <c r="G138" s="10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</row>
    <row r="139">
      <c r="A139" s="19"/>
      <c r="B139" s="22"/>
      <c r="C139" s="32"/>
      <c r="D139" s="32"/>
      <c r="E139" s="32"/>
      <c r="F139" s="32"/>
      <c r="G139" s="10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</row>
    <row r="140">
      <c r="A140" s="19"/>
      <c r="B140" s="22"/>
      <c r="C140" s="32"/>
      <c r="D140" s="32"/>
      <c r="E140" s="32"/>
      <c r="F140" s="32"/>
      <c r="G140" s="10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</row>
    <row r="141">
      <c r="A141" s="19"/>
      <c r="B141" s="22"/>
      <c r="C141" s="32"/>
      <c r="D141" s="32"/>
      <c r="E141" s="32"/>
      <c r="F141" s="32"/>
      <c r="G141" s="10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</row>
    <row r="142">
      <c r="A142" s="19"/>
      <c r="B142" s="22"/>
      <c r="C142" s="32"/>
      <c r="D142" s="32"/>
      <c r="E142" s="32"/>
      <c r="F142" s="32"/>
      <c r="G142" s="10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</row>
    <row r="143">
      <c r="A143" s="19"/>
      <c r="B143" s="22"/>
      <c r="C143" s="32"/>
      <c r="D143" s="32"/>
      <c r="E143" s="32"/>
      <c r="F143" s="32"/>
      <c r="G143" s="10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</row>
    <row r="144">
      <c r="A144" s="19"/>
      <c r="B144" s="22"/>
      <c r="C144" s="32"/>
      <c r="D144" s="32"/>
      <c r="E144" s="32"/>
      <c r="F144" s="32"/>
      <c r="G144" s="10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</row>
    <row r="145">
      <c r="A145" s="19"/>
      <c r="B145" s="22"/>
      <c r="C145" s="32"/>
      <c r="D145" s="32"/>
      <c r="E145" s="32"/>
      <c r="F145" s="32"/>
      <c r="G145" s="10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</row>
    <row r="146">
      <c r="A146" s="19"/>
      <c r="B146" s="22"/>
      <c r="C146" s="32"/>
      <c r="D146" s="32"/>
      <c r="E146" s="32"/>
      <c r="F146" s="32"/>
      <c r="G146" s="10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</row>
    <row r="147">
      <c r="A147" s="19"/>
      <c r="B147" s="22"/>
      <c r="C147" s="32"/>
      <c r="D147" s="32"/>
      <c r="E147" s="32"/>
      <c r="F147" s="32"/>
      <c r="G147" s="10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</row>
    <row r="148">
      <c r="A148" s="19"/>
      <c r="B148" s="22"/>
      <c r="C148" s="32"/>
      <c r="D148" s="32"/>
      <c r="E148" s="32"/>
      <c r="F148" s="32"/>
      <c r="G148" s="10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</row>
    <row r="149">
      <c r="A149" s="19"/>
      <c r="B149" s="22"/>
      <c r="C149" s="32"/>
      <c r="D149" s="32"/>
      <c r="E149" s="32"/>
      <c r="F149" s="32"/>
      <c r="G149" s="10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</row>
    <row r="150">
      <c r="A150" s="19"/>
      <c r="B150" s="22"/>
      <c r="C150" s="32"/>
      <c r="D150" s="32"/>
      <c r="E150" s="32"/>
      <c r="F150" s="32"/>
      <c r="G150" s="10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</row>
    <row r="151">
      <c r="A151" s="19"/>
      <c r="B151" s="22"/>
      <c r="C151" s="32"/>
      <c r="D151" s="32"/>
      <c r="E151" s="32"/>
      <c r="F151" s="32"/>
      <c r="G151" s="10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</row>
    <row r="152">
      <c r="A152" s="19"/>
      <c r="B152" s="22"/>
      <c r="C152" s="32"/>
      <c r="D152" s="32"/>
      <c r="E152" s="32"/>
      <c r="F152" s="32"/>
      <c r="G152" s="10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</row>
    <row r="153">
      <c r="A153" s="19"/>
      <c r="B153" s="22"/>
      <c r="C153" s="32"/>
      <c r="D153" s="32"/>
      <c r="E153" s="32"/>
      <c r="F153" s="32"/>
      <c r="G153" s="10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</row>
    <row r="154">
      <c r="A154" s="19"/>
      <c r="B154" s="22"/>
      <c r="C154" s="32"/>
      <c r="D154" s="32"/>
      <c r="E154" s="32"/>
      <c r="F154" s="32"/>
      <c r="G154" s="10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</row>
    <row r="155">
      <c r="A155" s="19"/>
      <c r="B155" s="22"/>
      <c r="C155" s="32"/>
      <c r="D155" s="32"/>
      <c r="E155" s="32"/>
      <c r="F155" s="32"/>
      <c r="G155" s="10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</row>
    <row r="156">
      <c r="A156" s="19"/>
      <c r="B156" s="22"/>
      <c r="C156" s="32"/>
      <c r="D156" s="32"/>
      <c r="E156" s="32"/>
      <c r="F156" s="32"/>
      <c r="G156" s="10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</row>
    <row r="157">
      <c r="A157" s="19"/>
      <c r="B157" s="22"/>
      <c r="C157" s="32"/>
      <c r="D157" s="32"/>
      <c r="E157" s="32"/>
      <c r="F157" s="32"/>
      <c r="G157" s="10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</row>
    <row r="158">
      <c r="A158" s="19"/>
      <c r="B158" s="22"/>
      <c r="C158" s="32"/>
      <c r="D158" s="32"/>
      <c r="E158" s="32"/>
      <c r="F158" s="32"/>
      <c r="G158" s="10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</row>
    <row r="159">
      <c r="A159" s="19"/>
      <c r="B159" s="22"/>
      <c r="C159" s="32"/>
      <c r="D159" s="32"/>
      <c r="E159" s="32"/>
      <c r="F159" s="32"/>
      <c r="G159" s="10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</row>
    <row r="160">
      <c r="A160" s="19"/>
      <c r="B160" s="22"/>
      <c r="C160" s="32"/>
      <c r="D160" s="32"/>
      <c r="E160" s="32"/>
      <c r="F160" s="32"/>
      <c r="G160" s="10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</row>
    <row r="161">
      <c r="A161" s="19"/>
      <c r="B161" s="22"/>
      <c r="C161" s="32"/>
      <c r="D161" s="32"/>
      <c r="E161" s="32"/>
      <c r="F161" s="32"/>
      <c r="G161" s="10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</row>
    <row r="162">
      <c r="A162" s="19"/>
      <c r="B162" s="22"/>
      <c r="C162" s="32"/>
      <c r="D162" s="32"/>
      <c r="E162" s="32"/>
      <c r="F162" s="32"/>
      <c r="G162" s="10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</row>
    <row r="163">
      <c r="A163" s="19"/>
      <c r="B163" s="22"/>
      <c r="C163" s="32"/>
      <c r="D163" s="32"/>
      <c r="E163" s="32"/>
      <c r="F163" s="32"/>
      <c r="G163" s="10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</row>
    <row r="164">
      <c r="A164" s="19"/>
      <c r="B164" s="22"/>
      <c r="C164" s="32"/>
      <c r="D164" s="32"/>
      <c r="E164" s="32"/>
      <c r="F164" s="32"/>
      <c r="G164" s="10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</row>
    <row r="165">
      <c r="A165" s="19"/>
      <c r="B165" s="22"/>
      <c r="C165" s="32"/>
      <c r="D165" s="32"/>
      <c r="E165" s="32"/>
      <c r="F165" s="32"/>
      <c r="G165" s="10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</row>
    <row r="166">
      <c r="A166" s="19"/>
      <c r="B166" s="22"/>
      <c r="C166" s="32"/>
      <c r="D166" s="32"/>
      <c r="E166" s="32"/>
      <c r="F166" s="32"/>
      <c r="G166" s="10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</row>
    <row r="167">
      <c r="A167" s="19"/>
      <c r="B167" s="22"/>
      <c r="C167" s="32"/>
      <c r="D167" s="32"/>
      <c r="E167" s="32"/>
      <c r="F167" s="32"/>
      <c r="G167" s="10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</row>
    <row r="168">
      <c r="A168" s="19"/>
      <c r="B168" s="22"/>
      <c r="C168" s="32"/>
      <c r="D168" s="32"/>
      <c r="E168" s="32"/>
      <c r="F168" s="32"/>
      <c r="G168" s="10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</row>
    <row r="169">
      <c r="A169" s="19"/>
      <c r="B169" s="22"/>
      <c r="C169" s="32"/>
      <c r="D169" s="32"/>
      <c r="E169" s="32"/>
      <c r="F169" s="32"/>
      <c r="G169" s="10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</row>
    <row r="170">
      <c r="A170" s="19"/>
      <c r="B170" s="22"/>
      <c r="C170" s="32"/>
      <c r="D170" s="32"/>
      <c r="E170" s="32"/>
      <c r="F170" s="32"/>
      <c r="G170" s="10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</row>
    <row r="171">
      <c r="A171" s="19"/>
      <c r="B171" s="22"/>
      <c r="C171" s="32"/>
      <c r="D171" s="32"/>
      <c r="E171" s="32"/>
      <c r="F171" s="32"/>
      <c r="G171" s="10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</row>
    <row r="172">
      <c r="A172" s="19"/>
      <c r="B172" s="22"/>
      <c r="C172" s="32"/>
      <c r="D172" s="32"/>
      <c r="E172" s="32"/>
      <c r="F172" s="32"/>
      <c r="G172" s="10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</row>
    <row r="173">
      <c r="A173" s="19"/>
      <c r="B173" s="22"/>
      <c r="C173" s="32"/>
      <c r="D173" s="32"/>
      <c r="E173" s="32"/>
      <c r="F173" s="32"/>
      <c r="G173" s="10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</row>
    <row r="174">
      <c r="A174" s="19"/>
      <c r="B174" s="22"/>
      <c r="C174" s="32"/>
      <c r="D174" s="32"/>
      <c r="E174" s="32"/>
      <c r="F174" s="32"/>
      <c r="G174" s="10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</row>
    <row r="175">
      <c r="A175" s="19"/>
      <c r="B175" s="22"/>
      <c r="C175" s="32"/>
      <c r="D175" s="32"/>
      <c r="E175" s="32"/>
      <c r="F175" s="32"/>
      <c r="G175" s="10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</row>
    <row r="176">
      <c r="A176" s="19"/>
      <c r="B176" s="22"/>
      <c r="C176" s="32"/>
      <c r="D176" s="32"/>
      <c r="E176" s="32"/>
      <c r="F176" s="32"/>
      <c r="G176" s="10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</row>
    <row r="177">
      <c r="A177" s="19"/>
      <c r="B177" s="33"/>
      <c r="C177" s="32"/>
      <c r="D177" s="32"/>
      <c r="E177" s="32"/>
      <c r="F177" s="32"/>
      <c r="G177" s="10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</row>
    <row r="178">
      <c r="A178" s="19"/>
      <c r="B178" s="22"/>
      <c r="C178" s="32"/>
      <c r="D178" s="32"/>
      <c r="E178" s="32"/>
      <c r="F178" s="32"/>
      <c r="G178" s="10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</row>
    <row r="179">
      <c r="A179" s="19"/>
      <c r="B179" s="22"/>
      <c r="C179" s="32"/>
      <c r="D179" s="32"/>
      <c r="E179" s="32"/>
      <c r="F179" s="32"/>
      <c r="G179" s="10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</row>
    <row r="180">
      <c r="A180" s="19"/>
      <c r="B180" s="33"/>
      <c r="C180" s="32"/>
      <c r="D180" s="32"/>
      <c r="E180" s="32"/>
      <c r="F180" s="32"/>
      <c r="G180" s="10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</row>
    <row r="181">
      <c r="A181" s="19"/>
      <c r="B181" s="22"/>
      <c r="C181" s="32"/>
      <c r="D181" s="32"/>
      <c r="E181" s="32"/>
      <c r="F181" s="32"/>
      <c r="G181" s="10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</row>
    <row r="182">
      <c r="A182" s="19"/>
      <c r="B182" s="22"/>
      <c r="C182" s="32"/>
      <c r="D182" s="32"/>
      <c r="E182" s="32"/>
      <c r="F182" s="32"/>
      <c r="G182" s="10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</row>
    <row r="183">
      <c r="A183" s="19"/>
      <c r="B183" s="22"/>
      <c r="C183" s="32"/>
      <c r="D183" s="32"/>
      <c r="E183" s="32"/>
      <c r="F183" s="32"/>
      <c r="G183" s="10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</row>
    <row r="184">
      <c r="A184" s="19"/>
      <c r="B184" s="22"/>
      <c r="C184" s="32"/>
      <c r="D184" s="32"/>
      <c r="E184" s="32"/>
      <c r="F184" s="32"/>
      <c r="G184" s="10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</row>
    <row r="185">
      <c r="A185" s="19"/>
      <c r="B185" s="22"/>
      <c r="C185" s="32"/>
      <c r="D185" s="32"/>
      <c r="E185" s="32"/>
      <c r="F185" s="32"/>
      <c r="G185" s="10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</row>
    <row r="186">
      <c r="A186" s="19"/>
      <c r="B186" s="22"/>
      <c r="C186" s="32"/>
      <c r="D186" s="32"/>
      <c r="E186" s="32"/>
      <c r="F186" s="32"/>
      <c r="G186" s="10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</row>
    <row r="187">
      <c r="A187" s="19"/>
      <c r="B187" s="22"/>
      <c r="C187" s="32"/>
      <c r="D187" s="32"/>
      <c r="E187" s="32"/>
      <c r="F187" s="32"/>
      <c r="G187" s="10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</row>
    <row r="188">
      <c r="A188" s="34"/>
      <c r="B188" s="22"/>
      <c r="C188" s="32"/>
      <c r="D188" s="32"/>
      <c r="E188" s="32"/>
      <c r="F188" s="32"/>
      <c r="G188" s="10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</row>
    <row r="189">
      <c r="A189" s="34"/>
      <c r="B189" s="22"/>
      <c r="C189" s="32"/>
      <c r="D189" s="32"/>
      <c r="E189" s="32"/>
      <c r="F189" s="32"/>
      <c r="G189" s="10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</row>
    <row r="190">
      <c r="A190" s="34"/>
      <c r="B190" s="22"/>
      <c r="C190" s="32"/>
      <c r="D190" s="32"/>
      <c r="E190" s="32"/>
      <c r="F190" s="32"/>
      <c r="G190" s="10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</row>
    <row r="191">
      <c r="A191" s="34"/>
      <c r="B191" s="22"/>
      <c r="C191" s="32"/>
      <c r="D191" s="32"/>
      <c r="E191" s="32"/>
      <c r="F191" s="32"/>
      <c r="G191" s="10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</row>
    <row r="192">
      <c r="A192" s="34"/>
      <c r="B192" s="22"/>
      <c r="C192" s="32"/>
      <c r="D192" s="32"/>
      <c r="E192" s="32"/>
      <c r="F192" s="32"/>
      <c r="G192" s="10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</row>
    <row r="193">
      <c r="A193" s="34"/>
      <c r="B193" s="22"/>
      <c r="C193" s="32"/>
      <c r="D193" s="32"/>
      <c r="E193" s="32"/>
      <c r="F193" s="32"/>
      <c r="G193" s="10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</row>
    <row r="194">
      <c r="A194" s="34"/>
      <c r="B194" s="22"/>
      <c r="C194" s="32"/>
      <c r="D194" s="32"/>
      <c r="E194" s="32"/>
      <c r="F194" s="32"/>
      <c r="G194" s="10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</row>
    <row r="195">
      <c r="A195" s="35"/>
      <c r="B195" s="36"/>
      <c r="C195" s="37"/>
      <c r="D195" s="37"/>
      <c r="E195" s="37"/>
      <c r="F195" s="37"/>
      <c r="G195" s="10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</row>
    <row r="196">
      <c r="A196" s="38"/>
      <c r="B196" s="39"/>
      <c r="C196" s="40"/>
      <c r="D196" s="40"/>
      <c r="E196" s="40"/>
      <c r="F196" s="40"/>
      <c r="G196" s="10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</row>
    <row r="197">
      <c r="A197" s="38"/>
      <c r="B197" s="39"/>
      <c r="C197" s="40"/>
      <c r="D197" s="40"/>
      <c r="E197" s="40"/>
      <c r="F197" s="40"/>
      <c r="G197" s="10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</row>
    <row r="198">
      <c r="A198" s="38"/>
      <c r="B198" s="39"/>
      <c r="C198" s="40"/>
      <c r="D198" s="40"/>
      <c r="E198" s="40"/>
      <c r="F198" s="40"/>
      <c r="G198" s="10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</row>
    <row r="199">
      <c r="A199" s="38"/>
      <c r="B199" s="39"/>
      <c r="C199" s="40"/>
      <c r="D199" s="40"/>
      <c r="E199" s="40"/>
      <c r="F199" s="40"/>
      <c r="G199" s="10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</row>
    <row r="200">
      <c r="A200" s="38"/>
      <c r="B200" s="39"/>
      <c r="C200" s="40"/>
      <c r="D200" s="40"/>
      <c r="E200" s="40"/>
      <c r="F200" s="40"/>
      <c r="G200" s="10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</row>
    <row r="201">
      <c r="A201" s="38"/>
      <c r="B201" s="39"/>
      <c r="C201" s="40"/>
      <c r="D201" s="40"/>
      <c r="E201" s="40"/>
      <c r="F201" s="40"/>
      <c r="G201" s="10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</row>
    <row r="202">
      <c r="A202" s="38"/>
      <c r="B202" s="39"/>
      <c r="C202" s="40"/>
      <c r="D202" s="40"/>
      <c r="E202" s="40"/>
      <c r="F202" s="40"/>
      <c r="G202" s="10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</row>
    <row r="203">
      <c r="A203" s="38"/>
      <c r="B203" s="39"/>
      <c r="C203" s="40"/>
      <c r="D203" s="40"/>
      <c r="E203" s="40"/>
      <c r="F203" s="40"/>
      <c r="G203" s="10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</row>
    <row r="204">
      <c r="A204" s="38"/>
      <c r="B204" s="39"/>
      <c r="C204" s="40"/>
      <c r="D204" s="40"/>
      <c r="E204" s="40"/>
      <c r="F204" s="40"/>
      <c r="G204" s="10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</row>
    <row r="205">
      <c r="A205" s="38"/>
      <c r="B205" s="39"/>
      <c r="C205" s="40"/>
      <c r="D205" s="40"/>
      <c r="E205" s="40"/>
      <c r="F205" s="40"/>
      <c r="G205" s="10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</row>
    <row r="206">
      <c r="A206" s="38"/>
      <c r="B206" s="39"/>
      <c r="C206" s="40"/>
      <c r="D206" s="40"/>
      <c r="E206" s="40"/>
      <c r="F206" s="40"/>
      <c r="G206" s="10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</row>
    <row r="207">
      <c r="A207" s="38"/>
      <c r="B207" s="39"/>
      <c r="C207" s="40"/>
      <c r="D207" s="40"/>
      <c r="E207" s="40"/>
      <c r="F207" s="40"/>
      <c r="G207" s="10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</row>
    <row r="208">
      <c r="A208" s="38"/>
      <c r="B208" s="39"/>
      <c r="C208" s="40"/>
      <c r="D208" s="40"/>
      <c r="E208" s="40"/>
      <c r="F208" s="40"/>
      <c r="G208" s="10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</row>
    <row r="209">
      <c r="A209" s="38"/>
      <c r="B209" s="39"/>
      <c r="C209" s="40"/>
      <c r="D209" s="40"/>
      <c r="E209" s="40"/>
      <c r="F209" s="40"/>
      <c r="G209" s="10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</row>
    <row r="210">
      <c r="A210" s="38"/>
      <c r="B210" s="39"/>
      <c r="C210" s="40"/>
      <c r="D210" s="40"/>
      <c r="E210" s="40"/>
      <c r="F210" s="40"/>
      <c r="G210" s="10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</row>
    <row r="211">
      <c r="A211" s="38"/>
      <c r="B211" s="39"/>
      <c r="C211" s="40"/>
      <c r="D211" s="40"/>
      <c r="E211" s="40"/>
      <c r="F211" s="40"/>
      <c r="G211" s="10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</row>
    <row r="212">
      <c r="A212" s="38"/>
      <c r="B212" s="39"/>
      <c r="C212" s="40"/>
      <c r="D212" s="40"/>
      <c r="E212" s="40"/>
      <c r="F212" s="40"/>
      <c r="G212" s="10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</row>
    <row r="213">
      <c r="A213" s="38"/>
      <c r="B213" s="39"/>
      <c r="C213" s="40"/>
      <c r="D213" s="40"/>
      <c r="E213" s="40"/>
      <c r="F213" s="40"/>
      <c r="G213" s="10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</row>
    <row r="214">
      <c r="A214" s="38"/>
      <c r="B214" s="39"/>
      <c r="C214" s="40"/>
      <c r="D214" s="40"/>
      <c r="E214" s="40"/>
      <c r="F214" s="40"/>
      <c r="G214" s="10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</row>
    <row r="215">
      <c r="A215" s="38"/>
      <c r="B215" s="39"/>
      <c r="C215" s="40"/>
      <c r="D215" s="40"/>
      <c r="E215" s="40"/>
      <c r="F215" s="40"/>
      <c r="G215" s="10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</row>
    <row r="216">
      <c r="A216" s="38"/>
      <c r="B216" s="39"/>
      <c r="C216" s="40"/>
      <c r="D216" s="40"/>
      <c r="E216" s="40"/>
      <c r="F216" s="40"/>
      <c r="G216" s="10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</row>
    <row r="217">
      <c r="A217" s="38"/>
      <c r="B217" s="39"/>
      <c r="C217" s="40"/>
      <c r="D217" s="40"/>
      <c r="E217" s="40"/>
      <c r="F217" s="40"/>
      <c r="G217" s="10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</row>
    <row r="218">
      <c r="A218" s="38"/>
      <c r="B218" s="39"/>
      <c r="C218" s="40"/>
      <c r="D218" s="40"/>
      <c r="E218" s="40"/>
      <c r="F218" s="40"/>
      <c r="G218" s="10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</row>
    <row r="219">
      <c r="A219" s="38"/>
      <c r="B219" s="39"/>
      <c r="C219" s="40"/>
      <c r="D219" s="40"/>
      <c r="E219" s="40"/>
      <c r="F219" s="40"/>
      <c r="G219" s="10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</row>
    <row r="220">
      <c r="A220" s="38"/>
      <c r="B220" s="39"/>
      <c r="C220" s="40"/>
      <c r="D220" s="40"/>
      <c r="E220" s="40"/>
      <c r="F220" s="40"/>
      <c r="G220" s="10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</row>
    <row r="221">
      <c r="A221" s="38"/>
      <c r="B221" s="39"/>
      <c r="C221" s="40"/>
      <c r="D221" s="40"/>
      <c r="E221" s="40"/>
      <c r="F221" s="40"/>
      <c r="G221" s="10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</row>
    <row r="222">
      <c r="A222" s="38"/>
      <c r="B222" s="39"/>
      <c r="C222" s="40"/>
      <c r="D222" s="40"/>
      <c r="E222" s="40"/>
      <c r="F222" s="40"/>
      <c r="G222" s="10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</row>
    <row r="223">
      <c r="A223" s="38"/>
      <c r="B223" s="39"/>
      <c r="C223" s="40"/>
      <c r="D223" s="40"/>
      <c r="E223" s="40"/>
      <c r="F223" s="40"/>
      <c r="G223" s="10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</row>
    <row r="224">
      <c r="A224" s="38"/>
      <c r="B224" s="39"/>
      <c r="C224" s="40"/>
      <c r="D224" s="40"/>
      <c r="E224" s="40"/>
      <c r="F224" s="40"/>
      <c r="G224" s="10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</row>
    <row r="225">
      <c r="A225" s="38"/>
      <c r="B225" s="39"/>
      <c r="C225" s="40"/>
      <c r="D225" s="40"/>
      <c r="E225" s="40"/>
      <c r="F225" s="40"/>
      <c r="G225" s="10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</row>
    <row r="226">
      <c r="A226" s="38"/>
      <c r="B226" s="39"/>
      <c r="C226" s="40"/>
      <c r="D226" s="40"/>
      <c r="E226" s="40"/>
      <c r="F226" s="40"/>
      <c r="G226" s="10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</row>
    <row r="227">
      <c r="A227" s="38"/>
      <c r="B227" s="39"/>
      <c r="C227" s="40"/>
      <c r="D227" s="40"/>
      <c r="E227" s="40"/>
      <c r="F227" s="40"/>
      <c r="G227" s="10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</row>
    <row r="228">
      <c r="A228" s="38"/>
      <c r="B228" s="39"/>
      <c r="C228" s="40"/>
      <c r="D228" s="40"/>
      <c r="E228" s="40"/>
      <c r="F228" s="40"/>
      <c r="G228" s="10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</row>
    <row r="229">
      <c r="A229" s="38"/>
      <c r="B229" s="39"/>
      <c r="C229" s="40"/>
      <c r="D229" s="40"/>
      <c r="E229" s="40"/>
      <c r="F229" s="40"/>
      <c r="G229" s="10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</row>
    <row r="230">
      <c r="A230" s="38"/>
      <c r="B230" s="39"/>
      <c r="C230" s="40"/>
      <c r="D230" s="40"/>
      <c r="E230" s="40"/>
      <c r="F230" s="40"/>
      <c r="G230" s="10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</row>
    <row r="231">
      <c r="A231" s="38"/>
      <c r="B231" s="39"/>
      <c r="C231" s="40"/>
      <c r="D231" s="40"/>
      <c r="E231" s="40"/>
      <c r="F231" s="40"/>
      <c r="G231" s="10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</row>
    <row r="232">
      <c r="A232" s="38"/>
      <c r="B232" s="39"/>
      <c r="C232" s="40"/>
      <c r="D232" s="40"/>
      <c r="E232" s="40"/>
      <c r="F232" s="40"/>
      <c r="G232" s="10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</row>
    <row r="233">
      <c r="A233" s="38"/>
      <c r="B233" s="39"/>
      <c r="C233" s="40"/>
      <c r="D233" s="40"/>
      <c r="E233" s="40"/>
      <c r="F233" s="40"/>
      <c r="G233" s="10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</row>
    <row r="234">
      <c r="A234" s="38"/>
      <c r="B234" s="39"/>
      <c r="C234" s="40"/>
      <c r="D234" s="40"/>
      <c r="E234" s="40"/>
      <c r="F234" s="40"/>
      <c r="G234" s="10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</row>
    <row r="235">
      <c r="A235" s="38"/>
      <c r="B235" s="39"/>
      <c r="C235" s="40"/>
      <c r="D235" s="40"/>
      <c r="E235" s="40"/>
      <c r="F235" s="40"/>
      <c r="G235" s="10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</row>
    <row r="236">
      <c r="A236" s="38"/>
      <c r="B236" s="39"/>
      <c r="C236" s="40"/>
      <c r="D236" s="40"/>
      <c r="E236" s="40"/>
      <c r="F236" s="40"/>
      <c r="G236" s="10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</row>
    <row r="237">
      <c r="A237" s="38"/>
      <c r="B237" s="39"/>
      <c r="C237" s="40"/>
      <c r="D237" s="40"/>
      <c r="E237" s="40"/>
      <c r="F237" s="40"/>
      <c r="G237" s="10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</row>
    <row r="238">
      <c r="A238" s="38"/>
      <c r="B238" s="39"/>
      <c r="C238" s="40"/>
      <c r="D238" s="40"/>
      <c r="E238" s="40"/>
      <c r="F238" s="40"/>
      <c r="G238" s="10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</row>
    <row r="239">
      <c r="A239" s="38"/>
      <c r="B239" s="39"/>
      <c r="C239" s="40"/>
      <c r="D239" s="40"/>
      <c r="E239" s="40"/>
      <c r="F239" s="40"/>
      <c r="G239" s="10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</row>
    <row r="240">
      <c r="A240" s="38"/>
      <c r="B240" s="39"/>
      <c r="C240" s="40"/>
      <c r="D240" s="40"/>
      <c r="E240" s="40"/>
      <c r="F240" s="40"/>
      <c r="G240" s="10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</row>
    <row r="241">
      <c r="A241" s="38"/>
      <c r="B241" s="39"/>
      <c r="C241" s="40"/>
      <c r="D241" s="40"/>
      <c r="E241" s="40"/>
      <c r="F241" s="40"/>
      <c r="G241" s="10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</row>
    <row r="242">
      <c r="A242" s="38"/>
      <c r="B242" s="39"/>
      <c r="C242" s="40"/>
      <c r="D242" s="40"/>
      <c r="E242" s="40"/>
      <c r="F242" s="40"/>
      <c r="G242" s="10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</row>
    <row r="243">
      <c r="A243" s="38"/>
      <c r="B243" s="39"/>
      <c r="C243" s="40"/>
      <c r="D243" s="40"/>
      <c r="E243" s="40"/>
      <c r="F243" s="40"/>
      <c r="G243" s="10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</row>
    <row r="244">
      <c r="A244" s="38"/>
      <c r="B244" s="39"/>
      <c r="C244" s="40"/>
      <c r="D244" s="40"/>
      <c r="E244" s="40"/>
      <c r="F244" s="40"/>
      <c r="G244" s="10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</row>
    <row r="245">
      <c r="A245" s="38"/>
      <c r="B245" s="39"/>
      <c r="C245" s="40"/>
      <c r="D245" s="40"/>
      <c r="E245" s="40"/>
      <c r="F245" s="40"/>
      <c r="G245" s="10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</row>
    <row r="246">
      <c r="A246" s="38"/>
      <c r="B246" s="39"/>
      <c r="C246" s="40"/>
      <c r="D246" s="40"/>
      <c r="E246" s="40"/>
      <c r="F246" s="40"/>
      <c r="G246" s="10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</row>
    <row r="247">
      <c r="A247" s="38"/>
      <c r="B247" s="39"/>
      <c r="C247" s="40"/>
      <c r="D247" s="40"/>
      <c r="E247" s="40"/>
      <c r="F247" s="40"/>
      <c r="G247" s="10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</row>
    <row r="248">
      <c r="A248" s="38"/>
      <c r="B248" s="39"/>
      <c r="C248" s="40"/>
      <c r="D248" s="40"/>
      <c r="E248" s="40"/>
      <c r="F248" s="40"/>
      <c r="G248" s="10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</row>
    <row r="249">
      <c r="A249" s="38"/>
      <c r="B249" s="39"/>
      <c r="C249" s="40"/>
      <c r="D249" s="40"/>
      <c r="E249" s="40"/>
      <c r="F249" s="40"/>
      <c r="G249" s="10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</row>
    <row r="250">
      <c r="A250" s="38"/>
      <c r="B250" s="39"/>
      <c r="C250" s="40"/>
      <c r="D250" s="40"/>
      <c r="E250" s="40"/>
      <c r="F250" s="40"/>
      <c r="G250" s="10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</row>
    <row r="251">
      <c r="A251" s="38"/>
      <c r="B251" s="39"/>
      <c r="C251" s="40"/>
      <c r="D251" s="40"/>
      <c r="E251" s="40"/>
      <c r="F251" s="40"/>
      <c r="G251" s="10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</row>
    <row r="252">
      <c r="A252" s="38"/>
      <c r="B252" s="39"/>
      <c r="C252" s="40"/>
      <c r="D252" s="40"/>
      <c r="E252" s="40"/>
      <c r="F252" s="40"/>
      <c r="G252" s="10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</row>
    <row r="253">
      <c r="A253" s="38"/>
      <c r="B253" s="39"/>
      <c r="C253" s="40"/>
      <c r="D253" s="40"/>
      <c r="E253" s="40"/>
      <c r="F253" s="40"/>
      <c r="G253" s="10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</row>
    <row r="254">
      <c r="A254" s="38"/>
      <c r="B254" s="39"/>
      <c r="C254" s="40"/>
      <c r="D254" s="40"/>
      <c r="E254" s="40"/>
      <c r="F254" s="40"/>
      <c r="G254" s="10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</row>
    <row r="255">
      <c r="A255" s="38"/>
      <c r="B255" s="39"/>
      <c r="C255" s="40"/>
      <c r="D255" s="40"/>
      <c r="E255" s="40"/>
      <c r="F255" s="40"/>
      <c r="G255" s="10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</row>
    <row r="256">
      <c r="A256" s="38"/>
      <c r="B256" s="39"/>
      <c r="C256" s="40"/>
      <c r="D256" s="40"/>
      <c r="E256" s="40"/>
      <c r="F256" s="40"/>
      <c r="G256" s="10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</row>
    <row r="257">
      <c r="A257" s="38"/>
      <c r="B257" s="39"/>
      <c r="C257" s="40"/>
      <c r="D257" s="40"/>
      <c r="E257" s="40"/>
      <c r="F257" s="40"/>
      <c r="G257" s="10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</row>
    <row r="258">
      <c r="A258" s="38"/>
      <c r="B258" s="39"/>
      <c r="C258" s="40"/>
      <c r="D258" s="40"/>
      <c r="E258" s="40"/>
      <c r="F258" s="40"/>
      <c r="G258" s="10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</row>
    <row r="259">
      <c r="A259" s="38"/>
      <c r="B259" s="39"/>
      <c r="C259" s="40"/>
      <c r="D259" s="40"/>
      <c r="E259" s="40"/>
      <c r="F259" s="40"/>
      <c r="G259" s="10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</row>
    <row r="260">
      <c r="A260" s="38"/>
      <c r="B260" s="39"/>
      <c r="C260" s="40"/>
      <c r="D260" s="40"/>
      <c r="E260" s="40"/>
      <c r="F260" s="40"/>
      <c r="G260" s="10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</row>
    <row r="261">
      <c r="A261" s="38"/>
      <c r="B261" s="39"/>
      <c r="C261" s="40"/>
      <c r="D261" s="40"/>
      <c r="E261" s="40"/>
      <c r="F261" s="40"/>
      <c r="G261" s="10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</row>
    <row r="262">
      <c r="A262" s="38"/>
      <c r="B262" s="39"/>
      <c r="C262" s="40"/>
      <c r="D262" s="40"/>
      <c r="E262" s="40"/>
      <c r="F262" s="40"/>
      <c r="G262" s="10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</row>
    <row r="263">
      <c r="A263" s="38"/>
      <c r="B263" s="39"/>
      <c r="C263" s="40"/>
      <c r="D263" s="40"/>
      <c r="E263" s="40"/>
      <c r="F263" s="40"/>
      <c r="G263" s="10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</row>
    <row r="264">
      <c r="A264" s="38"/>
      <c r="B264" s="39"/>
      <c r="C264" s="40"/>
      <c r="D264" s="40"/>
      <c r="E264" s="40"/>
      <c r="F264" s="40"/>
      <c r="G264" s="10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</row>
    <row r="265">
      <c r="A265" s="38"/>
      <c r="B265" s="39"/>
      <c r="C265" s="40"/>
      <c r="D265" s="40"/>
      <c r="E265" s="40"/>
      <c r="F265" s="40"/>
      <c r="G265" s="10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</row>
    <row r="266">
      <c r="A266" s="38"/>
      <c r="B266" s="39"/>
      <c r="C266" s="40"/>
      <c r="D266" s="40"/>
      <c r="E266" s="40"/>
      <c r="F266" s="40"/>
      <c r="G266" s="10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</row>
    <row r="267">
      <c r="A267" s="38"/>
      <c r="B267" s="39"/>
      <c r="C267" s="40"/>
      <c r="D267" s="40"/>
      <c r="E267" s="40"/>
      <c r="F267" s="40"/>
      <c r="G267" s="10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</row>
    <row r="268">
      <c r="A268" s="38"/>
      <c r="B268" s="39"/>
      <c r="C268" s="40"/>
      <c r="D268" s="40"/>
      <c r="E268" s="40"/>
      <c r="F268" s="40"/>
      <c r="G268" s="10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</row>
    <row r="269">
      <c r="A269" s="38"/>
      <c r="B269" s="39"/>
      <c r="C269" s="40"/>
      <c r="D269" s="40"/>
      <c r="E269" s="40"/>
      <c r="F269" s="40"/>
      <c r="G269" s="10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</row>
    <row r="270">
      <c r="A270" s="38"/>
      <c r="B270" s="39"/>
      <c r="C270" s="40"/>
      <c r="D270" s="40"/>
      <c r="E270" s="40"/>
      <c r="F270" s="40"/>
      <c r="G270" s="10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</row>
    <row r="271">
      <c r="A271" s="38"/>
      <c r="B271" s="39"/>
      <c r="C271" s="40"/>
      <c r="D271" s="40"/>
      <c r="E271" s="40"/>
      <c r="F271" s="40"/>
      <c r="G271" s="10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</row>
    <row r="272">
      <c r="A272" s="38"/>
      <c r="B272" s="39"/>
      <c r="C272" s="40"/>
      <c r="D272" s="40"/>
      <c r="E272" s="40"/>
      <c r="F272" s="40"/>
      <c r="G272" s="10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</row>
    <row r="273">
      <c r="A273" s="38"/>
      <c r="B273" s="39"/>
      <c r="C273" s="40"/>
      <c r="D273" s="40"/>
      <c r="E273" s="40"/>
      <c r="F273" s="40"/>
      <c r="G273" s="10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</row>
    <row r="274">
      <c r="A274" s="38"/>
      <c r="B274" s="39"/>
      <c r="C274" s="40"/>
      <c r="D274" s="40"/>
      <c r="E274" s="40"/>
      <c r="F274" s="40"/>
      <c r="G274" s="10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</row>
    <row r="275">
      <c r="A275" s="38"/>
      <c r="B275" s="39"/>
      <c r="C275" s="40"/>
      <c r="D275" s="40"/>
      <c r="E275" s="40"/>
      <c r="F275" s="40"/>
      <c r="G275" s="10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</row>
    <row r="276">
      <c r="A276" s="38"/>
      <c r="B276" s="39"/>
      <c r="C276" s="40"/>
      <c r="D276" s="40"/>
      <c r="E276" s="40"/>
      <c r="F276" s="40"/>
      <c r="G276" s="10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</row>
    <row r="277">
      <c r="A277" s="38"/>
      <c r="B277" s="39"/>
      <c r="C277" s="40"/>
      <c r="D277" s="40"/>
      <c r="E277" s="40"/>
      <c r="F277" s="40"/>
      <c r="G277" s="10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</row>
    <row r="278">
      <c r="A278" s="38"/>
      <c r="B278" s="39"/>
      <c r="C278" s="40"/>
      <c r="D278" s="40"/>
      <c r="E278" s="40"/>
      <c r="F278" s="40"/>
      <c r="G278" s="10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</row>
    <row r="279">
      <c r="A279" s="38"/>
      <c r="B279" s="39"/>
      <c r="C279" s="40"/>
      <c r="D279" s="40"/>
      <c r="E279" s="40"/>
      <c r="F279" s="40"/>
      <c r="G279" s="10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</row>
    <row r="280">
      <c r="A280" s="38"/>
      <c r="B280" s="39"/>
      <c r="C280" s="40"/>
      <c r="D280" s="40"/>
      <c r="E280" s="40"/>
      <c r="F280" s="40"/>
      <c r="G280" s="10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</row>
    <row r="281">
      <c r="A281" s="38"/>
      <c r="B281" s="39"/>
      <c r="C281" s="40"/>
      <c r="D281" s="40"/>
      <c r="E281" s="40"/>
      <c r="F281" s="40"/>
      <c r="G281" s="10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</row>
    <row r="282">
      <c r="A282" s="38"/>
      <c r="B282" s="39"/>
      <c r="C282" s="40"/>
      <c r="D282" s="40"/>
      <c r="E282" s="40"/>
      <c r="F282" s="40"/>
      <c r="G282" s="10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</row>
    <row r="283">
      <c r="A283" s="38"/>
      <c r="B283" s="39"/>
      <c r="C283" s="40"/>
      <c r="D283" s="40"/>
      <c r="E283" s="40"/>
      <c r="F283" s="40"/>
      <c r="G283" s="10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</row>
    <row r="284">
      <c r="A284" s="38"/>
      <c r="B284" s="39"/>
      <c r="C284" s="40"/>
      <c r="D284" s="40"/>
      <c r="E284" s="40"/>
      <c r="F284" s="40"/>
      <c r="G284" s="10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</row>
    <row r="285">
      <c r="A285" s="38"/>
      <c r="B285" s="39"/>
      <c r="C285" s="40"/>
      <c r="D285" s="40"/>
      <c r="E285" s="40"/>
      <c r="F285" s="40"/>
      <c r="G285" s="10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</row>
    <row r="286">
      <c r="A286" s="38"/>
      <c r="B286" s="39"/>
      <c r="C286" s="40"/>
      <c r="D286" s="40"/>
      <c r="E286" s="40"/>
      <c r="F286" s="40"/>
      <c r="G286" s="10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</row>
    <row r="287">
      <c r="A287" s="38"/>
      <c r="B287" s="39"/>
      <c r="C287" s="40"/>
      <c r="D287" s="40"/>
      <c r="E287" s="40"/>
      <c r="F287" s="40"/>
      <c r="G287" s="10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</row>
    <row r="288">
      <c r="A288" s="38"/>
      <c r="B288" s="39"/>
      <c r="C288" s="40"/>
      <c r="D288" s="40"/>
      <c r="E288" s="40"/>
      <c r="F288" s="40"/>
      <c r="G288" s="10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</row>
    <row r="289">
      <c r="A289" s="38"/>
      <c r="B289" s="39"/>
      <c r="C289" s="40"/>
      <c r="D289" s="40"/>
      <c r="E289" s="40"/>
      <c r="F289" s="40"/>
      <c r="G289" s="10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</row>
    <row r="290">
      <c r="A290" s="38"/>
      <c r="B290" s="39"/>
      <c r="C290" s="40"/>
      <c r="D290" s="40"/>
      <c r="E290" s="40"/>
      <c r="F290" s="40"/>
      <c r="G290" s="10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</row>
    <row r="291">
      <c r="A291" s="38"/>
      <c r="B291" s="39"/>
      <c r="C291" s="40"/>
      <c r="D291" s="40"/>
      <c r="E291" s="40"/>
      <c r="F291" s="40"/>
      <c r="G291" s="10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</row>
    <row r="292">
      <c r="A292" s="38"/>
      <c r="B292" s="39"/>
      <c r="C292" s="40"/>
      <c r="D292" s="40"/>
      <c r="E292" s="40"/>
      <c r="F292" s="40"/>
      <c r="G292" s="10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</row>
    <row r="293">
      <c r="A293" s="38"/>
      <c r="B293" s="39"/>
      <c r="C293" s="40"/>
      <c r="D293" s="40"/>
      <c r="E293" s="40"/>
      <c r="F293" s="40"/>
      <c r="G293" s="10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</row>
    <row r="294">
      <c r="A294" s="38"/>
      <c r="B294" s="39"/>
      <c r="C294" s="40"/>
      <c r="D294" s="40"/>
      <c r="E294" s="40"/>
      <c r="F294" s="40"/>
      <c r="G294" s="10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</row>
    <row r="295">
      <c r="A295" s="38"/>
      <c r="B295" s="39"/>
      <c r="C295" s="40"/>
      <c r="D295" s="40"/>
      <c r="E295" s="40"/>
      <c r="F295" s="40"/>
      <c r="G295" s="10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</row>
    <row r="296">
      <c r="A296" s="38"/>
      <c r="B296" s="39"/>
      <c r="C296" s="40"/>
      <c r="D296" s="40"/>
      <c r="E296" s="40"/>
      <c r="F296" s="40"/>
      <c r="G296" s="10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</row>
    <row r="297">
      <c r="A297" s="38"/>
      <c r="B297" s="39"/>
      <c r="C297" s="40"/>
      <c r="D297" s="40"/>
      <c r="E297" s="40"/>
      <c r="F297" s="40"/>
      <c r="G297" s="10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</row>
    <row r="298">
      <c r="A298" s="38"/>
      <c r="B298" s="39"/>
      <c r="C298" s="40"/>
      <c r="D298" s="40"/>
      <c r="E298" s="40"/>
      <c r="F298" s="40"/>
      <c r="G298" s="10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</row>
    <row r="299">
      <c r="A299" s="38"/>
      <c r="B299" s="39"/>
      <c r="C299" s="40"/>
      <c r="D299" s="40"/>
      <c r="E299" s="40"/>
      <c r="F299" s="40"/>
      <c r="G299" s="10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</row>
    <row r="300">
      <c r="A300" s="38"/>
      <c r="B300" s="39"/>
      <c r="C300" s="40"/>
      <c r="D300" s="40"/>
      <c r="E300" s="40"/>
      <c r="F300" s="40"/>
      <c r="G300" s="10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</row>
    <row r="301">
      <c r="A301" s="38"/>
      <c r="B301" s="39"/>
      <c r="C301" s="40"/>
      <c r="D301" s="40"/>
      <c r="E301" s="40"/>
      <c r="F301" s="40"/>
      <c r="G301" s="10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</row>
    <row r="302">
      <c r="A302" s="38"/>
      <c r="B302" s="39"/>
      <c r="C302" s="40"/>
      <c r="D302" s="40"/>
      <c r="E302" s="40"/>
      <c r="F302" s="40"/>
      <c r="G302" s="10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</row>
    <row r="303">
      <c r="A303" s="38"/>
      <c r="B303" s="39"/>
      <c r="C303" s="40"/>
      <c r="D303" s="40"/>
      <c r="E303" s="40"/>
      <c r="F303" s="40"/>
      <c r="G303" s="10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</row>
    <row r="304">
      <c r="A304" s="38"/>
      <c r="B304" s="39"/>
      <c r="C304" s="40"/>
      <c r="D304" s="40"/>
      <c r="E304" s="40"/>
      <c r="F304" s="40"/>
      <c r="G304" s="10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</row>
    <row r="305">
      <c r="A305" s="38"/>
      <c r="B305" s="39"/>
      <c r="C305" s="40"/>
      <c r="D305" s="40"/>
      <c r="E305" s="40"/>
      <c r="F305" s="40"/>
      <c r="G305" s="10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</row>
    <row r="306">
      <c r="A306" s="38"/>
      <c r="B306" s="39"/>
      <c r="C306" s="40"/>
      <c r="D306" s="40"/>
      <c r="E306" s="40"/>
      <c r="F306" s="40"/>
      <c r="G306" s="10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</row>
    <row r="307">
      <c r="A307" s="38"/>
      <c r="B307" s="39"/>
      <c r="C307" s="40"/>
      <c r="D307" s="40"/>
      <c r="E307" s="40"/>
      <c r="F307" s="40"/>
      <c r="G307" s="10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</row>
    <row r="308">
      <c r="A308" s="38"/>
      <c r="B308" s="39"/>
      <c r="C308" s="40"/>
      <c r="D308" s="40"/>
      <c r="E308" s="40"/>
      <c r="F308" s="40"/>
      <c r="G308" s="10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</row>
    <row r="309">
      <c r="A309" s="38"/>
      <c r="B309" s="39"/>
      <c r="C309" s="40"/>
      <c r="D309" s="40"/>
      <c r="E309" s="40"/>
      <c r="F309" s="40"/>
      <c r="G309" s="10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</row>
    <row r="310">
      <c r="A310" s="38"/>
      <c r="B310" s="39"/>
      <c r="C310" s="40"/>
      <c r="D310" s="40"/>
      <c r="E310" s="40"/>
      <c r="F310" s="40"/>
      <c r="G310" s="10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</row>
    <row r="311">
      <c r="A311" s="41"/>
      <c r="B311" s="41"/>
      <c r="C311" s="42"/>
      <c r="D311" s="42"/>
      <c r="E311" s="42"/>
      <c r="F311" s="42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</row>
    <row r="312">
      <c r="A312" s="43"/>
      <c r="B312" s="43"/>
      <c r="C312" s="44"/>
      <c r="D312" s="44"/>
      <c r="E312" s="44"/>
      <c r="F312" s="44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</row>
    <row r="313">
      <c r="A313" s="43"/>
      <c r="B313" s="43"/>
      <c r="C313" s="44"/>
      <c r="D313" s="44"/>
      <c r="E313" s="44"/>
      <c r="F313" s="44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</row>
    <row r="314">
      <c r="A314" s="43"/>
      <c r="B314" s="43"/>
      <c r="C314" s="44"/>
      <c r="D314" s="44"/>
      <c r="E314" s="44"/>
      <c r="F314" s="44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</row>
    <row r="315">
      <c r="A315" s="43"/>
      <c r="B315" s="43"/>
      <c r="C315" s="44"/>
      <c r="D315" s="44"/>
      <c r="E315" s="44"/>
      <c r="F315" s="44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</row>
    <row r="316">
      <c r="A316" s="43"/>
      <c r="B316" s="43"/>
      <c r="C316" s="44"/>
      <c r="D316" s="44"/>
      <c r="E316" s="44"/>
      <c r="F316" s="44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</row>
    <row r="317">
      <c r="A317" s="43"/>
      <c r="B317" s="43"/>
      <c r="C317" s="44"/>
      <c r="D317" s="44"/>
      <c r="E317" s="44"/>
      <c r="F317" s="44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</row>
    <row r="318">
      <c r="A318" s="43"/>
      <c r="B318" s="43"/>
      <c r="C318" s="44"/>
      <c r="D318" s="44"/>
      <c r="E318" s="44"/>
      <c r="F318" s="44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</row>
    <row r="319">
      <c r="A319" s="43"/>
      <c r="B319" s="43"/>
      <c r="C319" s="44"/>
      <c r="D319" s="44"/>
      <c r="E319" s="44"/>
      <c r="F319" s="44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</row>
    <row r="320">
      <c r="A320" s="43"/>
      <c r="B320" s="43"/>
      <c r="C320" s="44"/>
      <c r="D320" s="44"/>
      <c r="E320" s="44"/>
      <c r="F320" s="44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</row>
    <row r="321">
      <c r="A321" s="43"/>
      <c r="B321" s="43"/>
      <c r="C321" s="44"/>
      <c r="D321" s="44"/>
      <c r="E321" s="44"/>
      <c r="F321" s="44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</row>
    <row r="322">
      <c r="A322" s="43"/>
      <c r="B322" s="43"/>
      <c r="C322" s="44"/>
      <c r="D322" s="44"/>
      <c r="E322" s="44"/>
      <c r="F322" s="44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</row>
    <row r="323">
      <c r="A323" s="43"/>
      <c r="B323" s="43"/>
      <c r="C323" s="44"/>
      <c r="D323" s="44"/>
      <c r="E323" s="44"/>
      <c r="F323" s="44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</row>
    <row r="324">
      <c r="A324" s="43"/>
      <c r="B324" s="43"/>
      <c r="C324" s="44"/>
      <c r="D324" s="44"/>
      <c r="E324" s="44"/>
      <c r="F324" s="44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</row>
    <row r="325">
      <c r="A325" s="43"/>
      <c r="B325" s="43"/>
      <c r="C325" s="44"/>
      <c r="D325" s="44"/>
      <c r="E325" s="44"/>
      <c r="F325" s="44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</row>
    <row r="326">
      <c r="A326" s="43"/>
      <c r="B326" s="43"/>
      <c r="C326" s="44"/>
      <c r="D326" s="44"/>
      <c r="E326" s="44"/>
      <c r="F326" s="44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</row>
    <row r="327">
      <c r="A327" s="43"/>
      <c r="B327" s="43"/>
      <c r="C327" s="44"/>
      <c r="D327" s="44"/>
      <c r="E327" s="44"/>
      <c r="F327" s="44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</row>
    <row r="328">
      <c r="A328" s="43"/>
      <c r="B328" s="43"/>
      <c r="C328" s="44"/>
      <c r="D328" s="44"/>
      <c r="E328" s="44"/>
      <c r="F328" s="44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</row>
    <row r="329">
      <c r="A329" s="43"/>
      <c r="B329" s="43"/>
      <c r="C329" s="44"/>
      <c r="D329" s="44"/>
      <c r="E329" s="44"/>
      <c r="F329" s="44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</row>
    <row r="330">
      <c r="A330" s="43"/>
      <c r="B330" s="43"/>
      <c r="C330" s="44"/>
      <c r="D330" s="44"/>
      <c r="E330" s="44"/>
      <c r="F330" s="44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</row>
    <row r="331">
      <c r="A331" s="43"/>
      <c r="B331" s="43"/>
      <c r="C331" s="44"/>
      <c r="D331" s="44"/>
      <c r="E331" s="44"/>
      <c r="F331" s="44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</row>
    <row r="332">
      <c r="A332" s="43"/>
      <c r="B332" s="43"/>
      <c r="C332" s="44"/>
      <c r="D332" s="44"/>
      <c r="E332" s="44"/>
      <c r="F332" s="44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</row>
    <row r="333">
      <c r="A333" s="43"/>
      <c r="B333" s="43"/>
      <c r="C333" s="44"/>
      <c r="D333" s="44"/>
      <c r="E333" s="44"/>
      <c r="F333" s="44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</row>
    <row r="334">
      <c r="A334" s="43"/>
      <c r="B334" s="43"/>
      <c r="C334" s="44"/>
      <c r="D334" s="44"/>
      <c r="E334" s="44"/>
      <c r="F334" s="44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</row>
    <row r="335">
      <c r="A335" s="43"/>
      <c r="B335" s="43"/>
      <c r="C335" s="44"/>
      <c r="D335" s="44"/>
      <c r="E335" s="44"/>
      <c r="F335" s="44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</row>
    <row r="336">
      <c r="A336" s="43"/>
      <c r="B336" s="43"/>
      <c r="C336" s="44"/>
      <c r="D336" s="44"/>
      <c r="E336" s="44"/>
      <c r="F336" s="44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</row>
    <row r="337">
      <c r="A337" s="43"/>
      <c r="B337" s="43"/>
      <c r="C337" s="44"/>
      <c r="D337" s="44"/>
      <c r="E337" s="44"/>
      <c r="F337" s="44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</row>
    <row r="338">
      <c r="A338" s="43"/>
      <c r="B338" s="43"/>
      <c r="C338" s="44"/>
      <c r="D338" s="44"/>
      <c r="E338" s="44"/>
      <c r="F338" s="44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</row>
    <row r="339">
      <c r="A339" s="43"/>
      <c r="B339" s="43"/>
      <c r="C339" s="44"/>
      <c r="D339" s="44"/>
      <c r="E339" s="44"/>
      <c r="F339" s="44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</row>
    <row r="340">
      <c r="A340" s="43"/>
      <c r="B340" s="43"/>
      <c r="C340" s="44"/>
      <c r="D340" s="44"/>
      <c r="E340" s="44"/>
      <c r="F340" s="44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</row>
    <row r="341">
      <c r="A341" s="43"/>
      <c r="B341" s="43"/>
      <c r="C341" s="44"/>
      <c r="D341" s="44"/>
      <c r="E341" s="44"/>
      <c r="F341" s="44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</row>
    <row r="342">
      <c r="A342" s="43"/>
      <c r="B342" s="43"/>
      <c r="C342" s="44"/>
      <c r="D342" s="44"/>
      <c r="E342" s="44"/>
      <c r="F342" s="44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</row>
    <row r="343">
      <c r="A343" s="43"/>
      <c r="B343" s="43"/>
      <c r="C343" s="44"/>
      <c r="D343" s="44"/>
      <c r="E343" s="44"/>
      <c r="F343" s="44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</row>
    <row r="344">
      <c r="A344" s="43"/>
      <c r="B344" s="43"/>
      <c r="C344" s="44"/>
      <c r="D344" s="44"/>
      <c r="E344" s="44"/>
      <c r="F344" s="44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</row>
    <row r="345">
      <c r="A345" s="43"/>
      <c r="B345" s="43"/>
      <c r="C345" s="44"/>
      <c r="D345" s="44"/>
      <c r="E345" s="44"/>
      <c r="F345" s="44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</row>
    <row r="346">
      <c r="A346" s="43"/>
      <c r="B346" s="43"/>
      <c r="C346" s="44"/>
      <c r="D346" s="44"/>
      <c r="E346" s="44"/>
      <c r="F346" s="44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</row>
    <row r="347">
      <c r="A347" s="43"/>
      <c r="B347" s="43"/>
      <c r="C347" s="44"/>
      <c r="D347" s="44"/>
      <c r="E347" s="44"/>
      <c r="F347" s="44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</row>
    <row r="348">
      <c r="A348" s="43"/>
      <c r="B348" s="43"/>
      <c r="C348" s="44"/>
      <c r="D348" s="44"/>
      <c r="E348" s="44"/>
      <c r="F348" s="44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</row>
    <row r="349">
      <c r="A349" s="43"/>
      <c r="B349" s="43"/>
      <c r="C349" s="44"/>
      <c r="D349" s="44"/>
      <c r="E349" s="44"/>
      <c r="F349" s="44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</row>
    <row r="350">
      <c r="A350" s="43"/>
      <c r="B350" s="43"/>
      <c r="C350" s="44"/>
      <c r="D350" s="44"/>
      <c r="E350" s="44"/>
      <c r="F350" s="44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</row>
    <row r="351">
      <c r="A351" s="43"/>
      <c r="B351" s="43"/>
      <c r="C351" s="44"/>
      <c r="D351" s="44"/>
      <c r="E351" s="44"/>
      <c r="F351" s="44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</row>
    <row r="352">
      <c r="A352" s="43"/>
      <c r="B352" s="43"/>
      <c r="C352" s="44"/>
      <c r="D352" s="44"/>
      <c r="E352" s="44"/>
      <c r="F352" s="44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</row>
    <row r="353">
      <c r="A353" s="43"/>
      <c r="B353" s="43"/>
      <c r="C353" s="44"/>
      <c r="D353" s="44"/>
      <c r="E353" s="44"/>
      <c r="F353" s="44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</row>
    <row r="354">
      <c r="A354" s="43"/>
      <c r="B354" s="43"/>
      <c r="C354" s="44"/>
      <c r="D354" s="44"/>
      <c r="E354" s="44"/>
      <c r="F354" s="44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</row>
    <row r="355">
      <c r="A355" s="43"/>
      <c r="B355" s="43"/>
      <c r="C355" s="44"/>
      <c r="D355" s="44"/>
      <c r="E355" s="44"/>
      <c r="F355" s="44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</row>
    <row r="356">
      <c r="A356" s="43"/>
      <c r="B356" s="43"/>
      <c r="C356" s="44"/>
      <c r="D356" s="44"/>
      <c r="E356" s="44"/>
      <c r="F356" s="44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</row>
    <row r="357">
      <c r="A357" s="43"/>
      <c r="B357" s="43"/>
      <c r="C357" s="44"/>
      <c r="D357" s="44"/>
      <c r="E357" s="44"/>
      <c r="F357" s="44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</row>
    <row r="358">
      <c r="A358" s="43"/>
      <c r="B358" s="43"/>
      <c r="C358" s="44"/>
      <c r="D358" s="44"/>
      <c r="E358" s="44"/>
      <c r="F358" s="44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</row>
    <row r="359">
      <c r="A359" s="43"/>
      <c r="B359" s="43"/>
      <c r="C359" s="44"/>
      <c r="D359" s="44"/>
      <c r="E359" s="44"/>
      <c r="F359" s="44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</row>
    <row r="360">
      <c r="A360" s="43"/>
      <c r="B360" s="43"/>
      <c r="C360" s="44"/>
      <c r="D360" s="44"/>
      <c r="E360" s="44"/>
      <c r="F360" s="44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</row>
    <row r="361">
      <c r="A361" s="43"/>
      <c r="B361" s="43"/>
      <c r="C361" s="44"/>
      <c r="D361" s="44"/>
      <c r="E361" s="44"/>
      <c r="F361" s="44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</row>
    <row r="362">
      <c r="A362" s="43"/>
      <c r="B362" s="43"/>
      <c r="C362" s="44"/>
      <c r="D362" s="44"/>
      <c r="E362" s="44"/>
      <c r="F362" s="44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</row>
    <row r="363">
      <c r="A363" s="43"/>
      <c r="B363" s="43"/>
      <c r="C363" s="44"/>
      <c r="D363" s="44"/>
      <c r="E363" s="44"/>
      <c r="F363" s="44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</row>
    <row r="364">
      <c r="A364" s="43"/>
      <c r="B364" s="43"/>
      <c r="C364" s="44"/>
      <c r="D364" s="44"/>
      <c r="E364" s="44"/>
      <c r="F364" s="44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</row>
    <row r="365">
      <c r="A365" s="43"/>
      <c r="B365" s="43"/>
      <c r="C365" s="44"/>
      <c r="D365" s="44"/>
      <c r="E365" s="44"/>
      <c r="F365" s="44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</row>
    <row r="366">
      <c r="A366" s="43"/>
      <c r="B366" s="43"/>
      <c r="C366" s="44"/>
      <c r="D366" s="44"/>
      <c r="E366" s="44"/>
      <c r="F366" s="44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</row>
    <row r="367">
      <c r="A367" s="43"/>
      <c r="B367" s="43"/>
      <c r="C367" s="44"/>
      <c r="D367" s="44"/>
      <c r="E367" s="44"/>
      <c r="F367" s="44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</row>
    <row r="368">
      <c r="A368" s="43"/>
      <c r="B368" s="43"/>
      <c r="C368" s="44"/>
      <c r="D368" s="44"/>
      <c r="E368" s="44"/>
      <c r="F368" s="44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</row>
    <row r="369">
      <c r="A369" s="43"/>
      <c r="B369" s="43"/>
      <c r="C369" s="44"/>
      <c r="D369" s="44"/>
      <c r="E369" s="44"/>
      <c r="F369" s="44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</row>
    <row r="370">
      <c r="A370" s="43"/>
      <c r="B370" s="43"/>
      <c r="C370" s="44"/>
      <c r="D370" s="44"/>
      <c r="E370" s="44"/>
      <c r="F370" s="44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</row>
    <row r="371">
      <c r="A371" s="43"/>
      <c r="B371" s="43"/>
      <c r="C371" s="44"/>
      <c r="D371" s="44"/>
      <c r="E371" s="44"/>
      <c r="F371" s="44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</row>
    <row r="372">
      <c r="A372" s="43"/>
      <c r="B372" s="43"/>
      <c r="C372" s="44"/>
      <c r="D372" s="44"/>
      <c r="E372" s="44"/>
      <c r="F372" s="44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</row>
    <row r="373">
      <c r="A373" s="43"/>
      <c r="B373" s="43"/>
      <c r="C373" s="44"/>
      <c r="D373" s="44"/>
      <c r="E373" s="44"/>
      <c r="F373" s="44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</row>
    <row r="374">
      <c r="A374" s="43"/>
      <c r="B374" s="43"/>
      <c r="C374" s="44"/>
      <c r="D374" s="44"/>
      <c r="E374" s="44"/>
      <c r="F374" s="44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</row>
    <row r="375">
      <c r="A375" s="43"/>
      <c r="B375" s="43"/>
      <c r="C375" s="44"/>
      <c r="D375" s="44"/>
      <c r="E375" s="44"/>
      <c r="F375" s="44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</row>
    <row r="376">
      <c r="A376" s="43"/>
      <c r="B376" s="43"/>
      <c r="C376" s="44"/>
      <c r="D376" s="44"/>
      <c r="E376" s="44"/>
      <c r="F376" s="44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</row>
    <row r="377">
      <c r="A377" s="43"/>
      <c r="B377" s="43"/>
      <c r="C377" s="44"/>
      <c r="D377" s="44"/>
      <c r="E377" s="44"/>
      <c r="F377" s="44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</row>
    <row r="378">
      <c r="A378" s="43"/>
      <c r="B378" s="43"/>
      <c r="C378" s="44"/>
      <c r="D378" s="44"/>
      <c r="E378" s="44"/>
      <c r="F378" s="44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</row>
    <row r="379">
      <c r="A379" s="43"/>
      <c r="B379" s="43"/>
      <c r="C379" s="44"/>
      <c r="D379" s="44"/>
      <c r="E379" s="44"/>
      <c r="F379" s="44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</row>
    <row r="380">
      <c r="A380" s="43"/>
      <c r="B380" s="43"/>
      <c r="C380" s="44"/>
      <c r="D380" s="44"/>
      <c r="E380" s="44"/>
      <c r="F380" s="44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</row>
    <row r="381">
      <c r="A381" s="43"/>
      <c r="B381" s="43"/>
      <c r="C381" s="44"/>
      <c r="D381" s="44"/>
      <c r="E381" s="44"/>
      <c r="F381" s="44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</row>
    <row r="382">
      <c r="A382" s="43"/>
      <c r="B382" s="43"/>
      <c r="C382" s="44"/>
      <c r="D382" s="44"/>
      <c r="E382" s="44"/>
      <c r="F382" s="44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</row>
    <row r="383">
      <c r="A383" s="43"/>
      <c r="B383" s="43"/>
      <c r="C383" s="44"/>
      <c r="D383" s="44"/>
      <c r="E383" s="44"/>
      <c r="F383" s="44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</row>
    <row r="384">
      <c r="A384" s="43"/>
      <c r="B384" s="43"/>
      <c r="C384" s="44"/>
      <c r="D384" s="44"/>
      <c r="E384" s="44"/>
      <c r="F384" s="44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</row>
    <row r="385">
      <c r="A385" s="43"/>
      <c r="B385" s="43"/>
      <c r="C385" s="44"/>
      <c r="D385" s="44"/>
      <c r="E385" s="44"/>
      <c r="F385" s="44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</row>
    <row r="386">
      <c r="A386" s="43"/>
      <c r="B386" s="43"/>
      <c r="C386" s="44"/>
      <c r="D386" s="44"/>
      <c r="E386" s="44"/>
      <c r="F386" s="44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</row>
    <row r="387">
      <c r="A387" s="43"/>
      <c r="B387" s="43"/>
      <c r="C387" s="44"/>
      <c r="D387" s="44"/>
      <c r="E387" s="44"/>
      <c r="F387" s="44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</row>
    <row r="388">
      <c r="A388" s="43"/>
      <c r="B388" s="43"/>
      <c r="C388" s="44"/>
      <c r="D388" s="44"/>
      <c r="E388" s="44"/>
      <c r="F388" s="44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</row>
    <row r="389">
      <c r="A389" s="43"/>
      <c r="B389" s="43"/>
      <c r="C389" s="44"/>
      <c r="D389" s="44"/>
      <c r="E389" s="44"/>
      <c r="F389" s="44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</row>
    <row r="390">
      <c r="A390" s="43"/>
      <c r="B390" s="43"/>
      <c r="C390" s="44"/>
      <c r="D390" s="44"/>
      <c r="E390" s="44"/>
      <c r="F390" s="44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</row>
    <row r="391">
      <c r="A391" s="43"/>
      <c r="B391" s="43"/>
      <c r="C391" s="44"/>
      <c r="D391" s="44"/>
      <c r="E391" s="44"/>
      <c r="F391" s="44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</row>
    <row r="392">
      <c r="A392" s="43"/>
      <c r="B392" s="43"/>
      <c r="C392" s="44"/>
      <c r="D392" s="44"/>
      <c r="E392" s="44"/>
      <c r="F392" s="44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</row>
    <row r="393">
      <c r="A393" s="43"/>
      <c r="B393" s="43"/>
      <c r="C393" s="44"/>
      <c r="D393" s="44"/>
      <c r="E393" s="44"/>
      <c r="F393" s="44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</row>
    <row r="394">
      <c r="A394" s="43"/>
      <c r="B394" s="43"/>
      <c r="C394" s="44"/>
      <c r="D394" s="44"/>
      <c r="E394" s="44"/>
      <c r="F394" s="44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</row>
    <row r="395">
      <c r="A395" s="43"/>
      <c r="B395" s="43"/>
      <c r="C395" s="44"/>
      <c r="D395" s="44"/>
      <c r="E395" s="44"/>
      <c r="F395" s="44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</row>
    <row r="396">
      <c r="A396" s="43"/>
      <c r="B396" s="43"/>
      <c r="C396" s="44"/>
      <c r="D396" s="44"/>
      <c r="E396" s="44"/>
      <c r="F396" s="44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>
      <c r="A397" s="43"/>
      <c r="B397" s="43"/>
      <c r="C397" s="44"/>
      <c r="D397" s="44"/>
      <c r="E397" s="44"/>
      <c r="F397" s="44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>
      <c r="A398" s="43"/>
      <c r="B398" s="43"/>
      <c r="C398" s="44"/>
      <c r="D398" s="44"/>
      <c r="E398" s="44"/>
      <c r="F398" s="44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>
      <c r="A399" s="43"/>
      <c r="B399" s="43"/>
      <c r="C399" s="44"/>
      <c r="D399" s="44"/>
      <c r="E399" s="44"/>
      <c r="F399" s="44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>
      <c r="A400" s="43"/>
      <c r="B400" s="43"/>
      <c r="C400" s="44"/>
      <c r="D400" s="44"/>
      <c r="E400" s="44"/>
      <c r="F400" s="44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>
      <c r="A401" s="43"/>
      <c r="B401" s="43"/>
      <c r="C401" s="44"/>
      <c r="D401" s="44"/>
      <c r="E401" s="44"/>
      <c r="F401" s="44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>
      <c r="A402" s="43"/>
      <c r="B402" s="43"/>
      <c r="C402" s="44"/>
      <c r="D402" s="44"/>
      <c r="E402" s="44"/>
      <c r="F402" s="44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>
      <c r="A403" s="43"/>
      <c r="B403" s="43"/>
      <c r="C403" s="44"/>
      <c r="D403" s="44"/>
      <c r="E403" s="44"/>
      <c r="F403" s="44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>
      <c r="A404" s="43"/>
      <c r="B404" s="43"/>
      <c r="C404" s="44"/>
      <c r="D404" s="44"/>
      <c r="E404" s="44"/>
      <c r="F404" s="44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>
      <c r="A405" s="43"/>
      <c r="B405" s="43"/>
      <c r="C405" s="44"/>
      <c r="D405" s="44"/>
      <c r="E405" s="44"/>
      <c r="F405" s="44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>
      <c r="A406" s="43"/>
      <c r="B406" s="43"/>
      <c r="C406" s="44"/>
      <c r="D406" s="44"/>
      <c r="E406" s="44"/>
      <c r="F406" s="44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>
      <c r="A407" s="43"/>
      <c r="B407" s="43"/>
      <c r="C407" s="44"/>
      <c r="D407" s="44"/>
      <c r="E407" s="44"/>
      <c r="F407" s="44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>
      <c r="A408" s="43"/>
      <c r="B408" s="43"/>
      <c r="C408" s="44"/>
      <c r="D408" s="44"/>
      <c r="E408" s="44"/>
      <c r="F408" s="44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>
      <c r="A409" s="43"/>
      <c r="B409" s="43"/>
      <c r="C409" s="44"/>
      <c r="D409" s="44"/>
      <c r="E409" s="44"/>
      <c r="F409" s="44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>
      <c r="A410" s="43"/>
      <c r="B410" s="43"/>
      <c r="C410" s="44"/>
      <c r="D410" s="44"/>
      <c r="E410" s="44"/>
      <c r="F410" s="44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>
      <c r="A411" s="43"/>
      <c r="B411" s="43"/>
      <c r="C411" s="44"/>
      <c r="D411" s="44"/>
      <c r="E411" s="44"/>
      <c r="F411" s="44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>
      <c r="A412" s="43"/>
      <c r="B412" s="43"/>
      <c r="C412" s="44"/>
      <c r="D412" s="44"/>
      <c r="E412" s="44"/>
      <c r="F412" s="44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>
      <c r="A413" s="43"/>
      <c r="B413" s="43"/>
      <c r="C413" s="44"/>
      <c r="D413" s="44"/>
      <c r="E413" s="44"/>
      <c r="F413" s="44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>
      <c r="A414" s="43"/>
      <c r="B414" s="43"/>
      <c r="C414" s="44"/>
      <c r="D414" s="44"/>
      <c r="E414" s="44"/>
      <c r="F414" s="44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>
      <c r="A415" s="43"/>
      <c r="B415" s="43"/>
      <c r="C415" s="44"/>
      <c r="D415" s="44"/>
      <c r="E415" s="44"/>
      <c r="F415" s="44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>
      <c r="A416" s="43"/>
      <c r="B416" s="43"/>
      <c r="C416" s="44"/>
      <c r="D416" s="44"/>
      <c r="E416" s="44"/>
      <c r="F416" s="44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>
      <c r="A417" s="43"/>
      <c r="B417" s="43"/>
      <c r="C417" s="44"/>
      <c r="D417" s="44"/>
      <c r="E417" s="44"/>
      <c r="F417" s="44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>
      <c r="A418" s="43"/>
      <c r="B418" s="43"/>
      <c r="C418" s="44"/>
      <c r="D418" s="44"/>
      <c r="E418" s="44"/>
      <c r="F418" s="44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>
      <c r="A419" s="43"/>
      <c r="B419" s="43"/>
      <c r="C419" s="44"/>
      <c r="D419" s="44"/>
      <c r="E419" s="44"/>
      <c r="F419" s="44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>
      <c r="A420" s="43"/>
      <c r="B420" s="43"/>
      <c r="C420" s="44"/>
      <c r="D420" s="44"/>
      <c r="E420" s="44"/>
      <c r="F420" s="44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>
      <c r="A421" s="43"/>
      <c r="B421" s="43"/>
      <c r="C421" s="44"/>
      <c r="D421" s="44"/>
      <c r="E421" s="44"/>
      <c r="F421" s="44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>
      <c r="A422" s="43"/>
      <c r="B422" s="43"/>
      <c r="C422" s="44"/>
      <c r="D422" s="44"/>
      <c r="E422" s="44"/>
      <c r="F422" s="44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>
      <c r="A423" s="43"/>
      <c r="B423" s="43"/>
      <c r="C423" s="44"/>
      <c r="D423" s="44"/>
      <c r="E423" s="44"/>
      <c r="F423" s="44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>
      <c r="A424" s="43"/>
      <c r="B424" s="43"/>
      <c r="C424" s="44"/>
      <c r="D424" s="44"/>
      <c r="E424" s="44"/>
      <c r="F424" s="44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>
      <c r="A425" s="43"/>
      <c r="B425" s="43"/>
      <c r="C425" s="44"/>
      <c r="D425" s="44"/>
      <c r="E425" s="44"/>
      <c r="F425" s="44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>
      <c r="A426" s="43"/>
      <c r="B426" s="43"/>
      <c r="C426" s="44"/>
      <c r="D426" s="44"/>
      <c r="E426" s="44"/>
      <c r="F426" s="44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>
      <c r="A427" s="43"/>
      <c r="B427" s="43"/>
      <c r="C427" s="44"/>
      <c r="D427" s="44"/>
      <c r="E427" s="44"/>
      <c r="F427" s="44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>
      <c r="A428" s="43"/>
      <c r="B428" s="43"/>
      <c r="C428" s="44"/>
      <c r="D428" s="44"/>
      <c r="E428" s="44"/>
      <c r="F428" s="44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>
      <c r="A429" s="43"/>
      <c r="B429" s="43"/>
      <c r="C429" s="44"/>
      <c r="D429" s="44"/>
      <c r="E429" s="44"/>
      <c r="F429" s="44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>
      <c r="A430" s="43"/>
      <c r="B430" s="43"/>
      <c r="C430" s="44"/>
      <c r="D430" s="44"/>
      <c r="E430" s="44"/>
      <c r="F430" s="44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>
      <c r="A431" s="43"/>
      <c r="B431" s="43"/>
      <c r="C431" s="44"/>
      <c r="D431" s="44"/>
      <c r="E431" s="44"/>
      <c r="F431" s="44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>
      <c r="A432" s="43"/>
      <c r="B432" s="43"/>
      <c r="C432" s="44"/>
      <c r="D432" s="44"/>
      <c r="E432" s="44"/>
      <c r="F432" s="44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>
      <c r="A433" s="43"/>
      <c r="B433" s="43"/>
      <c r="C433" s="44"/>
      <c r="D433" s="44"/>
      <c r="E433" s="44"/>
      <c r="F433" s="44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>
      <c r="A434" s="43"/>
      <c r="B434" s="43"/>
      <c r="C434" s="44"/>
      <c r="D434" s="44"/>
      <c r="E434" s="44"/>
      <c r="F434" s="44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>
      <c r="A435" s="43"/>
      <c r="B435" s="43"/>
      <c r="C435" s="44"/>
      <c r="D435" s="44"/>
      <c r="E435" s="44"/>
      <c r="F435" s="44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>
      <c r="A436" s="43"/>
      <c r="B436" s="43"/>
      <c r="C436" s="44"/>
      <c r="D436" s="44"/>
      <c r="E436" s="44"/>
      <c r="F436" s="44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>
      <c r="A437" s="43"/>
      <c r="B437" s="43"/>
      <c r="C437" s="44"/>
      <c r="D437" s="44"/>
      <c r="E437" s="44"/>
      <c r="F437" s="44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>
      <c r="A438" s="43"/>
      <c r="B438" s="43"/>
      <c r="C438" s="44"/>
      <c r="D438" s="44"/>
      <c r="E438" s="44"/>
      <c r="F438" s="44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>
      <c r="A439" s="43"/>
      <c r="B439" s="43"/>
      <c r="C439" s="44"/>
      <c r="D439" s="44"/>
      <c r="E439" s="44"/>
      <c r="F439" s="44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>
      <c r="A440" s="43"/>
      <c r="B440" s="43"/>
      <c r="C440" s="44"/>
      <c r="D440" s="44"/>
      <c r="E440" s="44"/>
      <c r="F440" s="44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>
      <c r="A441" s="43"/>
      <c r="B441" s="43"/>
      <c r="C441" s="44"/>
      <c r="D441" s="44"/>
      <c r="E441" s="44"/>
      <c r="F441" s="44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>
      <c r="A442" s="43"/>
      <c r="B442" s="43"/>
      <c r="C442" s="44"/>
      <c r="D442" s="44"/>
      <c r="E442" s="44"/>
      <c r="F442" s="44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>
      <c r="A443" s="43"/>
      <c r="B443" s="43"/>
      <c r="C443" s="44"/>
      <c r="D443" s="44"/>
      <c r="E443" s="44"/>
      <c r="F443" s="44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>
      <c r="A444" s="43"/>
      <c r="B444" s="43"/>
      <c r="C444" s="44"/>
      <c r="D444" s="44"/>
      <c r="E444" s="44"/>
      <c r="F444" s="44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>
      <c r="A445" s="43"/>
      <c r="B445" s="43"/>
      <c r="C445" s="44"/>
      <c r="D445" s="44"/>
      <c r="E445" s="44"/>
      <c r="F445" s="44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>
      <c r="A446" s="43"/>
      <c r="B446" s="43"/>
      <c r="C446" s="44"/>
      <c r="D446" s="44"/>
      <c r="E446" s="44"/>
      <c r="F446" s="44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>
      <c r="A447" s="43"/>
      <c r="B447" s="43"/>
      <c r="C447" s="44"/>
      <c r="D447" s="44"/>
      <c r="E447" s="44"/>
      <c r="F447" s="44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>
      <c r="A448" s="43"/>
      <c r="B448" s="43"/>
      <c r="C448" s="44"/>
      <c r="D448" s="44"/>
      <c r="E448" s="44"/>
      <c r="F448" s="44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>
      <c r="A449" s="43"/>
      <c r="B449" s="43"/>
      <c r="C449" s="44"/>
      <c r="D449" s="44"/>
      <c r="E449" s="44"/>
      <c r="F449" s="44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>
      <c r="A450" s="43"/>
      <c r="B450" s="43"/>
      <c r="C450" s="44"/>
      <c r="D450" s="44"/>
      <c r="E450" s="44"/>
      <c r="F450" s="44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>
      <c r="A451" s="43"/>
      <c r="B451" s="43"/>
      <c r="C451" s="44"/>
      <c r="D451" s="44"/>
      <c r="E451" s="44"/>
      <c r="F451" s="44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>
      <c r="A452" s="43"/>
      <c r="B452" s="43"/>
      <c r="C452" s="44"/>
      <c r="D452" s="44"/>
      <c r="E452" s="44"/>
      <c r="F452" s="44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>
      <c r="A453" s="43"/>
      <c r="B453" s="43"/>
      <c r="C453" s="44"/>
      <c r="D453" s="44"/>
      <c r="E453" s="44"/>
      <c r="F453" s="44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>
      <c r="A454" s="43"/>
      <c r="B454" s="43"/>
      <c r="C454" s="44"/>
      <c r="D454" s="44"/>
      <c r="E454" s="44"/>
      <c r="F454" s="44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>
      <c r="A455" s="43"/>
      <c r="B455" s="43"/>
      <c r="C455" s="44"/>
      <c r="D455" s="44"/>
      <c r="E455" s="44"/>
      <c r="F455" s="44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>
      <c r="A456" s="43"/>
      <c r="B456" s="43"/>
      <c r="C456" s="44"/>
      <c r="D456" s="44"/>
      <c r="E456" s="44"/>
      <c r="F456" s="44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>
      <c r="A457" s="43"/>
      <c r="B457" s="43"/>
      <c r="C457" s="44"/>
      <c r="D457" s="44"/>
      <c r="E457" s="44"/>
      <c r="F457" s="44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>
      <c r="A458" s="43"/>
      <c r="B458" s="43"/>
      <c r="C458" s="44"/>
      <c r="D458" s="44"/>
      <c r="E458" s="44"/>
      <c r="F458" s="44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>
      <c r="A459" s="43"/>
      <c r="B459" s="43"/>
      <c r="C459" s="44"/>
      <c r="D459" s="44"/>
      <c r="E459" s="44"/>
      <c r="F459" s="44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>
      <c r="A460" s="43"/>
      <c r="B460" s="43"/>
      <c r="C460" s="44"/>
      <c r="D460" s="44"/>
      <c r="E460" s="44"/>
      <c r="F460" s="44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>
      <c r="A461" s="43"/>
      <c r="B461" s="43"/>
      <c r="C461" s="44"/>
      <c r="D461" s="44"/>
      <c r="E461" s="44"/>
      <c r="F461" s="44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>
      <c r="A462" s="43"/>
      <c r="B462" s="43"/>
      <c r="C462" s="44"/>
      <c r="D462" s="44"/>
      <c r="E462" s="44"/>
      <c r="F462" s="44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>
      <c r="A463" s="43"/>
      <c r="B463" s="43"/>
      <c r="C463" s="44"/>
      <c r="D463" s="44"/>
      <c r="E463" s="44"/>
      <c r="F463" s="44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>
      <c r="A464" s="43"/>
      <c r="B464" s="43"/>
      <c r="C464" s="44"/>
      <c r="D464" s="44"/>
      <c r="E464" s="44"/>
      <c r="F464" s="44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>
      <c r="A465" s="43"/>
      <c r="B465" s="43"/>
      <c r="C465" s="44"/>
      <c r="D465" s="44"/>
      <c r="E465" s="44"/>
      <c r="F465" s="44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>
      <c r="A466" s="43"/>
      <c r="B466" s="43"/>
      <c r="C466" s="44"/>
      <c r="D466" s="44"/>
      <c r="E466" s="44"/>
      <c r="F466" s="44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>
      <c r="A467" s="43"/>
      <c r="B467" s="43"/>
      <c r="C467" s="44"/>
      <c r="D467" s="44"/>
      <c r="E467" s="44"/>
      <c r="F467" s="44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>
      <c r="A468" s="43"/>
      <c r="B468" s="43"/>
      <c r="C468" s="44"/>
      <c r="D468" s="44"/>
      <c r="E468" s="44"/>
      <c r="F468" s="44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>
      <c r="A469" s="43"/>
      <c r="B469" s="43"/>
      <c r="C469" s="44"/>
      <c r="D469" s="44"/>
      <c r="E469" s="44"/>
      <c r="F469" s="44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>
      <c r="A470" s="43"/>
      <c r="B470" s="43"/>
      <c r="C470" s="44"/>
      <c r="D470" s="44"/>
      <c r="E470" s="44"/>
      <c r="F470" s="44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>
      <c r="A471" s="43"/>
      <c r="B471" s="43"/>
      <c r="C471" s="44"/>
      <c r="D471" s="44"/>
      <c r="E471" s="44"/>
      <c r="F471" s="44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>
      <c r="A472" s="43"/>
      <c r="B472" s="43"/>
      <c r="C472" s="44"/>
      <c r="D472" s="44"/>
      <c r="E472" s="44"/>
      <c r="F472" s="44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>
      <c r="A473" s="43"/>
      <c r="B473" s="43"/>
      <c r="C473" s="44"/>
      <c r="D473" s="44"/>
      <c r="E473" s="44"/>
      <c r="F473" s="44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>
      <c r="A474" s="43"/>
      <c r="B474" s="43"/>
      <c r="C474" s="44"/>
      <c r="D474" s="44"/>
      <c r="E474" s="44"/>
      <c r="F474" s="44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>
      <c r="A475" s="43"/>
      <c r="B475" s="43"/>
      <c r="C475" s="44"/>
      <c r="D475" s="44"/>
      <c r="E475" s="44"/>
      <c r="F475" s="44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>
      <c r="A476" s="43"/>
      <c r="B476" s="43"/>
      <c r="C476" s="44"/>
      <c r="D476" s="44"/>
      <c r="E476" s="44"/>
      <c r="F476" s="44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>
      <c r="A477" s="43"/>
      <c r="B477" s="43"/>
      <c r="C477" s="44"/>
      <c r="D477" s="44"/>
      <c r="E477" s="44"/>
      <c r="F477" s="44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>
      <c r="A478" s="43"/>
      <c r="B478" s="43"/>
      <c r="C478" s="44"/>
      <c r="D478" s="44"/>
      <c r="E478" s="44"/>
      <c r="F478" s="44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>
      <c r="A479" s="43"/>
      <c r="B479" s="43"/>
      <c r="C479" s="44"/>
      <c r="D479" s="44"/>
      <c r="E479" s="44"/>
      <c r="F479" s="44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>
      <c r="A480" s="43"/>
      <c r="B480" s="43"/>
      <c r="C480" s="44"/>
      <c r="D480" s="44"/>
      <c r="E480" s="44"/>
      <c r="F480" s="44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>
      <c r="A481" s="43"/>
      <c r="B481" s="43"/>
      <c r="C481" s="44"/>
      <c r="D481" s="44"/>
      <c r="E481" s="44"/>
      <c r="F481" s="44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>
      <c r="A482" s="43"/>
      <c r="B482" s="43"/>
      <c r="C482" s="44"/>
      <c r="D482" s="44"/>
      <c r="E482" s="44"/>
      <c r="F482" s="44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>
      <c r="A483" s="43"/>
      <c r="B483" s="43"/>
      <c r="C483" s="44"/>
      <c r="D483" s="44"/>
      <c r="E483" s="44"/>
      <c r="F483" s="44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>
      <c r="A484" s="43"/>
      <c r="B484" s="43"/>
      <c r="C484" s="44"/>
      <c r="D484" s="44"/>
      <c r="E484" s="44"/>
      <c r="F484" s="44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>
      <c r="A485" s="43"/>
      <c r="B485" s="43"/>
      <c r="C485" s="44"/>
      <c r="D485" s="44"/>
      <c r="E485" s="44"/>
      <c r="F485" s="44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>
      <c r="A486" s="43"/>
      <c r="B486" s="43"/>
      <c r="C486" s="44"/>
      <c r="D486" s="44"/>
      <c r="E486" s="44"/>
      <c r="F486" s="44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>
      <c r="A487" s="43"/>
      <c r="B487" s="43"/>
      <c r="C487" s="44"/>
      <c r="D487" s="44"/>
      <c r="E487" s="44"/>
      <c r="F487" s="44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>
      <c r="A488" s="43"/>
      <c r="B488" s="43"/>
      <c r="C488" s="44"/>
      <c r="D488" s="44"/>
      <c r="E488" s="44"/>
      <c r="F488" s="44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>
      <c r="A489" s="43"/>
      <c r="B489" s="43"/>
      <c r="C489" s="44"/>
      <c r="D489" s="44"/>
      <c r="E489" s="44"/>
      <c r="F489" s="44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>
      <c r="A490" s="43"/>
      <c r="B490" s="43"/>
      <c r="C490" s="44"/>
      <c r="D490" s="44"/>
      <c r="E490" s="44"/>
      <c r="F490" s="44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>
      <c r="A491" s="43"/>
      <c r="B491" s="43"/>
      <c r="C491" s="44"/>
      <c r="D491" s="44"/>
      <c r="E491" s="44"/>
      <c r="F491" s="44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>
      <c r="A492" s="43"/>
      <c r="B492" s="43"/>
      <c r="C492" s="44"/>
      <c r="D492" s="44"/>
      <c r="E492" s="44"/>
      <c r="F492" s="44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>
      <c r="A493" s="43"/>
      <c r="B493" s="43"/>
      <c r="C493" s="44"/>
      <c r="D493" s="44"/>
      <c r="E493" s="44"/>
      <c r="F493" s="44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>
      <c r="A494" s="43"/>
      <c r="B494" s="43"/>
      <c r="C494" s="44"/>
      <c r="D494" s="44"/>
      <c r="E494" s="44"/>
      <c r="F494" s="44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>
      <c r="A495" s="43"/>
      <c r="B495" s="43"/>
      <c r="C495" s="44"/>
      <c r="D495" s="44"/>
      <c r="E495" s="44"/>
      <c r="F495" s="44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>
      <c r="A496" s="43"/>
      <c r="B496" s="43"/>
      <c r="C496" s="44"/>
      <c r="D496" s="44"/>
      <c r="E496" s="44"/>
      <c r="F496" s="44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>
      <c r="A497" s="43"/>
      <c r="B497" s="43"/>
      <c r="C497" s="44"/>
      <c r="D497" s="44"/>
      <c r="E497" s="44"/>
      <c r="F497" s="44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>
      <c r="A498" s="43"/>
      <c r="B498" s="43"/>
      <c r="C498" s="44"/>
      <c r="D498" s="44"/>
      <c r="E498" s="44"/>
      <c r="F498" s="44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>
      <c r="A499" s="43"/>
      <c r="B499" s="43"/>
      <c r="C499" s="44"/>
      <c r="D499" s="44"/>
      <c r="E499" s="44"/>
      <c r="F499" s="44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>
      <c r="A500" s="43"/>
      <c r="B500" s="43"/>
      <c r="C500" s="44"/>
      <c r="D500" s="44"/>
      <c r="E500" s="44"/>
      <c r="F500" s="44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>
      <c r="A501" s="43"/>
      <c r="B501" s="43"/>
      <c r="C501" s="44"/>
      <c r="D501" s="44"/>
      <c r="E501" s="44"/>
      <c r="F501" s="44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>
      <c r="A502" s="43"/>
      <c r="B502" s="43"/>
      <c r="C502" s="44"/>
      <c r="D502" s="44"/>
      <c r="E502" s="44"/>
      <c r="F502" s="44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>
      <c r="A503" s="43"/>
      <c r="B503" s="43"/>
      <c r="C503" s="44"/>
      <c r="D503" s="44"/>
      <c r="E503" s="44"/>
      <c r="F503" s="44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>
      <c r="A504" s="43"/>
      <c r="B504" s="43"/>
      <c r="C504" s="44"/>
      <c r="D504" s="44"/>
      <c r="E504" s="44"/>
      <c r="F504" s="44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>
      <c r="A505" s="43"/>
      <c r="B505" s="43"/>
      <c r="C505" s="44"/>
      <c r="D505" s="44"/>
      <c r="E505" s="44"/>
      <c r="F505" s="44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>
      <c r="A506" s="43"/>
      <c r="B506" s="43"/>
      <c r="C506" s="44"/>
      <c r="D506" s="44"/>
      <c r="E506" s="44"/>
      <c r="F506" s="44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>
      <c r="A507" s="43"/>
      <c r="B507" s="43"/>
      <c r="C507" s="44"/>
      <c r="D507" s="44"/>
      <c r="E507" s="44"/>
      <c r="F507" s="44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>
      <c r="A508" s="43"/>
      <c r="B508" s="43"/>
      <c r="C508" s="44"/>
      <c r="D508" s="44"/>
      <c r="E508" s="44"/>
      <c r="F508" s="44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>
      <c r="A509" s="43"/>
      <c r="B509" s="43"/>
      <c r="C509" s="44"/>
      <c r="D509" s="44"/>
      <c r="E509" s="44"/>
      <c r="F509" s="44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>
      <c r="A510" s="43"/>
      <c r="B510" s="43"/>
      <c r="C510" s="44"/>
      <c r="D510" s="44"/>
      <c r="E510" s="44"/>
      <c r="F510" s="44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>
      <c r="A511" s="43"/>
      <c r="B511" s="43"/>
      <c r="C511" s="44"/>
      <c r="D511" s="44"/>
      <c r="E511" s="44"/>
      <c r="F511" s="44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>
      <c r="A512" s="43"/>
      <c r="B512" s="43"/>
      <c r="C512" s="44"/>
      <c r="D512" s="44"/>
      <c r="E512" s="44"/>
      <c r="F512" s="44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>
      <c r="A513" s="43"/>
      <c r="B513" s="43"/>
      <c r="C513" s="44"/>
      <c r="D513" s="44"/>
      <c r="E513" s="44"/>
      <c r="F513" s="44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>
      <c r="A514" s="43"/>
      <c r="B514" s="43"/>
      <c r="C514" s="44"/>
      <c r="D514" s="44"/>
      <c r="E514" s="44"/>
      <c r="F514" s="44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>
      <c r="A515" s="43"/>
      <c r="B515" s="43"/>
      <c r="C515" s="44"/>
      <c r="D515" s="44"/>
      <c r="E515" s="44"/>
      <c r="F515" s="44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>
      <c r="A516" s="43"/>
      <c r="B516" s="43"/>
      <c r="C516" s="44"/>
      <c r="D516" s="44"/>
      <c r="E516" s="44"/>
      <c r="F516" s="44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>
      <c r="A517" s="43"/>
      <c r="B517" s="43"/>
      <c r="C517" s="44"/>
      <c r="D517" s="44"/>
      <c r="E517" s="44"/>
      <c r="F517" s="44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>
      <c r="A518" s="43"/>
      <c r="B518" s="43"/>
      <c r="C518" s="44"/>
      <c r="D518" s="44"/>
      <c r="E518" s="44"/>
      <c r="F518" s="44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>
      <c r="A519" s="43"/>
      <c r="B519" s="43"/>
      <c r="C519" s="44"/>
      <c r="D519" s="44"/>
      <c r="E519" s="44"/>
      <c r="F519" s="44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>
      <c r="A520" s="43"/>
      <c r="B520" s="43"/>
      <c r="C520" s="44"/>
      <c r="D520" s="44"/>
      <c r="E520" s="44"/>
      <c r="F520" s="44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>
      <c r="A521" s="43"/>
      <c r="B521" s="43"/>
      <c r="C521" s="44"/>
      <c r="D521" s="44"/>
      <c r="E521" s="44"/>
      <c r="F521" s="44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>
      <c r="A522" s="43"/>
      <c r="B522" s="43"/>
      <c r="C522" s="44"/>
      <c r="D522" s="44"/>
      <c r="E522" s="44"/>
      <c r="F522" s="44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>
      <c r="A523" s="43"/>
      <c r="B523" s="43"/>
      <c r="C523" s="44"/>
      <c r="D523" s="44"/>
      <c r="E523" s="44"/>
      <c r="F523" s="44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>
      <c r="A524" s="43"/>
      <c r="B524" s="43"/>
      <c r="C524" s="44"/>
      <c r="D524" s="44"/>
      <c r="E524" s="44"/>
      <c r="F524" s="44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>
      <c r="A525" s="43"/>
      <c r="B525" s="43"/>
      <c r="C525" s="44"/>
      <c r="D525" s="44"/>
      <c r="E525" s="44"/>
      <c r="F525" s="44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>
      <c r="A526" s="43"/>
      <c r="B526" s="43"/>
      <c r="C526" s="44"/>
      <c r="D526" s="44"/>
      <c r="E526" s="44"/>
      <c r="F526" s="44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>
      <c r="A527" s="43"/>
      <c r="B527" s="43"/>
      <c r="C527" s="44"/>
      <c r="D527" s="44"/>
      <c r="E527" s="44"/>
      <c r="F527" s="44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>
      <c r="A528" s="43"/>
      <c r="B528" s="43"/>
      <c r="C528" s="44"/>
      <c r="D528" s="44"/>
      <c r="E528" s="44"/>
      <c r="F528" s="44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>
      <c r="A529" s="43"/>
      <c r="B529" s="43"/>
      <c r="C529" s="44"/>
      <c r="D529" s="44"/>
      <c r="E529" s="44"/>
      <c r="F529" s="44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>
      <c r="A530" s="43"/>
      <c r="B530" s="43"/>
      <c r="C530" s="44"/>
      <c r="D530" s="44"/>
      <c r="E530" s="44"/>
      <c r="F530" s="44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>
      <c r="A531" s="43"/>
      <c r="B531" s="43"/>
      <c r="C531" s="44"/>
      <c r="D531" s="44"/>
      <c r="E531" s="44"/>
      <c r="F531" s="44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>
      <c r="A532" s="43"/>
      <c r="B532" s="43"/>
      <c r="C532" s="44"/>
      <c r="D532" s="44"/>
      <c r="E532" s="44"/>
      <c r="F532" s="44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>
      <c r="A533" s="43"/>
      <c r="B533" s="43"/>
      <c r="C533" s="44"/>
      <c r="D533" s="44"/>
      <c r="E533" s="44"/>
      <c r="F533" s="44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>
      <c r="A534" s="43"/>
      <c r="B534" s="43"/>
      <c r="C534" s="44"/>
      <c r="D534" s="44"/>
      <c r="E534" s="44"/>
      <c r="F534" s="44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>
      <c r="A535" s="43"/>
      <c r="B535" s="43"/>
      <c r="C535" s="44"/>
      <c r="D535" s="44"/>
      <c r="E535" s="44"/>
      <c r="F535" s="44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>
      <c r="A536" s="43"/>
      <c r="B536" s="43"/>
      <c r="C536" s="44"/>
      <c r="D536" s="44"/>
      <c r="E536" s="44"/>
      <c r="F536" s="44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>
      <c r="A537" s="43"/>
      <c r="B537" s="43"/>
      <c r="C537" s="44"/>
      <c r="D537" s="44"/>
      <c r="E537" s="44"/>
      <c r="F537" s="44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>
      <c r="A538" s="43"/>
      <c r="B538" s="43"/>
      <c r="C538" s="44"/>
      <c r="D538" s="44"/>
      <c r="E538" s="44"/>
      <c r="F538" s="44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>
      <c r="A539" s="43"/>
      <c r="B539" s="43"/>
      <c r="C539" s="44"/>
      <c r="D539" s="44"/>
      <c r="E539" s="44"/>
      <c r="F539" s="44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>
      <c r="A540" s="43"/>
      <c r="B540" s="43"/>
      <c r="C540" s="44"/>
      <c r="D540" s="44"/>
      <c r="E540" s="44"/>
      <c r="F540" s="44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>
      <c r="A541" s="43"/>
      <c r="B541" s="43"/>
      <c r="C541" s="44"/>
      <c r="D541" s="44"/>
      <c r="E541" s="44"/>
      <c r="F541" s="44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>
      <c r="A542" s="43"/>
      <c r="B542" s="43"/>
      <c r="C542" s="44"/>
      <c r="D542" s="44"/>
      <c r="E542" s="44"/>
      <c r="F542" s="44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>
      <c r="A543" s="43"/>
      <c r="B543" s="43"/>
      <c r="C543" s="44"/>
      <c r="D543" s="44"/>
      <c r="E543" s="44"/>
      <c r="F543" s="44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>
      <c r="A544" s="43"/>
      <c r="B544" s="43"/>
      <c r="C544" s="44"/>
      <c r="D544" s="44"/>
      <c r="E544" s="44"/>
      <c r="F544" s="44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>
      <c r="A545" s="43"/>
      <c r="B545" s="43"/>
      <c r="C545" s="44"/>
      <c r="D545" s="44"/>
      <c r="E545" s="44"/>
      <c r="F545" s="44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>
      <c r="A546" s="43"/>
      <c r="B546" s="43"/>
      <c r="C546" s="44"/>
      <c r="D546" s="44"/>
      <c r="E546" s="44"/>
      <c r="F546" s="44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>
      <c r="A547" s="43"/>
      <c r="B547" s="43"/>
      <c r="C547" s="44"/>
      <c r="D547" s="44"/>
      <c r="E547" s="44"/>
      <c r="F547" s="44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>
      <c r="A548" s="43"/>
      <c r="B548" s="43"/>
      <c r="C548" s="44"/>
      <c r="D548" s="44"/>
      <c r="E548" s="44"/>
      <c r="F548" s="44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>
      <c r="A549" s="43"/>
      <c r="B549" s="43"/>
      <c r="C549" s="44"/>
      <c r="D549" s="44"/>
      <c r="E549" s="44"/>
      <c r="F549" s="44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>
      <c r="A550" s="43"/>
      <c r="B550" s="43"/>
      <c r="C550" s="44"/>
      <c r="D550" s="44"/>
      <c r="E550" s="44"/>
      <c r="F550" s="44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>
      <c r="A551" s="43"/>
      <c r="B551" s="43"/>
      <c r="C551" s="44"/>
      <c r="D551" s="44"/>
      <c r="E551" s="44"/>
      <c r="F551" s="44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>
      <c r="A552" s="43"/>
      <c r="B552" s="43"/>
      <c r="C552" s="44"/>
      <c r="D552" s="44"/>
      <c r="E552" s="44"/>
      <c r="F552" s="44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>
      <c r="A553" s="43"/>
      <c r="B553" s="43"/>
      <c r="C553" s="44"/>
      <c r="D553" s="44"/>
      <c r="E553" s="44"/>
      <c r="F553" s="44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>
      <c r="A554" s="43"/>
      <c r="B554" s="43"/>
      <c r="C554" s="44"/>
      <c r="D554" s="44"/>
      <c r="E554" s="44"/>
      <c r="F554" s="44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>
      <c r="A555" s="43"/>
      <c r="B555" s="43"/>
      <c r="C555" s="44"/>
      <c r="D555" s="44"/>
      <c r="E555" s="44"/>
      <c r="F555" s="44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>
      <c r="A556" s="43"/>
      <c r="B556" s="43"/>
      <c r="C556" s="44"/>
      <c r="D556" s="44"/>
      <c r="E556" s="44"/>
      <c r="F556" s="44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>
      <c r="A557" s="43"/>
      <c r="B557" s="43"/>
      <c r="C557" s="44"/>
      <c r="D557" s="44"/>
      <c r="E557" s="44"/>
      <c r="F557" s="44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>
      <c r="A558" s="43"/>
      <c r="B558" s="43"/>
      <c r="C558" s="44"/>
      <c r="D558" s="44"/>
      <c r="E558" s="44"/>
      <c r="F558" s="44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>
      <c r="A559" s="43"/>
      <c r="B559" s="43"/>
      <c r="C559" s="44"/>
      <c r="D559" s="44"/>
      <c r="E559" s="44"/>
      <c r="F559" s="44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>
      <c r="A560" s="43"/>
      <c r="B560" s="43"/>
      <c r="C560" s="44"/>
      <c r="D560" s="44"/>
      <c r="E560" s="44"/>
      <c r="F560" s="44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>
      <c r="A561" s="43"/>
      <c r="B561" s="43"/>
      <c r="C561" s="44"/>
      <c r="D561" s="44"/>
      <c r="E561" s="44"/>
      <c r="F561" s="44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>
      <c r="A562" s="43"/>
      <c r="B562" s="43"/>
      <c r="C562" s="44"/>
      <c r="D562" s="44"/>
      <c r="E562" s="44"/>
      <c r="F562" s="44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>
      <c r="A563" s="43"/>
      <c r="B563" s="43"/>
      <c r="C563" s="44"/>
      <c r="D563" s="44"/>
      <c r="E563" s="44"/>
      <c r="F563" s="44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>
      <c r="A564" s="43"/>
      <c r="B564" s="43"/>
      <c r="C564" s="44"/>
      <c r="D564" s="44"/>
      <c r="E564" s="44"/>
      <c r="F564" s="44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>
      <c r="A565" s="43"/>
      <c r="B565" s="43"/>
      <c r="C565" s="44"/>
      <c r="D565" s="44"/>
      <c r="E565" s="44"/>
      <c r="F565" s="44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>
      <c r="A566" s="43"/>
      <c r="B566" s="43"/>
      <c r="C566" s="44"/>
      <c r="D566" s="44"/>
      <c r="E566" s="44"/>
      <c r="F566" s="44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>
      <c r="A567" s="43"/>
      <c r="B567" s="43"/>
      <c r="C567" s="44"/>
      <c r="D567" s="44"/>
      <c r="E567" s="44"/>
      <c r="F567" s="44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>
      <c r="A568" s="43"/>
      <c r="B568" s="43"/>
      <c r="C568" s="44"/>
      <c r="D568" s="44"/>
      <c r="E568" s="44"/>
      <c r="F568" s="44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>
      <c r="A569" s="43"/>
      <c r="B569" s="43"/>
      <c r="C569" s="44"/>
      <c r="D569" s="44"/>
      <c r="E569" s="44"/>
      <c r="F569" s="44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>
      <c r="A570" s="43"/>
      <c r="B570" s="43"/>
      <c r="C570" s="44"/>
      <c r="D570" s="44"/>
      <c r="E570" s="44"/>
      <c r="F570" s="44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>
      <c r="A571" s="43"/>
      <c r="B571" s="43"/>
      <c r="C571" s="44"/>
      <c r="D571" s="44"/>
      <c r="E571" s="44"/>
      <c r="F571" s="44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>
      <c r="A572" s="43"/>
      <c r="B572" s="43"/>
      <c r="C572" s="44"/>
      <c r="D572" s="44"/>
      <c r="E572" s="44"/>
      <c r="F572" s="44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>
      <c r="A573" s="43"/>
      <c r="B573" s="43"/>
      <c r="C573" s="44"/>
      <c r="D573" s="44"/>
      <c r="E573" s="44"/>
      <c r="F573" s="44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>
      <c r="A574" s="43"/>
      <c r="B574" s="43"/>
      <c r="C574" s="44"/>
      <c r="D574" s="44"/>
      <c r="E574" s="44"/>
      <c r="F574" s="44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>
      <c r="A575" s="43"/>
      <c r="B575" s="43"/>
      <c r="C575" s="44"/>
      <c r="D575" s="44"/>
      <c r="E575" s="44"/>
      <c r="F575" s="44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>
      <c r="A576" s="43"/>
      <c r="B576" s="43"/>
      <c r="C576" s="44"/>
      <c r="D576" s="44"/>
      <c r="E576" s="44"/>
      <c r="F576" s="44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>
      <c r="A577" s="43"/>
      <c r="B577" s="43"/>
      <c r="C577" s="44"/>
      <c r="D577" s="44"/>
      <c r="E577" s="44"/>
      <c r="F577" s="44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>
      <c r="A578" s="43"/>
      <c r="B578" s="43"/>
      <c r="C578" s="44"/>
      <c r="D578" s="44"/>
      <c r="E578" s="44"/>
      <c r="F578" s="44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>
      <c r="A579" s="43"/>
      <c r="B579" s="43"/>
      <c r="C579" s="44"/>
      <c r="D579" s="44"/>
      <c r="E579" s="44"/>
      <c r="F579" s="44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>
      <c r="A580" s="43"/>
      <c r="B580" s="43"/>
      <c r="C580" s="44"/>
      <c r="D580" s="44"/>
      <c r="E580" s="44"/>
      <c r="F580" s="44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>
      <c r="A581" s="43"/>
      <c r="B581" s="43"/>
      <c r="C581" s="44"/>
      <c r="D581" s="44"/>
      <c r="E581" s="44"/>
      <c r="F581" s="44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>
      <c r="A582" s="43"/>
      <c r="B582" s="43"/>
      <c r="C582" s="44"/>
      <c r="D582" s="44"/>
      <c r="E582" s="44"/>
      <c r="F582" s="44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>
      <c r="A583" s="43"/>
      <c r="B583" s="43"/>
      <c r="C583" s="44"/>
      <c r="D583" s="44"/>
      <c r="E583" s="44"/>
      <c r="F583" s="44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>
      <c r="A584" s="43"/>
      <c r="B584" s="43"/>
      <c r="C584" s="44"/>
      <c r="D584" s="44"/>
      <c r="E584" s="44"/>
      <c r="F584" s="44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>
      <c r="A585" s="43"/>
      <c r="B585" s="43"/>
      <c r="C585" s="44"/>
      <c r="D585" s="44"/>
      <c r="E585" s="44"/>
      <c r="F585" s="44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>
      <c r="A586" s="43"/>
      <c r="B586" s="43"/>
      <c r="C586" s="44"/>
      <c r="D586" s="44"/>
      <c r="E586" s="44"/>
      <c r="F586" s="44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>
      <c r="A587" s="43"/>
      <c r="B587" s="43"/>
      <c r="C587" s="44"/>
      <c r="D587" s="44"/>
      <c r="E587" s="44"/>
      <c r="F587" s="44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>
      <c r="A588" s="43"/>
      <c r="B588" s="43"/>
      <c r="C588" s="44"/>
      <c r="D588" s="44"/>
      <c r="E588" s="44"/>
      <c r="F588" s="44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>
      <c r="A589" s="43"/>
      <c r="B589" s="43"/>
      <c r="C589" s="44"/>
      <c r="D589" s="44"/>
      <c r="E589" s="44"/>
      <c r="F589" s="44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>
      <c r="A590" s="43"/>
      <c r="B590" s="43"/>
      <c r="C590" s="44"/>
      <c r="D590" s="44"/>
      <c r="E590" s="44"/>
      <c r="F590" s="44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>
      <c r="A591" s="43"/>
      <c r="B591" s="43"/>
      <c r="C591" s="44"/>
      <c r="D591" s="44"/>
      <c r="E591" s="44"/>
      <c r="F591" s="44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>
      <c r="A592" s="43"/>
      <c r="B592" s="43"/>
      <c r="C592" s="44"/>
      <c r="D592" s="44"/>
      <c r="E592" s="44"/>
      <c r="F592" s="44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>
      <c r="A593" s="43"/>
      <c r="B593" s="43"/>
      <c r="C593" s="44"/>
      <c r="D593" s="44"/>
      <c r="E593" s="44"/>
      <c r="F593" s="44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>
      <c r="A594" s="43"/>
      <c r="B594" s="43"/>
      <c r="C594" s="44"/>
      <c r="D594" s="44"/>
      <c r="E594" s="44"/>
      <c r="F594" s="44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>
      <c r="A595" s="43"/>
      <c r="B595" s="43"/>
      <c r="C595" s="44"/>
      <c r="D595" s="44"/>
      <c r="E595" s="44"/>
      <c r="F595" s="44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>
      <c r="A596" s="43"/>
      <c r="B596" s="43"/>
      <c r="C596" s="44"/>
      <c r="D596" s="44"/>
      <c r="E596" s="44"/>
      <c r="F596" s="44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>
      <c r="A597" s="43"/>
      <c r="B597" s="43"/>
      <c r="C597" s="44"/>
      <c r="D597" s="44"/>
      <c r="E597" s="44"/>
      <c r="F597" s="44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>
      <c r="A598" s="43"/>
      <c r="B598" s="43"/>
      <c r="C598" s="44"/>
      <c r="D598" s="44"/>
      <c r="E598" s="44"/>
      <c r="F598" s="44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>
      <c r="A599" s="43"/>
      <c r="B599" s="43"/>
      <c r="C599" s="44"/>
      <c r="D599" s="44"/>
      <c r="E599" s="44"/>
      <c r="F599" s="44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>
      <c r="A600" s="43"/>
      <c r="B600" s="43"/>
      <c r="C600" s="44"/>
      <c r="D600" s="44"/>
      <c r="E600" s="44"/>
      <c r="F600" s="44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>
      <c r="A601" s="43"/>
      <c r="B601" s="43"/>
      <c r="C601" s="44"/>
      <c r="D601" s="44"/>
      <c r="E601" s="44"/>
      <c r="F601" s="44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>
      <c r="A602" s="43"/>
      <c r="B602" s="43"/>
      <c r="C602" s="44"/>
      <c r="D602" s="44"/>
      <c r="E602" s="44"/>
      <c r="F602" s="44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>
      <c r="A603" s="43"/>
      <c r="B603" s="43"/>
      <c r="C603" s="44"/>
      <c r="D603" s="44"/>
      <c r="E603" s="44"/>
      <c r="F603" s="44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>
      <c r="A604" s="43"/>
      <c r="B604" s="43"/>
      <c r="C604" s="44"/>
      <c r="D604" s="44"/>
      <c r="E604" s="44"/>
      <c r="F604" s="44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>
      <c r="A605" s="43"/>
      <c r="B605" s="43"/>
      <c r="C605" s="44"/>
      <c r="D605" s="44"/>
      <c r="E605" s="44"/>
      <c r="F605" s="44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>
      <c r="A606" s="43"/>
      <c r="B606" s="43"/>
      <c r="C606" s="44"/>
      <c r="D606" s="44"/>
      <c r="E606" s="44"/>
      <c r="F606" s="44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>
      <c r="A607" s="43"/>
      <c r="B607" s="43"/>
      <c r="C607" s="44"/>
      <c r="D607" s="44"/>
      <c r="E607" s="44"/>
      <c r="F607" s="44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>
      <c r="A608" s="43"/>
      <c r="B608" s="43"/>
      <c r="C608" s="44"/>
      <c r="D608" s="44"/>
      <c r="E608" s="44"/>
      <c r="F608" s="44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>
      <c r="A609" s="43"/>
      <c r="B609" s="43"/>
      <c r="C609" s="44"/>
      <c r="D609" s="44"/>
      <c r="E609" s="44"/>
      <c r="F609" s="44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>
      <c r="A610" s="43"/>
      <c r="B610" s="43"/>
      <c r="C610" s="44"/>
      <c r="D610" s="44"/>
      <c r="E610" s="44"/>
      <c r="F610" s="44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>
      <c r="A611" s="43"/>
      <c r="B611" s="43"/>
      <c r="C611" s="44"/>
      <c r="D611" s="44"/>
      <c r="E611" s="44"/>
      <c r="F611" s="44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>
      <c r="A612" s="43"/>
      <c r="B612" s="43"/>
      <c r="C612" s="44"/>
      <c r="D612" s="44"/>
      <c r="E612" s="44"/>
      <c r="F612" s="44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>
      <c r="A613" s="43"/>
      <c r="B613" s="43"/>
      <c r="C613" s="44"/>
      <c r="D613" s="44"/>
      <c r="E613" s="44"/>
      <c r="F613" s="44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>
      <c r="A614" s="43"/>
      <c r="B614" s="43"/>
      <c r="C614" s="44"/>
      <c r="D614" s="44"/>
      <c r="E614" s="44"/>
      <c r="F614" s="44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>
      <c r="A615" s="43"/>
      <c r="B615" s="43"/>
      <c r="C615" s="44"/>
      <c r="D615" s="44"/>
      <c r="E615" s="44"/>
      <c r="F615" s="44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>
      <c r="A616" s="43"/>
      <c r="B616" s="43"/>
      <c r="C616" s="44"/>
      <c r="D616" s="44"/>
      <c r="E616" s="44"/>
      <c r="F616" s="44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>
      <c r="A617" s="43"/>
      <c r="B617" s="43"/>
      <c r="C617" s="44"/>
      <c r="D617" s="44"/>
      <c r="E617" s="44"/>
      <c r="F617" s="44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>
      <c r="A618" s="43"/>
      <c r="B618" s="43"/>
      <c r="C618" s="44"/>
      <c r="D618" s="44"/>
      <c r="E618" s="44"/>
      <c r="F618" s="44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>
      <c r="A619" s="43"/>
      <c r="B619" s="43"/>
      <c r="C619" s="44"/>
      <c r="D619" s="44"/>
      <c r="E619" s="44"/>
      <c r="F619" s="44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>
      <c r="A620" s="43"/>
      <c r="B620" s="43"/>
      <c r="C620" s="44"/>
      <c r="D620" s="44"/>
      <c r="E620" s="44"/>
      <c r="F620" s="44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>
      <c r="A621" s="43"/>
      <c r="B621" s="43"/>
      <c r="C621" s="44"/>
      <c r="D621" s="44"/>
      <c r="E621" s="44"/>
      <c r="F621" s="44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>
      <c r="A622" s="43"/>
      <c r="B622" s="43"/>
      <c r="C622" s="44"/>
      <c r="D622" s="44"/>
      <c r="E622" s="44"/>
      <c r="F622" s="44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>
      <c r="A623" s="43"/>
      <c r="B623" s="43"/>
      <c r="C623" s="44"/>
      <c r="D623" s="44"/>
      <c r="E623" s="44"/>
      <c r="F623" s="44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>
      <c r="A624" s="43"/>
      <c r="B624" s="43"/>
      <c r="C624" s="44"/>
      <c r="D624" s="44"/>
      <c r="E624" s="44"/>
      <c r="F624" s="44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>
      <c r="A625" s="43"/>
      <c r="B625" s="43"/>
      <c r="C625" s="44"/>
      <c r="D625" s="44"/>
      <c r="E625" s="44"/>
      <c r="F625" s="44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>
      <c r="A626" s="43"/>
      <c r="B626" s="43"/>
      <c r="C626" s="44"/>
      <c r="D626" s="44"/>
      <c r="E626" s="44"/>
      <c r="F626" s="44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>
      <c r="A627" s="43"/>
      <c r="B627" s="43"/>
      <c r="C627" s="44"/>
      <c r="D627" s="44"/>
      <c r="E627" s="44"/>
      <c r="F627" s="44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>
      <c r="A628" s="43"/>
      <c r="B628" s="43"/>
      <c r="C628" s="44"/>
      <c r="D628" s="44"/>
      <c r="E628" s="44"/>
      <c r="F628" s="44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>
      <c r="A629" s="43"/>
      <c r="B629" s="43"/>
      <c r="C629" s="44"/>
      <c r="D629" s="44"/>
      <c r="E629" s="44"/>
      <c r="F629" s="44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>
      <c r="A630" s="43"/>
      <c r="B630" s="43"/>
      <c r="C630" s="44"/>
      <c r="D630" s="44"/>
      <c r="E630" s="44"/>
      <c r="F630" s="44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>
      <c r="A631" s="43"/>
      <c r="B631" s="43"/>
      <c r="C631" s="44"/>
      <c r="D631" s="44"/>
      <c r="E631" s="44"/>
      <c r="F631" s="44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>
      <c r="A632" s="43"/>
      <c r="B632" s="43"/>
      <c r="C632" s="44"/>
      <c r="D632" s="44"/>
      <c r="E632" s="44"/>
      <c r="F632" s="44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>
      <c r="A633" s="43"/>
      <c r="B633" s="43"/>
      <c r="C633" s="44"/>
      <c r="D633" s="44"/>
      <c r="E633" s="44"/>
      <c r="F633" s="44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>
      <c r="A634" s="43"/>
      <c r="B634" s="43"/>
      <c r="C634" s="44"/>
      <c r="D634" s="44"/>
      <c r="E634" s="44"/>
      <c r="F634" s="44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>
      <c r="A635" s="43"/>
      <c r="B635" s="43"/>
      <c r="C635" s="44"/>
      <c r="D635" s="44"/>
      <c r="E635" s="44"/>
      <c r="F635" s="44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>
      <c r="A636" s="43"/>
      <c r="B636" s="43"/>
      <c r="C636" s="44"/>
      <c r="D636" s="44"/>
      <c r="E636" s="44"/>
      <c r="F636" s="44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>
      <c r="A637" s="43"/>
      <c r="B637" s="43"/>
      <c r="C637" s="44"/>
      <c r="D637" s="44"/>
      <c r="E637" s="44"/>
      <c r="F637" s="44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>
      <c r="A638" s="43"/>
      <c r="B638" s="43"/>
      <c r="C638" s="44"/>
      <c r="D638" s="44"/>
      <c r="E638" s="44"/>
      <c r="F638" s="44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>
      <c r="A639" s="43"/>
      <c r="B639" s="43"/>
      <c r="C639" s="44"/>
      <c r="D639" s="44"/>
      <c r="E639" s="44"/>
      <c r="F639" s="44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>
      <c r="A640" s="43"/>
      <c r="B640" s="43"/>
      <c r="C640" s="44"/>
      <c r="D640" s="44"/>
      <c r="E640" s="44"/>
      <c r="F640" s="44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>
      <c r="A641" s="43"/>
      <c r="B641" s="43"/>
      <c r="C641" s="44"/>
      <c r="D641" s="44"/>
      <c r="E641" s="44"/>
      <c r="F641" s="44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>
      <c r="A642" s="43"/>
      <c r="B642" s="43"/>
      <c r="C642" s="44"/>
      <c r="D642" s="44"/>
      <c r="E642" s="44"/>
      <c r="F642" s="44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>
      <c r="A643" s="43"/>
      <c r="B643" s="43"/>
      <c r="C643" s="44"/>
      <c r="D643" s="44"/>
      <c r="E643" s="44"/>
      <c r="F643" s="44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>
      <c r="A644" s="43"/>
      <c r="B644" s="43"/>
      <c r="C644" s="44"/>
      <c r="D644" s="44"/>
      <c r="E644" s="44"/>
      <c r="F644" s="44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>
      <c r="A645" s="43"/>
      <c r="B645" s="43"/>
      <c r="C645" s="44"/>
      <c r="D645" s="44"/>
      <c r="E645" s="44"/>
      <c r="F645" s="44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>
      <c r="A646" s="43"/>
      <c r="B646" s="43"/>
      <c r="C646" s="44"/>
      <c r="D646" s="44"/>
      <c r="E646" s="44"/>
      <c r="F646" s="44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>
      <c r="A647" s="43"/>
      <c r="B647" s="43"/>
      <c r="C647" s="44"/>
      <c r="D647" s="44"/>
      <c r="E647" s="44"/>
      <c r="F647" s="44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>
      <c r="A648" s="43"/>
      <c r="B648" s="43"/>
      <c r="C648" s="44"/>
      <c r="D648" s="44"/>
      <c r="E648" s="44"/>
      <c r="F648" s="44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>
      <c r="A649" s="43"/>
      <c r="B649" s="43"/>
      <c r="C649" s="44"/>
      <c r="D649" s="44"/>
      <c r="E649" s="44"/>
      <c r="F649" s="44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>
      <c r="A650" s="43"/>
      <c r="B650" s="43"/>
      <c r="C650" s="44"/>
      <c r="D650" s="44"/>
      <c r="E650" s="44"/>
      <c r="F650" s="44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>
      <c r="A651" s="43"/>
      <c r="B651" s="43"/>
      <c r="C651" s="44"/>
      <c r="D651" s="44"/>
      <c r="E651" s="44"/>
      <c r="F651" s="44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>
      <c r="A652" s="43"/>
      <c r="B652" s="43"/>
      <c r="C652" s="44"/>
      <c r="D652" s="44"/>
      <c r="E652" s="44"/>
      <c r="F652" s="44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>
      <c r="A653" s="43"/>
      <c r="B653" s="43"/>
      <c r="C653" s="44"/>
      <c r="D653" s="44"/>
      <c r="E653" s="44"/>
      <c r="F653" s="44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>
      <c r="A654" s="43"/>
      <c r="B654" s="43"/>
      <c r="C654" s="44"/>
      <c r="D654" s="44"/>
      <c r="E654" s="44"/>
      <c r="F654" s="44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>
      <c r="A655" s="43"/>
      <c r="B655" s="43"/>
      <c r="C655" s="44"/>
      <c r="D655" s="44"/>
      <c r="E655" s="44"/>
      <c r="F655" s="44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>
      <c r="A656" s="43"/>
      <c r="B656" s="43"/>
      <c r="C656" s="44"/>
      <c r="D656" s="44"/>
      <c r="E656" s="44"/>
      <c r="F656" s="44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>
      <c r="A657" s="43"/>
      <c r="B657" s="43"/>
      <c r="C657" s="44"/>
      <c r="D657" s="44"/>
      <c r="E657" s="44"/>
      <c r="F657" s="44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>
      <c r="A658" s="43"/>
      <c r="B658" s="43"/>
      <c r="C658" s="44"/>
      <c r="D658" s="44"/>
      <c r="E658" s="44"/>
      <c r="F658" s="44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>
      <c r="A659" s="43"/>
      <c r="B659" s="43"/>
      <c r="C659" s="44"/>
      <c r="D659" s="44"/>
      <c r="E659" s="44"/>
      <c r="F659" s="44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>
      <c r="A660" s="43"/>
      <c r="B660" s="43"/>
      <c r="C660" s="44"/>
      <c r="D660" s="44"/>
      <c r="E660" s="44"/>
      <c r="F660" s="44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>
      <c r="A661" s="43"/>
      <c r="B661" s="43"/>
      <c r="C661" s="44"/>
      <c r="D661" s="44"/>
      <c r="E661" s="44"/>
      <c r="F661" s="44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>
      <c r="A662" s="43"/>
      <c r="B662" s="43"/>
      <c r="C662" s="44"/>
      <c r="D662" s="44"/>
      <c r="E662" s="44"/>
      <c r="F662" s="44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>
      <c r="A663" s="43"/>
      <c r="B663" s="43"/>
      <c r="C663" s="44"/>
      <c r="D663" s="44"/>
      <c r="E663" s="44"/>
      <c r="F663" s="44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>
      <c r="A664" s="43"/>
      <c r="B664" s="43"/>
      <c r="C664" s="44"/>
      <c r="D664" s="44"/>
      <c r="E664" s="44"/>
      <c r="F664" s="44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>
      <c r="A665" s="43"/>
      <c r="B665" s="43"/>
      <c r="C665" s="44"/>
      <c r="D665" s="44"/>
      <c r="E665" s="44"/>
      <c r="F665" s="44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>
      <c r="A666" s="43"/>
      <c r="B666" s="43"/>
      <c r="C666" s="44"/>
      <c r="D666" s="44"/>
      <c r="E666" s="44"/>
      <c r="F666" s="44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>
      <c r="A667" s="43"/>
      <c r="B667" s="43"/>
      <c r="C667" s="44"/>
      <c r="D667" s="44"/>
      <c r="E667" s="44"/>
      <c r="F667" s="44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>
      <c r="A668" s="43"/>
      <c r="B668" s="43"/>
      <c r="C668" s="44"/>
      <c r="D668" s="44"/>
      <c r="E668" s="44"/>
      <c r="F668" s="44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>
      <c r="A669" s="43"/>
      <c r="B669" s="43"/>
      <c r="C669" s="44"/>
      <c r="D669" s="44"/>
      <c r="E669" s="44"/>
      <c r="F669" s="44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>
      <c r="A670" s="43"/>
      <c r="B670" s="43"/>
      <c r="C670" s="44"/>
      <c r="D670" s="44"/>
      <c r="E670" s="44"/>
      <c r="F670" s="44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>
      <c r="A671" s="43"/>
      <c r="B671" s="43"/>
      <c r="C671" s="44"/>
      <c r="D671" s="44"/>
      <c r="E671" s="44"/>
      <c r="F671" s="44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>
      <c r="A672" s="43"/>
      <c r="B672" s="43"/>
      <c r="C672" s="44"/>
      <c r="D672" s="44"/>
      <c r="E672" s="44"/>
      <c r="F672" s="44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>
      <c r="A673" s="43"/>
      <c r="B673" s="43"/>
      <c r="C673" s="44"/>
      <c r="D673" s="44"/>
      <c r="E673" s="44"/>
      <c r="F673" s="44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>
      <c r="A674" s="43"/>
      <c r="B674" s="43"/>
      <c r="C674" s="44"/>
      <c r="D674" s="44"/>
      <c r="E674" s="44"/>
      <c r="F674" s="44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>
      <c r="A675" s="43"/>
      <c r="B675" s="43"/>
      <c r="C675" s="44"/>
      <c r="D675" s="44"/>
      <c r="E675" s="44"/>
      <c r="F675" s="44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>
      <c r="A676" s="43"/>
      <c r="B676" s="43"/>
      <c r="C676" s="44"/>
      <c r="D676" s="44"/>
      <c r="E676" s="44"/>
      <c r="F676" s="44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>
      <c r="A677" s="43"/>
      <c r="B677" s="43"/>
      <c r="C677" s="44"/>
      <c r="D677" s="44"/>
      <c r="E677" s="44"/>
      <c r="F677" s="44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>
      <c r="A678" s="43"/>
      <c r="B678" s="43"/>
      <c r="C678" s="44"/>
      <c r="D678" s="44"/>
      <c r="E678" s="44"/>
      <c r="F678" s="44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>
      <c r="A679" s="43"/>
      <c r="B679" s="43"/>
      <c r="C679" s="44"/>
      <c r="D679" s="44"/>
      <c r="E679" s="44"/>
      <c r="F679" s="44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>
      <c r="A680" s="43"/>
      <c r="B680" s="43"/>
      <c r="C680" s="44"/>
      <c r="D680" s="44"/>
      <c r="E680" s="44"/>
      <c r="F680" s="44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>
      <c r="A681" s="43"/>
      <c r="B681" s="43"/>
      <c r="C681" s="44"/>
      <c r="D681" s="44"/>
      <c r="E681" s="44"/>
      <c r="F681" s="44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>
      <c r="A682" s="43"/>
      <c r="B682" s="43"/>
      <c r="C682" s="44"/>
      <c r="D682" s="44"/>
      <c r="E682" s="44"/>
      <c r="F682" s="44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>
      <c r="A683" s="43"/>
      <c r="B683" s="43"/>
      <c r="C683" s="44"/>
      <c r="D683" s="44"/>
      <c r="E683" s="44"/>
      <c r="F683" s="44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>
      <c r="A684" s="43"/>
      <c r="B684" s="43"/>
      <c r="C684" s="44"/>
      <c r="D684" s="44"/>
      <c r="E684" s="44"/>
      <c r="F684" s="44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>
      <c r="A685" s="43"/>
      <c r="B685" s="43"/>
      <c r="C685" s="44"/>
      <c r="D685" s="44"/>
      <c r="E685" s="44"/>
      <c r="F685" s="44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>
      <c r="A686" s="43"/>
      <c r="B686" s="43"/>
      <c r="C686" s="44"/>
      <c r="D686" s="44"/>
      <c r="E686" s="44"/>
      <c r="F686" s="44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>
      <c r="A687" s="43"/>
      <c r="B687" s="43"/>
      <c r="C687" s="44"/>
      <c r="D687" s="44"/>
      <c r="E687" s="44"/>
      <c r="F687" s="44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>
      <c r="A688" s="43"/>
      <c r="B688" s="43"/>
      <c r="C688" s="44"/>
      <c r="D688" s="44"/>
      <c r="E688" s="44"/>
      <c r="F688" s="44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>
      <c r="A689" s="43"/>
      <c r="B689" s="43"/>
      <c r="C689" s="44"/>
      <c r="D689" s="44"/>
      <c r="E689" s="44"/>
      <c r="F689" s="44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>
      <c r="A690" s="43"/>
      <c r="B690" s="43"/>
      <c r="C690" s="44"/>
      <c r="D690" s="44"/>
      <c r="E690" s="44"/>
      <c r="F690" s="44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>
      <c r="A691" s="43"/>
      <c r="B691" s="43"/>
      <c r="C691" s="44"/>
      <c r="D691" s="44"/>
      <c r="E691" s="44"/>
      <c r="F691" s="44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>
      <c r="A692" s="43"/>
      <c r="B692" s="43"/>
      <c r="C692" s="44"/>
      <c r="D692" s="44"/>
      <c r="E692" s="44"/>
      <c r="F692" s="44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>
      <c r="A693" s="43"/>
      <c r="B693" s="43"/>
      <c r="C693" s="44"/>
      <c r="D693" s="44"/>
      <c r="E693" s="44"/>
      <c r="F693" s="44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>
      <c r="A694" s="43"/>
      <c r="B694" s="43"/>
      <c r="C694" s="44"/>
      <c r="D694" s="44"/>
      <c r="E694" s="44"/>
      <c r="F694" s="44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>
      <c r="A695" s="43"/>
      <c r="B695" s="43"/>
      <c r="C695" s="44"/>
      <c r="D695" s="44"/>
      <c r="E695" s="44"/>
      <c r="F695" s="44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>
      <c r="A696" s="43"/>
      <c r="B696" s="43"/>
      <c r="C696" s="44"/>
      <c r="D696" s="44"/>
      <c r="E696" s="44"/>
      <c r="F696" s="44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>
      <c r="A697" s="43"/>
      <c r="B697" s="43"/>
      <c r="C697" s="44"/>
      <c r="D697" s="44"/>
      <c r="E697" s="44"/>
      <c r="F697" s="44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>
      <c r="A698" s="43"/>
      <c r="B698" s="43"/>
      <c r="C698" s="44"/>
      <c r="D698" s="44"/>
      <c r="E698" s="44"/>
      <c r="F698" s="44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>
      <c r="A699" s="43"/>
      <c r="B699" s="43"/>
      <c r="C699" s="44"/>
      <c r="D699" s="44"/>
      <c r="E699" s="44"/>
      <c r="F699" s="44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>
      <c r="A700" s="43"/>
      <c r="B700" s="43"/>
      <c r="C700" s="44"/>
      <c r="D700" s="44"/>
      <c r="E700" s="44"/>
      <c r="F700" s="44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>
      <c r="A701" s="43"/>
      <c r="B701" s="43"/>
      <c r="C701" s="44"/>
      <c r="D701" s="44"/>
      <c r="E701" s="44"/>
      <c r="F701" s="44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>
      <c r="A702" s="43"/>
      <c r="B702" s="43"/>
      <c r="C702" s="44"/>
      <c r="D702" s="44"/>
      <c r="E702" s="44"/>
      <c r="F702" s="44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>
      <c r="A703" s="43"/>
      <c r="B703" s="43"/>
      <c r="C703" s="44"/>
      <c r="D703" s="44"/>
      <c r="E703" s="44"/>
      <c r="F703" s="44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>
      <c r="A704" s="43"/>
      <c r="B704" s="43"/>
      <c r="C704" s="44"/>
      <c r="D704" s="44"/>
      <c r="E704" s="44"/>
      <c r="F704" s="44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>
      <c r="A705" s="43"/>
      <c r="B705" s="43"/>
      <c r="C705" s="44"/>
      <c r="D705" s="44"/>
      <c r="E705" s="44"/>
      <c r="F705" s="44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>
      <c r="A706" s="43"/>
      <c r="B706" s="43"/>
      <c r="C706" s="44"/>
      <c r="D706" s="44"/>
      <c r="E706" s="44"/>
      <c r="F706" s="44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>
      <c r="A707" s="43"/>
      <c r="B707" s="43"/>
      <c r="C707" s="44"/>
      <c r="D707" s="44"/>
      <c r="E707" s="44"/>
      <c r="F707" s="44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>
      <c r="A708" s="43"/>
      <c r="B708" s="43"/>
      <c r="C708" s="44"/>
      <c r="D708" s="44"/>
      <c r="E708" s="44"/>
      <c r="F708" s="44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>
      <c r="A709" s="43"/>
      <c r="B709" s="43"/>
      <c r="C709" s="44"/>
      <c r="D709" s="44"/>
      <c r="E709" s="44"/>
      <c r="F709" s="44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>
      <c r="A710" s="43"/>
      <c r="B710" s="43"/>
      <c r="C710" s="44"/>
      <c r="D710" s="44"/>
      <c r="E710" s="44"/>
      <c r="F710" s="44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>
      <c r="A711" s="43"/>
      <c r="B711" s="43"/>
      <c r="C711" s="44"/>
      <c r="D711" s="44"/>
      <c r="E711" s="44"/>
      <c r="F711" s="44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>
      <c r="A712" s="43"/>
      <c r="B712" s="43"/>
      <c r="C712" s="44"/>
      <c r="D712" s="44"/>
      <c r="E712" s="44"/>
      <c r="F712" s="44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>
      <c r="A713" s="43"/>
      <c r="B713" s="43"/>
      <c r="C713" s="44"/>
      <c r="D713" s="44"/>
      <c r="E713" s="44"/>
      <c r="F713" s="44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>
      <c r="A714" s="43"/>
      <c r="B714" s="43"/>
      <c r="C714" s="44"/>
      <c r="D714" s="44"/>
      <c r="E714" s="44"/>
      <c r="F714" s="44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>
      <c r="A715" s="43"/>
      <c r="B715" s="43"/>
      <c r="C715" s="44"/>
      <c r="D715" s="44"/>
      <c r="E715" s="44"/>
      <c r="F715" s="44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>
      <c r="A716" s="43"/>
      <c r="B716" s="43"/>
      <c r="C716" s="44"/>
      <c r="D716" s="44"/>
      <c r="E716" s="44"/>
      <c r="F716" s="44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>
      <c r="A717" s="43"/>
      <c r="B717" s="43"/>
      <c r="C717" s="44"/>
      <c r="D717" s="44"/>
      <c r="E717" s="44"/>
      <c r="F717" s="44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>
      <c r="A718" s="43"/>
      <c r="B718" s="43"/>
      <c r="C718" s="44"/>
      <c r="D718" s="44"/>
      <c r="E718" s="44"/>
      <c r="F718" s="44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>
      <c r="A719" s="43"/>
      <c r="B719" s="43"/>
      <c r="C719" s="44"/>
      <c r="D719" s="44"/>
      <c r="E719" s="44"/>
      <c r="F719" s="44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>
      <c r="A720" s="43"/>
      <c r="B720" s="43"/>
      <c r="C720" s="44"/>
      <c r="D720" s="44"/>
      <c r="E720" s="44"/>
      <c r="F720" s="44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>
      <c r="A721" s="43"/>
      <c r="B721" s="43"/>
      <c r="C721" s="44"/>
      <c r="D721" s="44"/>
      <c r="E721" s="44"/>
      <c r="F721" s="44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>
      <c r="A722" s="43"/>
      <c r="B722" s="43"/>
      <c r="C722" s="44"/>
      <c r="D722" s="44"/>
      <c r="E722" s="44"/>
      <c r="F722" s="44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>
      <c r="A723" s="43"/>
      <c r="B723" s="43"/>
      <c r="C723" s="44"/>
      <c r="D723" s="44"/>
      <c r="E723" s="44"/>
      <c r="F723" s="44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>
      <c r="A724" s="43"/>
      <c r="B724" s="43"/>
      <c r="C724" s="44"/>
      <c r="D724" s="44"/>
      <c r="E724" s="44"/>
      <c r="F724" s="44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>
      <c r="A725" s="43"/>
      <c r="B725" s="43"/>
      <c r="C725" s="44"/>
      <c r="D725" s="44"/>
      <c r="E725" s="44"/>
      <c r="F725" s="44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>
      <c r="A726" s="43"/>
      <c r="B726" s="43"/>
      <c r="C726" s="44"/>
      <c r="D726" s="44"/>
      <c r="E726" s="44"/>
      <c r="F726" s="44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>
      <c r="A727" s="43"/>
      <c r="B727" s="43"/>
      <c r="C727" s="44"/>
      <c r="D727" s="44"/>
      <c r="E727" s="44"/>
      <c r="F727" s="44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>
      <c r="A728" s="43"/>
      <c r="B728" s="43"/>
      <c r="C728" s="44"/>
      <c r="D728" s="44"/>
      <c r="E728" s="44"/>
      <c r="F728" s="44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>
      <c r="A729" s="43"/>
      <c r="B729" s="43"/>
      <c r="C729" s="44"/>
      <c r="D729" s="44"/>
      <c r="E729" s="44"/>
      <c r="F729" s="44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>
      <c r="A730" s="43"/>
      <c r="B730" s="43"/>
      <c r="C730" s="44"/>
      <c r="D730" s="44"/>
      <c r="E730" s="44"/>
      <c r="F730" s="44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>
      <c r="A731" s="43"/>
      <c r="B731" s="43"/>
      <c r="C731" s="44"/>
      <c r="D731" s="44"/>
      <c r="E731" s="44"/>
      <c r="F731" s="44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>
      <c r="A732" s="43"/>
      <c r="B732" s="43"/>
      <c r="C732" s="44"/>
      <c r="D732" s="44"/>
      <c r="E732" s="44"/>
      <c r="F732" s="44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>
      <c r="A733" s="43"/>
      <c r="B733" s="43"/>
      <c r="C733" s="44"/>
      <c r="D733" s="44"/>
      <c r="E733" s="44"/>
      <c r="F733" s="44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>
      <c r="A734" s="43"/>
      <c r="B734" s="43"/>
      <c r="C734" s="44"/>
      <c r="D734" s="44"/>
      <c r="E734" s="44"/>
      <c r="F734" s="44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>
      <c r="A735" s="43"/>
      <c r="B735" s="43"/>
      <c r="C735" s="44"/>
      <c r="D735" s="44"/>
      <c r="E735" s="44"/>
      <c r="F735" s="44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>
      <c r="A736" s="43"/>
      <c r="B736" s="43"/>
      <c r="C736" s="44"/>
      <c r="D736" s="44"/>
      <c r="E736" s="44"/>
      <c r="F736" s="44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>
      <c r="A737" s="43"/>
      <c r="B737" s="43"/>
      <c r="C737" s="44"/>
      <c r="D737" s="44"/>
      <c r="E737" s="44"/>
      <c r="F737" s="44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>
      <c r="A738" s="43"/>
      <c r="B738" s="43"/>
      <c r="C738" s="44"/>
      <c r="D738" s="44"/>
      <c r="E738" s="44"/>
      <c r="F738" s="44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>
      <c r="A739" s="43"/>
      <c r="B739" s="43"/>
      <c r="C739" s="44"/>
      <c r="D739" s="44"/>
      <c r="E739" s="44"/>
      <c r="F739" s="44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>
      <c r="A740" s="43"/>
      <c r="B740" s="43"/>
      <c r="C740" s="44"/>
      <c r="D740" s="44"/>
      <c r="E740" s="44"/>
      <c r="F740" s="44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>
      <c r="A741" s="43"/>
      <c r="B741" s="43"/>
      <c r="C741" s="44"/>
      <c r="D741" s="44"/>
      <c r="E741" s="44"/>
      <c r="F741" s="44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>
      <c r="A742" s="43"/>
      <c r="B742" s="43"/>
      <c r="C742" s="44"/>
      <c r="D742" s="44"/>
      <c r="E742" s="44"/>
      <c r="F742" s="44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>
      <c r="A743" s="43"/>
      <c r="B743" s="43"/>
      <c r="C743" s="44"/>
      <c r="D743" s="44"/>
      <c r="E743" s="44"/>
      <c r="F743" s="44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>
      <c r="A744" s="43"/>
      <c r="B744" s="43"/>
      <c r="C744" s="44"/>
      <c r="D744" s="44"/>
      <c r="E744" s="44"/>
      <c r="F744" s="44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>
      <c r="A745" s="43"/>
      <c r="B745" s="43"/>
      <c r="C745" s="44"/>
      <c r="D745" s="44"/>
      <c r="E745" s="44"/>
      <c r="F745" s="44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>
      <c r="A746" s="43"/>
      <c r="B746" s="43"/>
      <c r="C746" s="44"/>
      <c r="D746" s="44"/>
      <c r="E746" s="44"/>
      <c r="F746" s="44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>
      <c r="A747" s="43"/>
      <c r="B747" s="43"/>
      <c r="C747" s="44"/>
      <c r="D747" s="44"/>
      <c r="E747" s="44"/>
      <c r="F747" s="44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>
      <c r="A748" s="43"/>
      <c r="B748" s="43"/>
      <c r="C748" s="44"/>
      <c r="D748" s="44"/>
      <c r="E748" s="44"/>
      <c r="F748" s="44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>
      <c r="A749" s="43"/>
      <c r="B749" s="43"/>
      <c r="C749" s="44"/>
      <c r="D749" s="44"/>
      <c r="E749" s="44"/>
      <c r="F749" s="44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>
      <c r="A750" s="43"/>
      <c r="B750" s="43"/>
      <c r="C750" s="44"/>
      <c r="D750" s="44"/>
      <c r="E750" s="44"/>
      <c r="F750" s="44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>
      <c r="A751" s="43"/>
      <c r="B751" s="43"/>
      <c r="C751" s="44"/>
      <c r="D751" s="44"/>
      <c r="E751" s="44"/>
      <c r="F751" s="44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>
      <c r="A752" s="43"/>
      <c r="B752" s="43"/>
      <c r="C752" s="44"/>
      <c r="D752" s="44"/>
      <c r="E752" s="44"/>
      <c r="F752" s="44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>
      <c r="A753" s="43"/>
      <c r="B753" s="43"/>
      <c r="C753" s="44"/>
      <c r="D753" s="44"/>
      <c r="E753" s="44"/>
      <c r="F753" s="44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>
      <c r="A754" s="43"/>
      <c r="B754" s="43"/>
      <c r="C754" s="44"/>
      <c r="D754" s="44"/>
      <c r="E754" s="44"/>
      <c r="F754" s="44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>
      <c r="A755" s="43"/>
      <c r="B755" s="43"/>
      <c r="C755" s="44"/>
      <c r="D755" s="44"/>
      <c r="E755" s="44"/>
      <c r="F755" s="44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>
      <c r="A756" s="43"/>
      <c r="B756" s="43"/>
      <c r="C756" s="44"/>
      <c r="D756" s="44"/>
      <c r="E756" s="44"/>
      <c r="F756" s="44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>
      <c r="A757" s="43"/>
      <c r="B757" s="43"/>
      <c r="C757" s="44"/>
      <c r="D757" s="44"/>
      <c r="E757" s="44"/>
      <c r="F757" s="44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>
      <c r="A758" s="43"/>
      <c r="B758" s="43"/>
      <c r="C758" s="44"/>
      <c r="D758" s="44"/>
      <c r="E758" s="44"/>
      <c r="F758" s="44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>
      <c r="A759" s="43"/>
      <c r="B759" s="43"/>
      <c r="C759" s="44"/>
      <c r="D759" s="44"/>
      <c r="E759" s="44"/>
      <c r="F759" s="44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>
      <c r="A760" s="43"/>
      <c r="B760" s="43"/>
      <c r="C760" s="44"/>
      <c r="D760" s="44"/>
      <c r="E760" s="44"/>
      <c r="F760" s="44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>
      <c r="A761" s="43"/>
      <c r="B761" s="43"/>
      <c r="C761" s="44"/>
      <c r="D761" s="44"/>
      <c r="E761" s="44"/>
      <c r="F761" s="44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>
      <c r="A762" s="43"/>
      <c r="B762" s="43"/>
      <c r="C762" s="44"/>
      <c r="D762" s="44"/>
      <c r="E762" s="44"/>
      <c r="F762" s="44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>
      <c r="A763" s="43"/>
      <c r="B763" s="43"/>
      <c r="C763" s="44"/>
      <c r="D763" s="44"/>
      <c r="E763" s="44"/>
      <c r="F763" s="44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>
      <c r="A764" s="43"/>
      <c r="B764" s="43"/>
      <c r="C764" s="44"/>
      <c r="D764" s="44"/>
      <c r="E764" s="44"/>
      <c r="F764" s="44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>
      <c r="A765" s="43"/>
      <c r="B765" s="43"/>
      <c r="C765" s="44"/>
      <c r="D765" s="44"/>
      <c r="E765" s="44"/>
      <c r="F765" s="44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>
      <c r="A766" s="43"/>
      <c r="B766" s="43"/>
      <c r="C766" s="44"/>
      <c r="D766" s="44"/>
      <c r="E766" s="44"/>
      <c r="F766" s="44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>
      <c r="A767" s="43"/>
      <c r="B767" s="43"/>
      <c r="C767" s="44"/>
      <c r="D767" s="44"/>
      <c r="E767" s="44"/>
      <c r="F767" s="44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>
      <c r="A768" s="43"/>
      <c r="B768" s="43"/>
      <c r="C768" s="44"/>
      <c r="D768" s="44"/>
      <c r="E768" s="44"/>
      <c r="F768" s="44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>
      <c r="A769" s="43"/>
      <c r="B769" s="43"/>
      <c r="C769" s="44"/>
      <c r="D769" s="44"/>
      <c r="E769" s="44"/>
      <c r="F769" s="44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>
      <c r="A770" s="43"/>
      <c r="B770" s="43"/>
      <c r="C770" s="44"/>
      <c r="D770" s="44"/>
      <c r="E770" s="44"/>
      <c r="F770" s="44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>
      <c r="A771" s="43"/>
      <c r="B771" s="43"/>
      <c r="C771" s="44"/>
      <c r="D771" s="44"/>
      <c r="E771" s="44"/>
      <c r="F771" s="44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>
      <c r="A772" s="43"/>
      <c r="B772" s="43"/>
      <c r="C772" s="44"/>
      <c r="D772" s="44"/>
      <c r="E772" s="44"/>
      <c r="F772" s="44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>
      <c r="A773" s="43"/>
      <c r="B773" s="43"/>
      <c r="C773" s="44"/>
      <c r="D773" s="44"/>
      <c r="E773" s="44"/>
      <c r="F773" s="44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>
      <c r="A774" s="43"/>
      <c r="B774" s="43"/>
      <c r="C774" s="44"/>
      <c r="D774" s="44"/>
      <c r="E774" s="44"/>
      <c r="F774" s="44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>
      <c r="A775" s="43"/>
      <c r="B775" s="43"/>
      <c r="C775" s="44"/>
      <c r="D775" s="44"/>
      <c r="E775" s="44"/>
      <c r="F775" s="44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>
      <c r="A776" s="43"/>
      <c r="B776" s="43"/>
      <c r="C776" s="44"/>
      <c r="D776" s="44"/>
      <c r="E776" s="44"/>
      <c r="F776" s="44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>
      <c r="A777" s="43"/>
      <c r="B777" s="43"/>
      <c r="C777" s="44"/>
      <c r="D777" s="44"/>
      <c r="E777" s="44"/>
      <c r="F777" s="44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>
      <c r="A778" s="43"/>
      <c r="B778" s="43"/>
      <c r="C778" s="44"/>
      <c r="D778" s="44"/>
      <c r="E778" s="44"/>
      <c r="F778" s="44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>
      <c r="A779" s="43"/>
      <c r="B779" s="43"/>
      <c r="C779" s="44"/>
      <c r="D779" s="44"/>
      <c r="E779" s="44"/>
      <c r="F779" s="44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>
      <c r="A780" s="43"/>
      <c r="B780" s="43"/>
      <c r="C780" s="44"/>
      <c r="D780" s="44"/>
      <c r="E780" s="44"/>
      <c r="F780" s="44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>
      <c r="A781" s="43"/>
      <c r="B781" s="43"/>
      <c r="C781" s="44"/>
      <c r="D781" s="44"/>
      <c r="E781" s="44"/>
      <c r="F781" s="44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>
      <c r="A782" s="43"/>
      <c r="B782" s="43"/>
      <c r="C782" s="44"/>
      <c r="D782" s="44"/>
      <c r="E782" s="44"/>
      <c r="F782" s="44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>
      <c r="A783" s="43"/>
      <c r="B783" s="43"/>
      <c r="C783" s="44"/>
      <c r="D783" s="44"/>
      <c r="E783" s="44"/>
      <c r="F783" s="44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>
      <c r="A784" s="43"/>
      <c r="B784" s="43"/>
      <c r="C784" s="44"/>
      <c r="D784" s="44"/>
      <c r="E784" s="44"/>
      <c r="F784" s="44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>
      <c r="A785" s="43"/>
      <c r="B785" s="43"/>
      <c r="C785" s="44"/>
      <c r="D785" s="44"/>
      <c r="E785" s="44"/>
      <c r="F785" s="44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>
      <c r="A786" s="43"/>
      <c r="B786" s="43"/>
      <c r="C786" s="44"/>
      <c r="D786" s="44"/>
      <c r="E786" s="44"/>
      <c r="F786" s="44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>
      <c r="A787" s="43"/>
      <c r="B787" s="43"/>
      <c r="C787" s="44"/>
      <c r="D787" s="44"/>
      <c r="E787" s="44"/>
      <c r="F787" s="44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>
      <c r="A788" s="43"/>
      <c r="B788" s="43"/>
      <c r="C788" s="44"/>
      <c r="D788" s="44"/>
      <c r="E788" s="44"/>
      <c r="F788" s="44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>
      <c r="A789" s="43"/>
      <c r="B789" s="43"/>
      <c r="C789" s="44"/>
      <c r="D789" s="44"/>
      <c r="E789" s="44"/>
      <c r="F789" s="44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>
      <c r="A790" s="43"/>
      <c r="B790" s="43"/>
      <c r="C790" s="44"/>
      <c r="D790" s="44"/>
      <c r="E790" s="44"/>
      <c r="F790" s="44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>
      <c r="A791" s="43"/>
      <c r="B791" s="43"/>
      <c r="C791" s="44"/>
      <c r="D791" s="44"/>
      <c r="E791" s="44"/>
      <c r="F791" s="44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>
      <c r="A792" s="43"/>
      <c r="B792" s="43"/>
      <c r="C792" s="44"/>
      <c r="D792" s="44"/>
      <c r="E792" s="44"/>
      <c r="F792" s="44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>
      <c r="A793" s="43"/>
      <c r="B793" s="43"/>
      <c r="C793" s="44"/>
      <c r="D793" s="44"/>
      <c r="E793" s="44"/>
      <c r="F793" s="44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>
      <c r="A794" s="43"/>
      <c r="B794" s="43"/>
      <c r="C794" s="44"/>
      <c r="D794" s="44"/>
      <c r="E794" s="44"/>
      <c r="F794" s="44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>
      <c r="A795" s="43"/>
      <c r="B795" s="43"/>
      <c r="C795" s="44"/>
      <c r="D795" s="44"/>
      <c r="E795" s="44"/>
      <c r="F795" s="44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>
      <c r="A796" s="43"/>
      <c r="B796" s="43"/>
      <c r="C796" s="44"/>
      <c r="D796" s="44"/>
      <c r="E796" s="44"/>
      <c r="F796" s="44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>
      <c r="A797" s="43"/>
      <c r="B797" s="43"/>
      <c r="C797" s="44"/>
      <c r="D797" s="44"/>
      <c r="E797" s="44"/>
      <c r="F797" s="44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>
      <c r="A798" s="43"/>
      <c r="B798" s="43"/>
      <c r="C798" s="44"/>
      <c r="D798" s="44"/>
      <c r="E798" s="44"/>
      <c r="F798" s="44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>
      <c r="A799" s="43"/>
      <c r="B799" s="43"/>
      <c r="C799" s="44"/>
      <c r="D799" s="44"/>
      <c r="E799" s="44"/>
      <c r="F799" s="44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>
      <c r="A800" s="43"/>
      <c r="B800" s="43"/>
      <c r="C800" s="44"/>
      <c r="D800" s="44"/>
      <c r="E800" s="44"/>
      <c r="F800" s="44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>
      <c r="A801" s="43"/>
      <c r="B801" s="43"/>
      <c r="C801" s="44"/>
      <c r="D801" s="44"/>
      <c r="E801" s="44"/>
      <c r="F801" s="44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>
      <c r="A802" s="43"/>
      <c r="B802" s="43"/>
      <c r="C802" s="44"/>
      <c r="D802" s="44"/>
      <c r="E802" s="44"/>
      <c r="F802" s="44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>
      <c r="A803" s="43"/>
      <c r="B803" s="43"/>
      <c r="C803" s="44"/>
      <c r="D803" s="44"/>
      <c r="E803" s="44"/>
      <c r="F803" s="44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>
      <c r="A804" s="43"/>
      <c r="B804" s="43"/>
      <c r="C804" s="44"/>
      <c r="D804" s="44"/>
      <c r="E804" s="44"/>
      <c r="F804" s="44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>
      <c r="A805" s="43"/>
      <c r="B805" s="43"/>
      <c r="C805" s="44"/>
      <c r="D805" s="44"/>
      <c r="E805" s="44"/>
      <c r="F805" s="44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>
      <c r="A806" s="43"/>
      <c r="B806" s="43"/>
      <c r="C806" s="44"/>
      <c r="D806" s="44"/>
      <c r="E806" s="44"/>
      <c r="F806" s="44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>
      <c r="A807" s="43"/>
      <c r="B807" s="43"/>
      <c r="C807" s="44"/>
      <c r="D807" s="44"/>
      <c r="E807" s="44"/>
      <c r="F807" s="44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>
      <c r="A808" s="43"/>
      <c r="B808" s="43"/>
      <c r="C808" s="44"/>
      <c r="D808" s="44"/>
      <c r="E808" s="44"/>
      <c r="F808" s="44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>
      <c r="A809" s="43"/>
      <c r="B809" s="43"/>
      <c r="C809" s="44"/>
      <c r="D809" s="44"/>
      <c r="E809" s="44"/>
      <c r="F809" s="44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>
      <c r="A810" s="43"/>
      <c r="B810" s="43"/>
      <c r="C810" s="44"/>
      <c r="D810" s="44"/>
      <c r="E810" s="44"/>
      <c r="F810" s="44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>
      <c r="A811" s="43"/>
      <c r="B811" s="43"/>
      <c r="C811" s="44"/>
      <c r="D811" s="44"/>
      <c r="E811" s="44"/>
      <c r="F811" s="44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>
      <c r="A812" s="43"/>
      <c r="B812" s="43"/>
      <c r="C812" s="44"/>
      <c r="D812" s="44"/>
      <c r="E812" s="44"/>
      <c r="F812" s="44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>
      <c r="A813" s="43"/>
      <c r="B813" s="43"/>
      <c r="C813" s="44"/>
      <c r="D813" s="44"/>
      <c r="E813" s="44"/>
      <c r="F813" s="44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>
      <c r="A814" s="43"/>
      <c r="B814" s="43"/>
      <c r="C814" s="44"/>
      <c r="D814" s="44"/>
      <c r="E814" s="44"/>
      <c r="F814" s="44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>
      <c r="A815" s="43"/>
      <c r="B815" s="43"/>
      <c r="C815" s="44"/>
      <c r="D815" s="44"/>
      <c r="E815" s="44"/>
      <c r="F815" s="44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>
      <c r="A816" s="43"/>
      <c r="B816" s="43"/>
      <c r="C816" s="44"/>
      <c r="D816" s="44"/>
      <c r="E816" s="44"/>
      <c r="F816" s="44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>
      <c r="A817" s="43"/>
      <c r="B817" s="43"/>
      <c r="C817" s="44"/>
      <c r="D817" s="44"/>
      <c r="E817" s="44"/>
      <c r="F817" s="44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>
      <c r="A818" s="43"/>
      <c r="B818" s="43"/>
      <c r="C818" s="44"/>
      <c r="D818" s="44"/>
      <c r="E818" s="44"/>
      <c r="F818" s="44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>
      <c r="A819" s="43"/>
      <c r="B819" s="43"/>
      <c r="C819" s="44"/>
      <c r="D819" s="44"/>
      <c r="E819" s="44"/>
      <c r="F819" s="44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>
      <c r="A820" s="43"/>
      <c r="B820" s="43"/>
      <c r="C820" s="44"/>
      <c r="D820" s="44"/>
      <c r="E820" s="44"/>
      <c r="F820" s="44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>
      <c r="A821" s="43"/>
      <c r="B821" s="43"/>
      <c r="C821" s="44"/>
      <c r="D821" s="44"/>
      <c r="E821" s="44"/>
      <c r="F821" s="44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>
      <c r="A822" s="43"/>
      <c r="B822" s="43"/>
      <c r="C822" s="44"/>
      <c r="D822" s="44"/>
      <c r="E822" s="44"/>
      <c r="F822" s="44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>
      <c r="A823" s="43"/>
      <c r="B823" s="43"/>
      <c r="C823" s="44"/>
      <c r="D823" s="44"/>
      <c r="E823" s="44"/>
      <c r="F823" s="44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>
      <c r="A824" s="43"/>
      <c r="B824" s="43"/>
      <c r="C824" s="44"/>
      <c r="D824" s="44"/>
      <c r="E824" s="44"/>
      <c r="F824" s="44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>
      <c r="A825" s="43"/>
      <c r="B825" s="43"/>
      <c r="C825" s="44"/>
      <c r="D825" s="44"/>
      <c r="E825" s="44"/>
      <c r="F825" s="44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>
      <c r="A826" s="43"/>
      <c r="B826" s="43"/>
      <c r="C826" s="44"/>
      <c r="D826" s="44"/>
      <c r="E826" s="44"/>
      <c r="F826" s="44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>
      <c r="A827" s="43"/>
      <c r="B827" s="43"/>
      <c r="C827" s="44"/>
      <c r="D827" s="44"/>
      <c r="E827" s="44"/>
      <c r="F827" s="44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>
      <c r="A828" s="43"/>
      <c r="B828" s="43"/>
      <c r="C828" s="44"/>
      <c r="D828" s="44"/>
      <c r="E828" s="44"/>
      <c r="F828" s="44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>
      <c r="A829" s="43"/>
      <c r="B829" s="43"/>
      <c r="C829" s="44"/>
      <c r="D829" s="44"/>
      <c r="E829" s="44"/>
      <c r="F829" s="44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>
      <c r="A830" s="43"/>
      <c r="B830" s="43"/>
      <c r="C830" s="44"/>
      <c r="D830" s="44"/>
      <c r="E830" s="44"/>
      <c r="F830" s="44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>
      <c r="A831" s="43"/>
      <c r="B831" s="43"/>
      <c r="C831" s="44"/>
      <c r="D831" s="44"/>
      <c r="E831" s="44"/>
      <c r="F831" s="44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>
      <c r="A832" s="43"/>
      <c r="B832" s="43"/>
      <c r="C832" s="44"/>
      <c r="D832" s="44"/>
      <c r="E832" s="44"/>
      <c r="F832" s="44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>
      <c r="A833" s="43"/>
      <c r="B833" s="43"/>
      <c r="C833" s="44"/>
      <c r="D833" s="44"/>
      <c r="E833" s="44"/>
      <c r="F833" s="44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>
      <c r="A834" s="43"/>
      <c r="B834" s="43"/>
      <c r="C834" s="44"/>
      <c r="D834" s="44"/>
      <c r="E834" s="44"/>
      <c r="F834" s="44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>
      <c r="A835" s="43"/>
      <c r="B835" s="43"/>
      <c r="C835" s="44"/>
      <c r="D835" s="44"/>
      <c r="E835" s="44"/>
      <c r="F835" s="44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>
      <c r="A836" s="43"/>
      <c r="B836" s="43"/>
      <c r="C836" s="44"/>
      <c r="D836" s="44"/>
      <c r="E836" s="44"/>
      <c r="F836" s="44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>
      <c r="A837" s="43"/>
      <c r="B837" s="43"/>
      <c r="C837" s="44"/>
      <c r="D837" s="44"/>
      <c r="E837" s="44"/>
      <c r="F837" s="44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>
      <c r="A838" s="43"/>
      <c r="B838" s="43"/>
      <c r="C838" s="44"/>
      <c r="D838" s="44"/>
      <c r="E838" s="44"/>
      <c r="F838" s="44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>
      <c r="A839" s="43"/>
      <c r="B839" s="43"/>
      <c r="C839" s="44"/>
      <c r="D839" s="44"/>
      <c r="E839" s="44"/>
      <c r="F839" s="44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>
      <c r="A840" s="43"/>
      <c r="B840" s="43"/>
      <c r="C840" s="44"/>
      <c r="D840" s="44"/>
      <c r="E840" s="44"/>
      <c r="F840" s="44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>
      <c r="A841" s="43"/>
      <c r="B841" s="43"/>
      <c r="C841" s="44"/>
      <c r="D841" s="44"/>
      <c r="E841" s="44"/>
      <c r="F841" s="44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>
      <c r="A842" s="43"/>
      <c r="B842" s="43"/>
      <c r="C842" s="44"/>
      <c r="D842" s="44"/>
      <c r="E842" s="44"/>
      <c r="F842" s="44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>
      <c r="A843" s="43"/>
      <c r="B843" s="43"/>
      <c r="C843" s="44"/>
      <c r="D843" s="44"/>
      <c r="E843" s="44"/>
      <c r="F843" s="44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>
      <c r="A844" s="43"/>
      <c r="B844" s="43"/>
      <c r="C844" s="44"/>
      <c r="D844" s="44"/>
      <c r="E844" s="44"/>
      <c r="F844" s="44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>
      <c r="A845" s="43"/>
      <c r="B845" s="43"/>
      <c r="C845" s="44"/>
      <c r="D845" s="44"/>
      <c r="E845" s="44"/>
      <c r="F845" s="44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>
      <c r="A846" s="43"/>
      <c r="B846" s="43"/>
      <c r="C846" s="44"/>
      <c r="D846" s="44"/>
      <c r="E846" s="44"/>
      <c r="F846" s="44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>
      <c r="A847" s="43"/>
      <c r="B847" s="43"/>
      <c r="C847" s="44"/>
      <c r="D847" s="44"/>
      <c r="E847" s="44"/>
      <c r="F847" s="44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>
      <c r="A848" s="43"/>
      <c r="B848" s="43"/>
      <c r="C848" s="44"/>
      <c r="D848" s="44"/>
      <c r="E848" s="44"/>
      <c r="F848" s="44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>
      <c r="A849" s="43"/>
      <c r="B849" s="43"/>
      <c r="C849" s="44"/>
      <c r="D849" s="44"/>
      <c r="E849" s="44"/>
      <c r="F849" s="44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>
      <c r="A850" s="43"/>
      <c r="B850" s="43"/>
      <c r="C850" s="44"/>
      <c r="D850" s="44"/>
      <c r="E850" s="44"/>
      <c r="F850" s="44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>
      <c r="A851" s="43"/>
      <c r="B851" s="43"/>
      <c r="C851" s="44"/>
      <c r="D851" s="44"/>
      <c r="E851" s="44"/>
      <c r="F851" s="44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>
      <c r="A852" s="43"/>
      <c r="B852" s="43"/>
      <c r="C852" s="44"/>
      <c r="D852" s="44"/>
      <c r="E852" s="44"/>
      <c r="F852" s="44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>
      <c r="A853" s="43"/>
      <c r="B853" s="43"/>
      <c r="C853" s="44"/>
      <c r="D853" s="44"/>
      <c r="E853" s="44"/>
      <c r="F853" s="44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>
      <c r="A854" s="43"/>
      <c r="B854" s="43"/>
      <c r="C854" s="44"/>
      <c r="D854" s="44"/>
      <c r="E854" s="44"/>
      <c r="F854" s="44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>
      <c r="A855" s="43"/>
      <c r="B855" s="43"/>
      <c r="C855" s="44"/>
      <c r="D855" s="44"/>
      <c r="E855" s="44"/>
      <c r="F855" s="44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>
      <c r="A856" s="43"/>
      <c r="B856" s="43"/>
      <c r="C856" s="44"/>
      <c r="D856" s="44"/>
      <c r="E856" s="44"/>
      <c r="F856" s="44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>
      <c r="A857" s="43"/>
      <c r="B857" s="43"/>
      <c r="C857" s="44"/>
      <c r="D857" s="44"/>
      <c r="E857" s="44"/>
      <c r="F857" s="44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>
      <c r="A858" s="43"/>
      <c r="B858" s="43"/>
      <c r="C858" s="44"/>
      <c r="D858" s="44"/>
      <c r="E858" s="44"/>
      <c r="F858" s="44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>
      <c r="A859" s="43"/>
      <c r="B859" s="43"/>
      <c r="C859" s="44"/>
      <c r="D859" s="44"/>
      <c r="E859" s="44"/>
      <c r="F859" s="44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>
      <c r="A860" s="43"/>
      <c r="B860" s="43"/>
      <c r="C860" s="44"/>
      <c r="D860" s="44"/>
      <c r="E860" s="44"/>
      <c r="F860" s="44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>
      <c r="A861" s="43"/>
      <c r="B861" s="43"/>
      <c r="C861" s="44"/>
      <c r="D861" s="44"/>
      <c r="E861" s="44"/>
      <c r="F861" s="44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>
      <c r="A862" s="43"/>
      <c r="B862" s="43"/>
      <c r="C862" s="44"/>
      <c r="D862" s="44"/>
      <c r="E862" s="44"/>
      <c r="F862" s="44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>
      <c r="A863" s="43"/>
      <c r="B863" s="43"/>
      <c r="C863" s="44"/>
      <c r="D863" s="44"/>
      <c r="E863" s="44"/>
      <c r="F863" s="44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>
      <c r="A864" s="43"/>
      <c r="B864" s="43"/>
      <c r="C864" s="44"/>
      <c r="D864" s="44"/>
      <c r="E864" s="44"/>
      <c r="F864" s="44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>
      <c r="A865" s="43"/>
      <c r="B865" s="43"/>
      <c r="C865" s="44"/>
      <c r="D865" s="44"/>
      <c r="E865" s="44"/>
      <c r="F865" s="44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>
      <c r="A866" s="43"/>
      <c r="B866" s="43"/>
      <c r="C866" s="44"/>
      <c r="D866" s="44"/>
      <c r="E866" s="44"/>
      <c r="F866" s="44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>
      <c r="A867" s="43"/>
      <c r="B867" s="43"/>
      <c r="C867" s="44"/>
      <c r="D867" s="44"/>
      <c r="E867" s="44"/>
      <c r="F867" s="44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>
      <c r="A868" s="43"/>
      <c r="B868" s="43"/>
      <c r="C868" s="44"/>
      <c r="D868" s="44"/>
      <c r="E868" s="44"/>
      <c r="F868" s="44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>
      <c r="A869" s="43"/>
      <c r="B869" s="43"/>
      <c r="C869" s="44"/>
      <c r="D869" s="44"/>
      <c r="E869" s="44"/>
      <c r="F869" s="44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>
      <c r="A870" s="43"/>
      <c r="B870" s="43"/>
      <c r="C870" s="44"/>
      <c r="D870" s="44"/>
      <c r="E870" s="44"/>
      <c r="F870" s="44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>
      <c r="A871" s="43"/>
      <c r="B871" s="43"/>
      <c r="C871" s="44"/>
      <c r="D871" s="44"/>
      <c r="E871" s="44"/>
      <c r="F871" s="44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>
      <c r="A872" s="43"/>
      <c r="B872" s="43"/>
      <c r="C872" s="44"/>
      <c r="D872" s="44"/>
      <c r="E872" s="44"/>
      <c r="F872" s="44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>
      <c r="A873" s="43"/>
      <c r="B873" s="43"/>
      <c r="C873" s="44"/>
      <c r="D873" s="44"/>
      <c r="E873" s="44"/>
      <c r="F873" s="44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>
      <c r="A874" s="43"/>
      <c r="B874" s="43"/>
      <c r="C874" s="44"/>
      <c r="D874" s="44"/>
      <c r="E874" s="44"/>
      <c r="F874" s="44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>
      <c r="A875" s="43"/>
      <c r="B875" s="43"/>
      <c r="C875" s="44"/>
      <c r="D875" s="44"/>
      <c r="E875" s="44"/>
      <c r="F875" s="44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>
      <c r="A876" s="43"/>
      <c r="B876" s="43"/>
      <c r="C876" s="44"/>
      <c r="D876" s="44"/>
      <c r="E876" s="44"/>
      <c r="F876" s="44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>
      <c r="A877" s="43"/>
      <c r="B877" s="43"/>
      <c r="C877" s="44"/>
      <c r="D877" s="44"/>
      <c r="E877" s="44"/>
      <c r="F877" s="44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>
      <c r="A878" s="43"/>
      <c r="B878" s="43"/>
      <c r="C878" s="44"/>
      <c r="D878" s="44"/>
      <c r="E878" s="44"/>
      <c r="F878" s="44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>
      <c r="A879" s="43"/>
      <c r="B879" s="43"/>
      <c r="C879" s="44"/>
      <c r="D879" s="44"/>
      <c r="E879" s="44"/>
      <c r="F879" s="44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>
      <c r="A880" s="43"/>
      <c r="B880" s="43"/>
      <c r="C880" s="44"/>
      <c r="D880" s="44"/>
      <c r="E880" s="44"/>
      <c r="F880" s="44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>
      <c r="A881" s="43"/>
      <c r="B881" s="43"/>
      <c r="C881" s="44"/>
      <c r="D881" s="44"/>
      <c r="E881" s="44"/>
      <c r="F881" s="44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>
      <c r="A882" s="43"/>
      <c r="B882" s="43"/>
      <c r="C882" s="44"/>
      <c r="D882" s="44"/>
      <c r="E882" s="44"/>
      <c r="F882" s="44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>
      <c r="A883" s="43"/>
      <c r="B883" s="43"/>
      <c r="C883" s="44"/>
      <c r="D883" s="44"/>
      <c r="E883" s="44"/>
      <c r="F883" s="44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>
      <c r="A884" s="43"/>
      <c r="B884" s="43"/>
      <c r="C884" s="44"/>
      <c r="D884" s="44"/>
      <c r="E884" s="44"/>
      <c r="F884" s="44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>
      <c r="A885" s="43"/>
      <c r="B885" s="43"/>
      <c r="C885" s="44"/>
      <c r="D885" s="44"/>
      <c r="E885" s="44"/>
      <c r="F885" s="44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>
      <c r="A886" s="43"/>
      <c r="B886" s="43"/>
      <c r="C886" s="44"/>
      <c r="D886" s="44"/>
      <c r="E886" s="44"/>
      <c r="F886" s="44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>
      <c r="A887" s="43"/>
      <c r="B887" s="43"/>
      <c r="C887" s="44"/>
      <c r="D887" s="44"/>
      <c r="E887" s="44"/>
      <c r="F887" s="44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>
      <c r="A888" s="43"/>
      <c r="B888" s="43"/>
      <c r="C888" s="44"/>
      <c r="D888" s="44"/>
      <c r="E888" s="44"/>
      <c r="F888" s="44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>
      <c r="A889" s="43"/>
      <c r="B889" s="43"/>
      <c r="C889" s="44"/>
      <c r="D889" s="44"/>
      <c r="E889" s="44"/>
      <c r="F889" s="44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>
      <c r="A890" s="43"/>
      <c r="B890" s="43"/>
      <c r="C890" s="44"/>
      <c r="D890" s="44"/>
      <c r="E890" s="44"/>
      <c r="F890" s="44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>
      <c r="A891" s="43"/>
      <c r="B891" s="43"/>
      <c r="C891" s="44"/>
      <c r="D891" s="44"/>
      <c r="E891" s="44"/>
      <c r="F891" s="44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>
      <c r="A892" s="43"/>
      <c r="B892" s="43"/>
      <c r="C892" s="44"/>
      <c r="D892" s="44"/>
      <c r="E892" s="44"/>
      <c r="F892" s="44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>
      <c r="A893" s="43"/>
      <c r="B893" s="43"/>
      <c r="C893" s="44"/>
      <c r="D893" s="44"/>
      <c r="E893" s="44"/>
      <c r="F893" s="44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>
      <c r="A894" s="43"/>
      <c r="B894" s="43"/>
      <c r="C894" s="44"/>
      <c r="D894" s="44"/>
      <c r="E894" s="44"/>
      <c r="F894" s="44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>
      <c r="A895" s="43"/>
      <c r="B895" s="43"/>
      <c r="C895" s="44"/>
      <c r="D895" s="44"/>
      <c r="E895" s="44"/>
      <c r="F895" s="44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>
      <c r="A896" s="43"/>
      <c r="B896" s="43"/>
      <c r="C896" s="44"/>
      <c r="D896" s="44"/>
      <c r="E896" s="44"/>
      <c r="F896" s="44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>
      <c r="A897" s="43"/>
      <c r="B897" s="43"/>
      <c r="C897" s="44"/>
      <c r="D897" s="44"/>
      <c r="E897" s="44"/>
      <c r="F897" s="44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>
      <c r="A898" s="43"/>
      <c r="B898" s="43"/>
      <c r="C898" s="44"/>
      <c r="D898" s="44"/>
      <c r="E898" s="44"/>
      <c r="F898" s="44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>
      <c r="A899" s="43"/>
      <c r="B899" s="43"/>
      <c r="C899" s="44"/>
      <c r="D899" s="44"/>
      <c r="E899" s="44"/>
      <c r="F899" s="44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>
      <c r="A900" s="43"/>
      <c r="B900" s="43"/>
      <c r="C900" s="44"/>
      <c r="D900" s="44"/>
      <c r="E900" s="44"/>
      <c r="F900" s="44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>
      <c r="A901" s="43"/>
      <c r="B901" s="43"/>
      <c r="C901" s="44"/>
      <c r="D901" s="44"/>
      <c r="E901" s="44"/>
      <c r="F901" s="44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>
      <c r="A902" s="43"/>
      <c r="B902" s="43"/>
      <c r="C902" s="44"/>
      <c r="D902" s="44"/>
      <c r="E902" s="44"/>
      <c r="F902" s="44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>
      <c r="A903" s="43"/>
      <c r="B903" s="43"/>
      <c r="C903" s="44"/>
      <c r="D903" s="44"/>
      <c r="E903" s="44"/>
      <c r="F903" s="44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>
      <c r="A904" s="43"/>
      <c r="B904" s="43"/>
      <c r="C904" s="44"/>
      <c r="D904" s="44"/>
      <c r="E904" s="44"/>
      <c r="F904" s="44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>
      <c r="A905" s="43"/>
      <c r="B905" s="43"/>
      <c r="C905" s="44"/>
      <c r="D905" s="44"/>
      <c r="E905" s="44"/>
      <c r="F905" s="44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>
      <c r="A906" s="43"/>
      <c r="B906" s="43"/>
      <c r="C906" s="44"/>
      <c r="D906" s="44"/>
      <c r="E906" s="44"/>
      <c r="F906" s="44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>
      <c r="A907" s="43"/>
      <c r="B907" s="43"/>
      <c r="C907" s="44"/>
      <c r="D907" s="44"/>
      <c r="E907" s="44"/>
      <c r="F907" s="44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>
      <c r="A908" s="43"/>
      <c r="B908" s="43"/>
      <c r="C908" s="44"/>
      <c r="D908" s="44"/>
      <c r="E908" s="44"/>
      <c r="F908" s="44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>
      <c r="A909" s="43"/>
      <c r="B909" s="43"/>
      <c r="C909" s="44"/>
      <c r="D909" s="44"/>
      <c r="E909" s="44"/>
      <c r="F909" s="44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>
      <c r="A910" s="43"/>
      <c r="B910" s="43"/>
      <c r="C910" s="44"/>
      <c r="D910" s="44"/>
      <c r="E910" s="44"/>
      <c r="F910" s="44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>
      <c r="A911" s="43"/>
      <c r="B911" s="43"/>
      <c r="C911" s="44"/>
      <c r="D911" s="44"/>
      <c r="E911" s="44"/>
      <c r="F911" s="44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>
      <c r="A912" s="43"/>
      <c r="B912" s="43"/>
      <c r="C912" s="44"/>
      <c r="D912" s="44"/>
      <c r="E912" s="44"/>
      <c r="F912" s="44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>
      <c r="A913" s="43"/>
      <c r="B913" s="43"/>
      <c r="C913" s="44"/>
      <c r="D913" s="44"/>
      <c r="E913" s="44"/>
      <c r="F913" s="44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>
      <c r="A914" s="43"/>
      <c r="B914" s="43"/>
      <c r="C914" s="44"/>
      <c r="D914" s="44"/>
      <c r="E914" s="44"/>
      <c r="F914" s="44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>
      <c r="A915" s="43"/>
      <c r="B915" s="43"/>
      <c r="C915" s="44"/>
      <c r="D915" s="44"/>
      <c r="E915" s="44"/>
      <c r="F915" s="44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>
      <c r="A916" s="43"/>
      <c r="B916" s="43"/>
      <c r="C916" s="44"/>
      <c r="D916" s="44"/>
      <c r="E916" s="44"/>
      <c r="F916" s="44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>
      <c r="A917" s="43"/>
      <c r="B917" s="43"/>
      <c r="C917" s="44"/>
      <c r="D917" s="44"/>
      <c r="E917" s="44"/>
      <c r="F917" s="44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>
      <c r="A918" s="43"/>
      <c r="B918" s="43"/>
      <c r="C918" s="44"/>
      <c r="D918" s="44"/>
      <c r="E918" s="44"/>
      <c r="F918" s="44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>
      <c r="A919" s="43"/>
      <c r="B919" s="43"/>
      <c r="C919" s="44"/>
      <c r="D919" s="44"/>
      <c r="E919" s="44"/>
      <c r="F919" s="44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>
      <c r="A920" s="43"/>
      <c r="B920" s="43"/>
      <c r="C920" s="44"/>
      <c r="D920" s="44"/>
      <c r="E920" s="44"/>
      <c r="F920" s="44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>
      <c r="A921" s="43"/>
      <c r="B921" s="43"/>
      <c r="C921" s="44"/>
      <c r="D921" s="44"/>
      <c r="E921" s="44"/>
      <c r="F921" s="44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>
      <c r="A922" s="43"/>
      <c r="B922" s="43"/>
      <c r="C922" s="44"/>
      <c r="D922" s="44"/>
      <c r="E922" s="44"/>
      <c r="F922" s="44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>
      <c r="A923" s="43"/>
      <c r="B923" s="43"/>
      <c r="C923" s="44"/>
      <c r="D923" s="44"/>
      <c r="E923" s="44"/>
      <c r="F923" s="44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>
      <c r="A924" s="43"/>
      <c r="B924" s="43"/>
      <c r="C924" s="44"/>
      <c r="D924" s="44"/>
      <c r="E924" s="44"/>
      <c r="F924" s="44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>
      <c r="A925" s="43"/>
      <c r="B925" s="43"/>
      <c r="C925" s="44"/>
      <c r="D925" s="44"/>
      <c r="E925" s="44"/>
      <c r="F925" s="44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>
      <c r="A926" s="43"/>
      <c r="B926" s="43"/>
      <c r="C926" s="44"/>
      <c r="D926" s="44"/>
      <c r="E926" s="44"/>
      <c r="F926" s="44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>
      <c r="A927" s="43"/>
      <c r="B927" s="43"/>
      <c r="C927" s="44"/>
      <c r="D927" s="44"/>
      <c r="E927" s="44"/>
      <c r="F927" s="44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>
      <c r="A928" s="43"/>
      <c r="B928" s="43"/>
      <c r="C928" s="44"/>
      <c r="D928" s="44"/>
      <c r="E928" s="44"/>
      <c r="F928" s="44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>
      <c r="A929" s="43"/>
      <c r="B929" s="43"/>
      <c r="C929" s="44"/>
      <c r="D929" s="44"/>
      <c r="E929" s="44"/>
      <c r="F929" s="44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>
      <c r="A930" s="43"/>
      <c r="B930" s="43"/>
      <c r="C930" s="44"/>
      <c r="D930" s="44"/>
      <c r="E930" s="44"/>
      <c r="F930" s="44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>
      <c r="A931" s="43"/>
      <c r="B931" s="43"/>
      <c r="C931" s="44"/>
      <c r="D931" s="44"/>
      <c r="E931" s="44"/>
      <c r="F931" s="44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>
      <c r="A932" s="43"/>
      <c r="B932" s="43"/>
      <c r="C932" s="44"/>
      <c r="D932" s="44"/>
      <c r="E932" s="44"/>
      <c r="F932" s="44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>
      <c r="A933" s="43"/>
      <c r="B933" s="43"/>
      <c r="C933" s="44"/>
      <c r="D933" s="44"/>
      <c r="E933" s="44"/>
      <c r="F933" s="44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>
      <c r="A934" s="43"/>
      <c r="B934" s="43"/>
      <c r="C934" s="44"/>
      <c r="D934" s="44"/>
      <c r="E934" s="44"/>
      <c r="F934" s="44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>
      <c r="A935" s="43"/>
      <c r="B935" s="43"/>
      <c r="C935" s="44"/>
      <c r="D935" s="44"/>
      <c r="E935" s="44"/>
      <c r="F935" s="44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>
      <c r="A936" s="43"/>
      <c r="B936" s="43"/>
      <c r="C936" s="44"/>
      <c r="D936" s="44"/>
      <c r="E936" s="44"/>
      <c r="F936" s="44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>
      <c r="A937" s="43"/>
      <c r="B937" s="43"/>
      <c r="C937" s="44"/>
      <c r="D937" s="44"/>
      <c r="E937" s="44"/>
      <c r="F937" s="44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>
      <c r="A938" s="43"/>
      <c r="B938" s="43"/>
      <c r="C938" s="44"/>
      <c r="D938" s="44"/>
      <c r="E938" s="44"/>
      <c r="F938" s="44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>
      <c r="A939" s="43"/>
      <c r="B939" s="43"/>
      <c r="C939" s="44"/>
      <c r="D939" s="44"/>
      <c r="E939" s="44"/>
      <c r="F939" s="44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>
      <c r="A940" s="43"/>
      <c r="B940" s="43"/>
      <c r="C940" s="44"/>
      <c r="D940" s="44"/>
      <c r="E940" s="44"/>
      <c r="F940" s="44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>
      <c r="A941" s="43"/>
      <c r="B941" s="43"/>
      <c r="C941" s="44"/>
      <c r="D941" s="44"/>
      <c r="E941" s="44"/>
      <c r="F941" s="44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>
      <c r="A942" s="43"/>
      <c r="B942" s="43"/>
      <c r="C942" s="44"/>
      <c r="D942" s="44"/>
      <c r="E942" s="44"/>
      <c r="F942" s="44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>
      <c r="A943" s="43"/>
      <c r="B943" s="43"/>
      <c r="C943" s="44"/>
      <c r="D943" s="44"/>
      <c r="E943" s="44"/>
      <c r="F943" s="44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>
      <c r="A944" s="43"/>
      <c r="B944" s="43"/>
      <c r="C944" s="44"/>
      <c r="D944" s="44"/>
      <c r="E944" s="44"/>
      <c r="F944" s="44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>
      <c r="A945" s="43"/>
      <c r="B945" s="43"/>
      <c r="C945" s="44"/>
      <c r="D945" s="44"/>
      <c r="E945" s="44"/>
      <c r="F945" s="44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>
      <c r="A946" s="43"/>
      <c r="B946" s="43"/>
      <c r="C946" s="44"/>
      <c r="D946" s="44"/>
      <c r="E946" s="44"/>
      <c r="F946" s="44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>
      <c r="A947" s="43"/>
      <c r="B947" s="43"/>
      <c r="C947" s="44"/>
      <c r="D947" s="44"/>
      <c r="E947" s="44"/>
      <c r="F947" s="44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>
      <c r="A948" s="43"/>
      <c r="B948" s="43"/>
      <c r="C948" s="44"/>
      <c r="D948" s="44"/>
      <c r="E948" s="44"/>
      <c r="F948" s="44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>
      <c r="A949" s="43"/>
      <c r="B949" s="43"/>
      <c r="C949" s="44"/>
      <c r="D949" s="44"/>
      <c r="E949" s="44"/>
      <c r="F949" s="44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>
      <c r="A950" s="43"/>
      <c r="B950" s="43"/>
      <c r="C950" s="44"/>
      <c r="D950" s="44"/>
      <c r="E950" s="44"/>
      <c r="F950" s="44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>
      <c r="A951" s="43"/>
      <c r="B951" s="43"/>
      <c r="C951" s="44"/>
      <c r="D951" s="44"/>
      <c r="E951" s="44"/>
      <c r="F951" s="44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>
      <c r="A952" s="43"/>
      <c r="B952" s="43"/>
      <c r="C952" s="44"/>
      <c r="D952" s="44"/>
      <c r="E952" s="44"/>
      <c r="F952" s="44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>
      <c r="A953" s="43"/>
      <c r="B953" s="43"/>
      <c r="C953" s="44"/>
      <c r="D953" s="44"/>
      <c r="E953" s="44"/>
      <c r="F953" s="44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>
      <c r="A954" s="43"/>
      <c r="B954" s="43"/>
      <c r="C954" s="44"/>
      <c r="D954" s="44"/>
      <c r="E954" s="44"/>
      <c r="F954" s="44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>
      <c r="A955" s="43"/>
      <c r="B955" s="43"/>
      <c r="C955" s="44"/>
      <c r="D955" s="44"/>
      <c r="E955" s="44"/>
      <c r="F955" s="44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>
      <c r="A956" s="43"/>
      <c r="B956" s="43"/>
      <c r="C956" s="44"/>
      <c r="D956" s="44"/>
      <c r="E956" s="44"/>
      <c r="F956" s="44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>
      <c r="A957" s="43"/>
      <c r="B957" s="43"/>
      <c r="C957" s="44"/>
      <c r="D957" s="44"/>
      <c r="E957" s="44"/>
      <c r="F957" s="44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>
      <c r="A958" s="43"/>
      <c r="B958" s="43"/>
      <c r="C958" s="44"/>
      <c r="D958" s="44"/>
      <c r="E958" s="44"/>
      <c r="F958" s="44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>
      <c r="A959" s="43"/>
      <c r="B959" s="43"/>
      <c r="C959" s="44"/>
      <c r="D959" s="44"/>
      <c r="E959" s="44"/>
      <c r="F959" s="44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>
      <c r="A960" s="43"/>
      <c r="B960" s="43"/>
      <c r="C960" s="44"/>
      <c r="D960" s="44"/>
      <c r="E960" s="44"/>
      <c r="F960" s="44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>
      <c r="A961" s="43"/>
      <c r="B961" s="43"/>
      <c r="C961" s="44"/>
      <c r="D961" s="44"/>
      <c r="E961" s="44"/>
      <c r="F961" s="44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>
      <c r="A962" s="43"/>
      <c r="B962" s="43"/>
      <c r="C962" s="44"/>
      <c r="D962" s="44"/>
      <c r="E962" s="44"/>
      <c r="F962" s="44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>
      <c r="A963" s="43"/>
      <c r="B963" s="43"/>
      <c r="C963" s="44"/>
      <c r="D963" s="44"/>
      <c r="E963" s="44"/>
      <c r="F963" s="44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>
      <c r="A964" s="43"/>
      <c r="B964" s="43"/>
      <c r="C964" s="44"/>
      <c r="D964" s="44"/>
      <c r="E964" s="44"/>
      <c r="F964" s="44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>
      <c r="A965" s="43"/>
      <c r="B965" s="43"/>
      <c r="C965" s="44"/>
      <c r="D965" s="44"/>
      <c r="E965" s="44"/>
      <c r="F965" s="44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>
      <c r="A966" s="43"/>
      <c r="B966" s="43"/>
      <c r="C966" s="44"/>
      <c r="D966" s="44"/>
      <c r="E966" s="44"/>
      <c r="F966" s="44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>
      <c r="A967" s="43"/>
      <c r="B967" s="43"/>
      <c r="C967" s="44"/>
      <c r="D967" s="44"/>
      <c r="E967" s="44"/>
      <c r="F967" s="44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>
      <c r="A968" s="43"/>
      <c r="B968" s="43"/>
      <c r="C968" s="44"/>
      <c r="D968" s="44"/>
      <c r="E968" s="44"/>
      <c r="F968" s="44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>
      <c r="A969" s="43"/>
      <c r="B969" s="43"/>
      <c r="C969" s="44"/>
      <c r="D969" s="44"/>
      <c r="E969" s="44"/>
      <c r="F969" s="44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>
      <c r="A970" s="43"/>
      <c r="B970" s="43"/>
      <c r="C970" s="44"/>
      <c r="D970" s="44"/>
      <c r="E970" s="44"/>
      <c r="F970" s="44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>
      <c r="A971" s="43"/>
      <c r="B971" s="43"/>
      <c r="C971" s="44"/>
      <c r="D971" s="44"/>
      <c r="E971" s="44"/>
      <c r="F971" s="44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>
      <c r="A972" s="43"/>
      <c r="B972" s="43"/>
      <c r="C972" s="44"/>
      <c r="D972" s="44"/>
      <c r="E972" s="44"/>
      <c r="F972" s="44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>
      <c r="A973" s="43"/>
      <c r="B973" s="43"/>
      <c r="C973" s="44"/>
      <c r="D973" s="44"/>
      <c r="E973" s="44"/>
      <c r="F973" s="44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>
      <c r="A974" s="43"/>
      <c r="B974" s="43"/>
      <c r="C974" s="44"/>
      <c r="D974" s="44"/>
      <c r="E974" s="44"/>
      <c r="F974" s="44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>
      <c r="A975" s="43"/>
      <c r="B975" s="43"/>
      <c r="C975" s="44"/>
      <c r="D975" s="44"/>
      <c r="E975" s="44"/>
      <c r="F975" s="44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>
      <c r="A976" s="43"/>
      <c r="B976" s="43"/>
      <c r="C976" s="44"/>
      <c r="D976" s="44"/>
      <c r="E976" s="44"/>
      <c r="F976" s="44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>
      <c r="A977" s="43"/>
      <c r="B977" s="43"/>
      <c r="C977" s="44"/>
      <c r="D977" s="44"/>
      <c r="E977" s="44"/>
      <c r="F977" s="44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>
      <c r="A978" s="43"/>
      <c r="B978" s="43"/>
      <c r="C978" s="44"/>
      <c r="D978" s="44"/>
      <c r="E978" s="44"/>
      <c r="F978" s="44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>
      <c r="A979" s="43"/>
      <c r="B979" s="43"/>
      <c r="C979" s="44"/>
      <c r="D979" s="44"/>
      <c r="E979" s="44"/>
      <c r="F979" s="44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>
      <c r="A980" s="43"/>
      <c r="B980" s="43"/>
      <c r="C980" s="44"/>
      <c r="D980" s="44"/>
      <c r="E980" s="44"/>
      <c r="F980" s="44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>
      <c r="A981" s="43"/>
      <c r="B981" s="43"/>
      <c r="C981" s="44"/>
      <c r="D981" s="44"/>
      <c r="E981" s="44"/>
      <c r="F981" s="44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>
      <c r="A982" s="43"/>
      <c r="B982" s="43"/>
      <c r="C982" s="44"/>
      <c r="D982" s="44"/>
      <c r="E982" s="44"/>
      <c r="F982" s="44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>
      <c r="A983" s="43"/>
      <c r="B983" s="43"/>
      <c r="C983" s="44"/>
      <c r="D983" s="44"/>
      <c r="E983" s="44"/>
      <c r="F983" s="44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>
      <c r="A984" s="43"/>
      <c r="B984" s="43"/>
      <c r="C984" s="44"/>
      <c r="D984" s="44"/>
      <c r="E984" s="44"/>
      <c r="F984" s="44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>
      <c r="A985" s="43"/>
      <c r="B985" s="43"/>
      <c r="C985" s="44"/>
      <c r="D985" s="44"/>
      <c r="E985" s="44"/>
      <c r="F985" s="44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>
      <c r="A986" s="43"/>
      <c r="B986" s="43"/>
      <c r="C986" s="44"/>
      <c r="D986" s="44"/>
      <c r="E986" s="44"/>
      <c r="F986" s="44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>
      <c r="A987" s="43"/>
      <c r="B987" s="43"/>
      <c r="C987" s="44"/>
      <c r="D987" s="44"/>
      <c r="E987" s="44"/>
      <c r="F987" s="44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>
      <c r="A988" s="43"/>
      <c r="B988" s="43"/>
      <c r="C988" s="44"/>
      <c r="D988" s="44"/>
      <c r="E988" s="44"/>
      <c r="F988" s="44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>
      <c r="A989" s="43"/>
      <c r="B989" s="43"/>
      <c r="C989" s="44"/>
      <c r="D989" s="44"/>
      <c r="E989" s="44"/>
      <c r="F989" s="44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>
      <c r="A990" s="43"/>
      <c r="B990" s="43"/>
      <c r="C990" s="44"/>
      <c r="D990" s="44"/>
      <c r="E990" s="44"/>
      <c r="F990" s="44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>
      <c r="A991" s="43"/>
      <c r="B991" s="43"/>
      <c r="C991" s="44"/>
      <c r="D991" s="44"/>
      <c r="E991" s="44"/>
      <c r="F991" s="44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>
      <c r="A992" s="43"/>
      <c r="B992" s="43"/>
      <c r="C992" s="44"/>
      <c r="D992" s="44"/>
      <c r="E992" s="44"/>
      <c r="F992" s="44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>
      <c r="A993" s="43"/>
      <c r="B993" s="43"/>
      <c r="C993" s="44"/>
      <c r="D993" s="44"/>
      <c r="E993" s="44"/>
      <c r="F993" s="44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>
      <c r="A994" s="43"/>
      <c r="B994" s="43"/>
      <c r="C994" s="44"/>
      <c r="D994" s="44"/>
      <c r="E994" s="44"/>
      <c r="F994" s="44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>
      <c r="A995" s="43"/>
      <c r="B995" s="43"/>
      <c r="C995" s="44"/>
      <c r="D995" s="44"/>
      <c r="E995" s="44"/>
      <c r="F995" s="44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>
      <c r="A996" s="43"/>
      <c r="B996" s="43"/>
      <c r="C996" s="44"/>
      <c r="D996" s="44"/>
      <c r="E996" s="44"/>
      <c r="F996" s="44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>
      <c r="A997" s="43"/>
      <c r="B997" s="43"/>
      <c r="C997" s="44"/>
      <c r="D997" s="44"/>
      <c r="E997" s="44"/>
      <c r="F997" s="44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>
      <c r="A998" s="43"/>
      <c r="B998" s="43"/>
      <c r="C998" s="44"/>
      <c r="D998" s="44"/>
      <c r="E998" s="44"/>
      <c r="F998" s="44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>
      <c r="A999" s="43"/>
      <c r="B999" s="43"/>
      <c r="C999" s="44"/>
      <c r="D999" s="44"/>
      <c r="E999" s="44"/>
      <c r="F999" s="44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</sheetData>
  <mergeCells count="2">
    <mergeCell ref="A1:B5"/>
    <mergeCell ref="A34:F35"/>
  </mergeCells>
  <printOptions gridLines="1" horizontalCentered="1"/>
  <pageMargins bottom="0.0988112927191679" footer="0.0" header="0.0" left="0.0" right="0.0" top="0.15601783060921248"/>
  <pageSetup cellComments="atEnd" orientation="portrait" pageOrder="overThenDown" paperHeight="24in" paperWidth="3.5in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workbookViewId="0"/>
  </sheetViews>
  <sheetFormatPr customHeight="1" defaultColWidth="12.63" defaultRowHeight="15.75"/>
  <cols>
    <col customWidth="1" min="1" max="1" width="10.5"/>
    <col customWidth="1" min="2" max="2" width="26.13"/>
    <col customWidth="1" min="3" max="4" width="16.38"/>
    <col customWidth="1" min="5" max="5" width="13.0"/>
    <col customWidth="1" min="6" max="6" width="16.63"/>
  </cols>
  <sheetData>
    <row r="1">
      <c r="A1" s="1"/>
      <c r="C1" s="2"/>
      <c r="D1" s="2"/>
      <c r="E1" s="2"/>
      <c r="F1" s="2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>
      <c r="C2" s="2"/>
      <c r="D2" s="2"/>
      <c r="E2" s="2"/>
      <c r="F2" s="2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>
      <c r="C3" s="2"/>
      <c r="D3" s="2"/>
      <c r="E3" s="2"/>
      <c r="F3" s="2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>
      <c r="C4" s="2"/>
      <c r="D4" s="2"/>
      <c r="E4" s="2"/>
      <c r="F4" s="2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</row>
    <row r="5">
      <c r="C5" s="2"/>
      <c r="D5" s="2"/>
      <c r="E5" s="2"/>
      <c r="F5" s="2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</row>
    <row r="6" ht="25.5" customHeight="1">
      <c r="A6" s="68" t="s">
        <v>0</v>
      </c>
      <c r="B6" s="69" t="s">
        <v>1</v>
      </c>
      <c r="C6" s="70" t="s">
        <v>80</v>
      </c>
      <c r="D6" s="70" t="s">
        <v>81</v>
      </c>
      <c r="E6" s="70" t="s">
        <v>69</v>
      </c>
      <c r="F6" s="68" t="s">
        <v>42</v>
      </c>
      <c r="G6" s="10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</row>
    <row r="7">
      <c r="A7" s="71">
        <f>IFERROR(__xludf.DUMMYFUNCTION("(MATCH(F7,UNIQUE($F$7:$F$187),0))"),1.0)</f>
        <v>1</v>
      </c>
      <c r="B7" s="72" t="s">
        <v>54</v>
      </c>
      <c r="C7" s="73">
        <v>9.0</v>
      </c>
      <c r="D7" s="73">
        <v>9.0</v>
      </c>
      <c r="E7" s="73">
        <v>9.3</v>
      </c>
      <c r="F7" s="74">
        <v>9.1</v>
      </c>
      <c r="G7" s="10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</row>
    <row r="8">
      <c r="A8" s="61">
        <f>IFERROR(__xludf.DUMMYFUNCTION("(MATCH(F8,UNIQUE($F$7:$F$187),0))"),2.0)</f>
        <v>2</v>
      </c>
      <c r="B8" s="62" t="s">
        <v>52</v>
      </c>
      <c r="C8" s="75">
        <v>8.0</v>
      </c>
      <c r="D8" s="75">
        <v>10.0</v>
      </c>
      <c r="E8" s="75">
        <v>7.8</v>
      </c>
      <c r="F8" s="64">
        <v>8.6</v>
      </c>
      <c r="G8" s="10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</row>
    <row r="9">
      <c r="A9" s="61">
        <f>IFERROR(__xludf.DUMMYFUNCTION("(MATCH(F9,UNIQUE($F$7:$F$187),0))"),2.0)</f>
        <v>2</v>
      </c>
      <c r="B9" s="62" t="s">
        <v>50</v>
      </c>
      <c r="C9" s="75">
        <v>8.0</v>
      </c>
      <c r="D9" s="75">
        <v>9.0</v>
      </c>
      <c r="E9" s="75">
        <v>8.7</v>
      </c>
      <c r="F9" s="64">
        <v>8.6</v>
      </c>
      <c r="G9" s="10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</row>
    <row r="10">
      <c r="A10" s="61">
        <f>IFERROR(__xludf.DUMMYFUNCTION("(MATCH(F10,UNIQUE($F$7:$F$187),0))"),3.0)</f>
        <v>3</v>
      </c>
      <c r="B10" s="62" t="s">
        <v>53</v>
      </c>
      <c r="C10" s="75">
        <v>8.0</v>
      </c>
      <c r="D10" s="75">
        <v>9.0</v>
      </c>
      <c r="E10" s="75">
        <v>8.5</v>
      </c>
      <c r="F10" s="64">
        <v>8.5</v>
      </c>
      <c r="G10" s="10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</row>
    <row r="11">
      <c r="A11" s="61">
        <f>IFERROR(__xludf.DUMMYFUNCTION("(MATCH(F11,UNIQUE($F$7:$F$187),0))"),4.0)</f>
        <v>4</v>
      </c>
      <c r="B11" s="62" t="s">
        <v>59</v>
      </c>
      <c r="C11" s="75">
        <v>6.0</v>
      </c>
      <c r="D11" s="75">
        <v>10.0</v>
      </c>
      <c r="E11" s="75">
        <v>9.2</v>
      </c>
      <c r="F11" s="64">
        <v>8.4</v>
      </c>
      <c r="G11" s="10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</row>
    <row r="12">
      <c r="A12" s="61">
        <f>IFERROR(__xludf.DUMMYFUNCTION("(MATCH(F12,UNIQUE($F$7:$F$187),0))"),4.0)</f>
        <v>4</v>
      </c>
      <c r="B12" s="62" t="s">
        <v>61</v>
      </c>
      <c r="C12" s="75">
        <v>7.0</v>
      </c>
      <c r="D12" s="75">
        <v>10.0</v>
      </c>
      <c r="E12" s="75">
        <v>8.2</v>
      </c>
      <c r="F12" s="64">
        <v>8.4</v>
      </c>
      <c r="G12" s="10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</row>
    <row r="13">
      <c r="A13" s="61">
        <f>IFERROR(__xludf.DUMMYFUNCTION("(MATCH(F13,UNIQUE($F$7:$F$187),0))"),5.0)</f>
        <v>5</v>
      </c>
      <c r="B13" s="62" t="s">
        <v>62</v>
      </c>
      <c r="C13" s="75">
        <v>7.0</v>
      </c>
      <c r="D13" s="75">
        <v>9.0</v>
      </c>
      <c r="E13" s="75">
        <v>8.8</v>
      </c>
      <c r="F13" s="64">
        <v>8.3</v>
      </c>
      <c r="G13" s="10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</row>
    <row r="14">
      <c r="A14" s="61">
        <f>IFERROR(__xludf.DUMMYFUNCTION("(MATCH(F14,UNIQUE($F$7:$F$187),0))"),5.0)</f>
        <v>5</v>
      </c>
      <c r="B14" s="62" t="s">
        <v>60</v>
      </c>
      <c r="C14" s="75">
        <v>7.0</v>
      </c>
      <c r="D14" s="75">
        <v>9.0</v>
      </c>
      <c r="E14" s="75">
        <v>8.8</v>
      </c>
      <c r="F14" s="64">
        <v>8.3</v>
      </c>
      <c r="G14" s="10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</row>
    <row r="15">
      <c r="A15" s="61">
        <f>IFERROR(__xludf.DUMMYFUNCTION("(MATCH(F15,UNIQUE($F$7:$F$187),0))"),6.0)</f>
        <v>6</v>
      </c>
      <c r="B15" s="62" t="s">
        <v>55</v>
      </c>
      <c r="C15" s="75">
        <v>8.0</v>
      </c>
      <c r="D15" s="75">
        <v>9.0</v>
      </c>
      <c r="E15" s="75">
        <v>7.3</v>
      </c>
      <c r="F15" s="64">
        <v>8.1</v>
      </c>
      <c r="G15" s="10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</row>
    <row r="16">
      <c r="A16" s="61">
        <f>IFERROR(__xludf.DUMMYFUNCTION("(MATCH(F16,UNIQUE($F$7:$F$187),0))"),6.0)</f>
        <v>6</v>
      </c>
      <c r="B16" s="62" t="s">
        <v>58</v>
      </c>
      <c r="C16" s="75">
        <v>7.0</v>
      </c>
      <c r="D16" s="75">
        <v>8.0</v>
      </c>
      <c r="E16" s="75">
        <v>9.2</v>
      </c>
      <c r="F16" s="64">
        <v>8.1</v>
      </c>
      <c r="G16" s="10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</row>
    <row r="17">
      <c r="A17" s="61">
        <f>IFERROR(__xludf.DUMMYFUNCTION("(MATCH(F17,UNIQUE($F$7:$F$187),0))"),7.0)</f>
        <v>7</v>
      </c>
      <c r="B17" s="62" t="s">
        <v>4</v>
      </c>
      <c r="C17" s="75">
        <v>7.0</v>
      </c>
      <c r="D17" s="75">
        <v>9.0</v>
      </c>
      <c r="E17" s="75">
        <v>7.5</v>
      </c>
      <c r="F17" s="64">
        <v>7.8</v>
      </c>
      <c r="G17" s="10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</row>
    <row r="18">
      <c r="A18" s="61">
        <f>IFERROR(__xludf.DUMMYFUNCTION("(MATCH(F18,UNIQUE($F$7:$F$187),0))"),8.0)</f>
        <v>8</v>
      </c>
      <c r="B18" s="62" t="s">
        <v>9</v>
      </c>
      <c r="C18" s="75">
        <v>7.0</v>
      </c>
      <c r="D18" s="75">
        <v>8.0</v>
      </c>
      <c r="E18" s="75">
        <v>8.0</v>
      </c>
      <c r="F18" s="64">
        <v>7.7</v>
      </c>
      <c r="G18" s="10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</row>
    <row r="19">
      <c r="A19" s="61">
        <f>IFERROR(__xludf.DUMMYFUNCTION("(MATCH(F19,UNIQUE($F$7:$F$187),0))"),8.0)</f>
        <v>8</v>
      </c>
      <c r="B19" s="62" t="s">
        <v>51</v>
      </c>
      <c r="C19" s="75">
        <v>7.0</v>
      </c>
      <c r="D19" s="75">
        <v>7.0</v>
      </c>
      <c r="E19" s="75">
        <v>9.0</v>
      </c>
      <c r="F19" s="64">
        <v>7.7</v>
      </c>
      <c r="G19" s="11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</row>
    <row r="20">
      <c r="A20" s="61">
        <f>IFERROR(__xludf.DUMMYFUNCTION("(MATCH(F20,UNIQUE($F$7:$F$187),0))"),8.0)</f>
        <v>8</v>
      </c>
      <c r="B20" s="62" t="s">
        <v>57</v>
      </c>
      <c r="C20" s="75">
        <v>8.0</v>
      </c>
      <c r="D20" s="75">
        <v>9.0</v>
      </c>
      <c r="E20" s="75">
        <v>6.0</v>
      </c>
      <c r="F20" s="64">
        <v>7.7</v>
      </c>
      <c r="G20" s="10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</row>
    <row r="21">
      <c r="A21" s="61">
        <f>IFERROR(__xludf.DUMMYFUNCTION("(MATCH(F21,UNIQUE($F$7:$F$187),0))"),9.0)</f>
        <v>9</v>
      </c>
      <c r="B21" s="62" t="s">
        <v>56</v>
      </c>
      <c r="C21" s="75">
        <v>6.0</v>
      </c>
      <c r="D21" s="75">
        <v>10.0</v>
      </c>
      <c r="E21" s="75">
        <v>6.5</v>
      </c>
      <c r="F21" s="64">
        <v>7.5</v>
      </c>
      <c r="G21" s="10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</row>
    <row r="22">
      <c r="A22" s="61">
        <f>IFERROR(__xludf.DUMMYFUNCTION("(MATCH(F22,UNIQUE($F$7:$F$187),0))"),10.0)</f>
        <v>10</v>
      </c>
      <c r="B22" s="62" t="s">
        <v>18</v>
      </c>
      <c r="C22" s="75">
        <v>6.0</v>
      </c>
      <c r="D22" s="75">
        <v>8.0</v>
      </c>
      <c r="E22" s="75">
        <v>7.3</v>
      </c>
      <c r="F22" s="64">
        <v>7.1</v>
      </c>
      <c r="G22" s="10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</row>
    <row r="23">
      <c r="A23" s="61">
        <f>IFERROR(__xludf.DUMMYFUNCTION("(MATCH(F23,UNIQUE($F$7:$F$187),0))"),11.0)</f>
        <v>11</v>
      </c>
      <c r="B23" s="62" t="s">
        <v>63</v>
      </c>
      <c r="C23" s="75">
        <v>7.0</v>
      </c>
      <c r="D23" s="75">
        <v>9.0</v>
      </c>
      <c r="E23" s="75">
        <v>5.0</v>
      </c>
      <c r="F23" s="64">
        <v>7.0</v>
      </c>
      <c r="G23" s="10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</row>
    <row r="24">
      <c r="A24" s="61">
        <f>IFERROR(__xludf.DUMMYFUNCTION("(MATCH(F24,UNIQUE($F$7:$F$187),0))"),12.0)</f>
        <v>12</v>
      </c>
      <c r="B24" s="62" t="s">
        <v>66</v>
      </c>
      <c r="C24" s="75">
        <v>4.0</v>
      </c>
      <c r="D24" s="75">
        <v>9.0</v>
      </c>
      <c r="E24" s="75">
        <v>7.7</v>
      </c>
      <c r="F24" s="64">
        <v>6.9</v>
      </c>
      <c r="G24" s="10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</row>
    <row r="25">
      <c r="A25" s="61">
        <f>IFERROR(__xludf.DUMMYFUNCTION("(MATCH(F25,UNIQUE($F$7:$F$187),0))"),13.0)</f>
        <v>13</v>
      </c>
      <c r="B25" s="62" t="s">
        <v>16</v>
      </c>
      <c r="C25" s="75">
        <v>7.0</v>
      </c>
      <c r="D25" s="75">
        <v>4.0</v>
      </c>
      <c r="E25" s="75">
        <v>6.0</v>
      </c>
      <c r="F25" s="64">
        <v>5.7</v>
      </c>
      <c r="G25" s="10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</row>
    <row r="26">
      <c r="A26" s="61">
        <f>IFERROR(__xludf.DUMMYFUNCTION("(MATCH(F26,UNIQUE($F$7:$F$187),0))"),14.0)</f>
        <v>14</v>
      </c>
      <c r="B26" s="62" t="s">
        <v>5</v>
      </c>
      <c r="C26" s="75">
        <v>0.0</v>
      </c>
      <c r="D26" s="75">
        <v>8.0</v>
      </c>
      <c r="E26" s="75">
        <v>8.5</v>
      </c>
      <c r="F26" s="64">
        <v>5.5</v>
      </c>
      <c r="G26" s="10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</row>
    <row r="27">
      <c r="A27" s="61">
        <f>IFERROR(__xludf.DUMMYFUNCTION("(MATCH(F27,UNIQUE($F$7:$F$187),0))"),15.0)</f>
        <v>15</v>
      </c>
      <c r="B27" s="76" t="s">
        <v>13</v>
      </c>
      <c r="C27" s="75">
        <v>6.0</v>
      </c>
      <c r="D27" s="75">
        <v>9.0</v>
      </c>
      <c r="E27" s="75">
        <v>0.0</v>
      </c>
      <c r="F27" s="64">
        <v>5.0</v>
      </c>
      <c r="G27" s="10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</row>
    <row r="28">
      <c r="A28" s="61">
        <f>IFERROR(__xludf.DUMMYFUNCTION("(MATCH(F28,UNIQUE($F$7:$F$187),0))"),15.0)</f>
        <v>15</v>
      </c>
      <c r="B28" s="76" t="s">
        <v>37</v>
      </c>
      <c r="C28" s="75">
        <v>7.0</v>
      </c>
      <c r="D28" s="75">
        <v>8.0</v>
      </c>
      <c r="E28" s="75">
        <v>0.0</v>
      </c>
      <c r="F28" s="64">
        <v>5.0</v>
      </c>
      <c r="G28" s="10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</row>
    <row r="29">
      <c r="A29" s="61">
        <f>IFERROR(__xludf.DUMMYFUNCTION("(MATCH(F29,UNIQUE($F$7:$F$187),0))"),16.0)</f>
        <v>16</v>
      </c>
      <c r="B29" s="76" t="s">
        <v>10</v>
      </c>
      <c r="C29" s="75">
        <v>8.0</v>
      </c>
      <c r="D29" s="75">
        <v>6.0</v>
      </c>
      <c r="E29" s="75">
        <v>0.0</v>
      </c>
      <c r="F29" s="64">
        <v>4.7</v>
      </c>
      <c r="G29" s="10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</row>
    <row r="30">
      <c r="A30" s="61">
        <f>IFERROR(__xludf.DUMMYFUNCTION("(MATCH(F30,UNIQUE($F$7:$F$187),0))"),17.0)</f>
        <v>17</v>
      </c>
      <c r="B30" s="76" t="s">
        <v>64</v>
      </c>
      <c r="C30" s="75">
        <v>0.0</v>
      </c>
      <c r="D30" s="75">
        <v>7.0</v>
      </c>
      <c r="E30" s="75">
        <v>5.0</v>
      </c>
      <c r="F30" s="64">
        <v>4.0</v>
      </c>
      <c r="G30" s="10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</row>
    <row r="31">
      <c r="A31" s="61">
        <f>IFERROR(__xludf.DUMMYFUNCTION("(MATCH(F31,UNIQUE($F$7:$F$187),0))"),18.0)</f>
        <v>18</v>
      </c>
      <c r="B31" s="76" t="s">
        <v>30</v>
      </c>
      <c r="C31" s="75">
        <v>5.0</v>
      </c>
      <c r="D31" s="75">
        <v>6.0</v>
      </c>
      <c r="E31" s="75">
        <v>0.0</v>
      </c>
      <c r="F31" s="64">
        <v>3.7</v>
      </c>
      <c r="G31" s="10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</row>
    <row r="32">
      <c r="A32" s="61">
        <f>IFERROR(__xludf.DUMMYFUNCTION("(MATCH(F32,UNIQUE($F$7:$F$187),0))"),19.0)</f>
        <v>19</v>
      </c>
      <c r="B32" s="76" t="s">
        <v>17</v>
      </c>
      <c r="C32" s="75">
        <v>9.0</v>
      </c>
      <c r="D32" s="75">
        <v>0.0</v>
      </c>
      <c r="E32" s="75">
        <v>0.0</v>
      </c>
      <c r="F32" s="64">
        <v>3.0</v>
      </c>
      <c r="G32" s="10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</row>
    <row r="33">
      <c r="A33" s="61">
        <f>IFERROR(__xludf.DUMMYFUNCTION("(MATCH(F33,UNIQUE($F$7:$F$187),0))"),20.0)</f>
        <v>20</v>
      </c>
      <c r="B33" s="76" t="s">
        <v>14</v>
      </c>
      <c r="C33" s="75">
        <v>0.0</v>
      </c>
      <c r="D33" s="75">
        <v>0.0</v>
      </c>
      <c r="E33" s="75">
        <v>0.0</v>
      </c>
      <c r="F33" s="64">
        <v>0.0</v>
      </c>
      <c r="G33" s="10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</row>
    <row r="34">
      <c r="A34" s="77"/>
      <c r="G34" s="10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</row>
    <row r="35">
      <c r="G35" s="10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</row>
    <row r="36">
      <c r="A36" s="25"/>
      <c r="B36" s="66"/>
      <c r="C36" s="67"/>
      <c r="D36" s="67"/>
      <c r="E36" s="67"/>
      <c r="F36" s="67"/>
      <c r="G36" s="10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</row>
    <row r="37">
      <c r="A37" s="25"/>
      <c r="B37" s="66"/>
      <c r="C37" s="67"/>
      <c r="D37" s="67"/>
      <c r="E37" s="67"/>
      <c r="F37" s="67"/>
      <c r="G37" s="10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</row>
    <row r="38">
      <c r="A38" s="25"/>
      <c r="B38" s="66"/>
      <c r="C38" s="67"/>
      <c r="D38" s="67"/>
      <c r="E38" s="67"/>
      <c r="F38" s="67"/>
      <c r="G38" s="10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</row>
    <row r="39">
      <c r="A39" s="25"/>
      <c r="B39" s="66"/>
      <c r="C39" s="67"/>
      <c r="D39" s="67"/>
      <c r="E39" s="67"/>
      <c r="F39" s="67"/>
      <c r="G39" s="10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</row>
    <row r="40">
      <c r="A40" s="25"/>
      <c r="B40" s="66"/>
      <c r="C40" s="67"/>
      <c r="D40" s="67"/>
      <c r="E40" s="67"/>
      <c r="F40" s="67"/>
      <c r="G40" s="10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</row>
    <row r="41">
      <c r="A41" s="25"/>
      <c r="B41" s="66"/>
      <c r="C41" s="67"/>
      <c r="D41" s="67"/>
      <c r="E41" s="67"/>
      <c r="F41" s="67"/>
      <c r="G41" s="10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</row>
    <row r="42">
      <c r="A42" s="19"/>
      <c r="B42" s="20"/>
      <c r="C42" s="29"/>
      <c r="D42" s="29"/>
      <c r="E42" s="29"/>
      <c r="F42" s="29"/>
      <c r="G42" s="10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</row>
    <row r="43">
      <c r="A43" s="19"/>
      <c r="B43" s="20"/>
      <c r="C43" s="29"/>
      <c r="D43" s="29"/>
      <c r="E43" s="29"/>
      <c r="F43" s="29"/>
      <c r="G43" s="10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</row>
    <row r="44">
      <c r="A44" s="19"/>
      <c r="B44" s="20"/>
      <c r="C44" s="29"/>
      <c r="D44" s="29"/>
      <c r="E44" s="29"/>
      <c r="F44" s="29"/>
      <c r="G44" s="10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</row>
    <row r="45">
      <c r="A45" s="19"/>
      <c r="B45" s="20"/>
      <c r="C45" s="29"/>
      <c r="D45" s="29"/>
      <c r="E45" s="29"/>
      <c r="F45" s="29"/>
      <c r="G45" s="10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</row>
    <row r="46">
      <c r="A46" s="19"/>
      <c r="B46" s="22"/>
      <c r="C46" s="29"/>
      <c r="D46" s="29"/>
      <c r="E46" s="29"/>
      <c r="F46" s="29"/>
      <c r="G46" s="10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</row>
    <row r="47">
      <c r="A47" s="19"/>
      <c r="B47" s="20"/>
      <c r="C47" s="29"/>
      <c r="D47" s="29"/>
      <c r="E47" s="29"/>
      <c r="F47" s="29"/>
      <c r="G47" s="10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</row>
    <row r="48">
      <c r="A48" s="19"/>
      <c r="B48" s="22"/>
      <c r="C48" s="29"/>
      <c r="D48" s="29"/>
      <c r="E48" s="29"/>
      <c r="F48" s="29"/>
      <c r="G48" s="10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</row>
    <row r="49">
      <c r="A49" s="19"/>
      <c r="B49" s="20"/>
      <c r="C49" s="29"/>
      <c r="D49" s="29"/>
      <c r="E49" s="29"/>
      <c r="F49" s="29"/>
      <c r="G49" s="23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</row>
    <row r="50">
      <c r="A50" s="19"/>
      <c r="B50" s="22"/>
      <c r="C50" s="29"/>
      <c r="D50" s="29"/>
      <c r="E50" s="29"/>
      <c r="F50" s="29"/>
      <c r="G50" s="23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</row>
    <row r="51">
      <c r="A51" s="19"/>
      <c r="B51" s="20"/>
      <c r="C51" s="29"/>
      <c r="D51" s="29"/>
      <c r="E51" s="29"/>
      <c r="F51" s="29"/>
      <c r="G51" s="23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</row>
    <row r="52">
      <c r="A52" s="19"/>
      <c r="B52" s="20"/>
      <c r="C52" s="29"/>
      <c r="D52" s="29"/>
      <c r="E52" s="29"/>
      <c r="F52" s="29"/>
      <c r="G52" s="23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</row>
    <row r="53">
      <c r="A53" s="25"/>
      <c r="B53" s="26"/>
      <c r="C53" s="51"/>
      <c r="D53" s="51"/>
      <c r="E53" s="51"/>
      <c r="F53" s="51"/>
      <c r="G53" s="10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</row>
    <row r="54">
      <c r="A54" s="25"/>
      <c r="B54" s="26"/>
      <c r="C54" s="51"/>
      <c r="D54" s="51"/>
      <c r="E54" s="51"/>
      <c r="F54" s="51"/>
      <c r="G54" s="10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</row>
    <row r="55">
      <c r="A55" s="25"/>
      <c r="B55" s="26"/>
      <c r="C55" s="51"/>
      <c r="D55" s="51"/>
      <c r="E55" s="51"/>
      <c r="F55" s="51"/>
      <c r="G55" s="10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</row>
    <row r="56">
      <c r="A56" s="25"/>
      <c r="B56" s="28"/>
      <c r="C56" s="51"/>
      <c r="D56" s="51"/>
      <c r="E56" s="51"/>
      <c r="F56" s="51"/>
      <c r="G56" s="10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</row>
    <row r="57">
      <c r="A57" s="25"/>
      <c r="B57" s="26"/>
      <c r="C57" s="51"/>
      <c r="D57" s="51"/>
      <c r="E57" s="51"/>
      <c r="F57" s="51"/>
      <c r="G57" s="10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</row>
    <row r="58">
      <c r="A58" s="25"/>
      <c r="B58" s="26"/>
      <c r="C58" s="51"/>
      <c r="D58" s="51"/>
      <c r="E58" s="51"/>
      <c r="F58" s="51"/>
      <c r="G58" s="10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</row>
    <row r="59">
      <c r="A59" s="25"/>
      <c r="B59" s="28"/>
      <c r="C59" s="51"/>
      <c r="D59" s="51"/>
      <c r="E59" s="51"/>
      <c r="F59" s="51"/>
      <c r="G59" s="10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</row>
    <row r="60">
      <c r="A60" s="25"/>
      <c r="B60" s="26"/>
      <c r="C60" s="51"/>
      <c r="D60" s="51"/>
      <c r="E60" s="51"/>
      <c r="F60" s="51"/>
      <c r="G60" s="10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</row>
    <row r="61">
      <c r="A61" s="25"/>
      <c r="B61" s="28"/>
      <c r="C61" s="51"/>
      <c r="D61" s="51"/>
      <c r="E61" s="51"/>
      <c r="F61" s="51"/>
      <c r="G61" s="10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</row>
    <row r="62">
      <c r="A62" s="25"/>
      <c r="B62" s="26"/>
      <c r="C62" s="51"/>
      <c r="D62" s="51"/>
      <c r="E62" s="51"/>
      <c r="F62" s="51"/>
      <c r="G62" s="10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</row>
    <row r="63">
      <c r="A63" s="19"/>
      <c r="B63" s="22"/>
      <c r="C63" s="29"/>
      <c r="D63" s="29"/>
      <c r="E63" s="29"/>
      <c r="F63" s="29"/>
      <c r="G63" s="10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</row>
    <row r="64">
      <c r="A64" s="19"/>
      <c r="B64" s="22"/>
      <c r="C64" s="29"/>
      <c r="D64" s="29"/>
      <c r="E64" s="29"/>
      <c r="F64" s="29"/>
      <c r="G64" s="10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</row>
    <row r="65">
      <c r="A65" s="19"/>
      <c r="B65" s="22"/>
      <c r="C65" s="29"/>
      <c r="D65" s="29"/>
      <c r="E65" s="29"/>
      <c r="F65" s="29"/>
      <c r="G65" s="10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</row>
    <row r="66">
      <c r="A66" s="19"/>
      <c r="B66" s="22"/>
      <c r="C66" s="29"/>
      <c r="D66" s="29"/>
      <c r="E66" s="29"/>
      <c r="F66" s="29"/>
      <c r="G66" s="10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</row>
    <row r="67">
      <c r="A67" s="19"/>
      <c r="B67" s="22"/>
      <c r="C67" s="29"/>
      <c r="D67" s="29"/>
      <c r="E67" s="29"/>
      <c r="F67" s="29"/>
      <c r="G67" s="10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</row>
    <row r="68">
      <c r="A68" s="19"/>
      <c r="B68" s="22"/>
      <c r="C68" s="29"/>
      <c r="D68" s="29"/>
      <c r="E68" s="29"/>
      <c r="F68" s="29"/>
      <c r="G68" s="10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</row>
    <row r="69">
      <c r="A69" s="19"/>
      <c r="B69" s="22"/>
      <c r="C69" s="29"/>
      <c r="D69" s="29"/>
      <c r="E69" s="29"/>
      <c r="F69" s="29"/>
      <c r="G69" s="10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</row>
    <row r="70">
      <c r="A70" s="19"/>
      <c r="B70" s="22"/>
      <c r="C70" s="29"/>
      <c r="D70" s="29"/>
      <c r="E70" s="29"/>
      <c r="F70" s="29"/>
      <c r="G70" s="10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</row>
    <row r="71">
      <c r="A71" s="19"/>
      <c r="B71" s="22"/>
      <c r="C71" s="29"/>
      <c r="D71" s="29"/>
      <c r="E71" s="29"/>
      <c r="F71" s="29"/>
      <c r="G71" s="10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</row>
    <row r="72">
      <c r="A72" s="19"/>
      <c r="B72" s="22"/>
      <c r="C72" s="29"/>
      <c r="D72" s="29"/>
      <c r="E72" s="29"/>
      <c r="F72" s="29"/>
      <c r="G72" s="10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</row>
    <row r="73">
      <c r="A73" s="19"/>
      <c r="B73" s="22"/>
      <c r="C73" s="29"/>
      <c r="D73" s="29"/>
      <c r="E73" s="29"/>
      <c r="F73" s="29"/>
      <c r="G73" s="10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</row>
    <row r="74">
      <c r="A74" s="19"/>
      <c r="B74" s="22"/>
      <c r="C74" s="29"/>
      <c r="D74" s="29"/>
      <c r="E74" s="29"/>
      <c r="F74" s="29"/>
      <c r="G74" s="10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</row>
    <row r="75">
      <c r="A75" s="19"/>
      <c r="B75" s="22"/>
      <c r="C75" s="29"/>
      <c r="D75" s="29"/>
      <c r="E75" s="29"/>
      <c r="F75" s="29"/>
      <c r="G75" s="10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</row>
    <row r="76">
      <c r="A76" s="19"/>
      <c r="B76" s="22"/>
      <c r="C76" s="29"/>
      <c r="D76" s="29"/>
      <c r="E76" s="29"/>
      <c r="F76" s="29"/>
      <c r="G76" s="10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</row>
    <row r="77">
      <c r="A77" s="19"/>
      <c r="B77" s="22"/>
      <c r="C77" s="29"/>
      <c r="D77" s="29"/>
      <c r="E77" s="29"/>
      <c r="F77" s="29"/>
      <c r="G77" s="10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</row>
    <row r="78">
      <c r="A78" s="19"/>
      <c r="B78" s="22"/>
      <c r="C78" s="29"/>
      <c r="D78" s="29"/>
      <c r="E78" s="29"/>
      <c r="F78" s="29"/>
      <c r="G78" s="10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</row>
    <row r="79">
      <c r="A79" s="19"/>
      <c r="B79" s="22"/>
      <c r="C79" s="29"/>
      <c r="D79" s="29"/>
      <c r="E79" s="29"/>
      <c r="F79" s="29"/>
      <c r="G79" s="10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</row>
    <row r="80">
      <c r="A80" s="19"/>
      <c r="B80" s="22"/>
      <c r="C80" s="29"/>
      <c r="D80" s="29"/>
      <c r="E80" s="29"/>
      <c r="F80" s="29"/>
      <c r="G80" s="10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</row>
    <row r="81">
      <c r="A81" s="19"/>
      <c r="B81" s="22"/>
      <c r="C81" s="29"/>
      <c r="D81" s="29"/>
      <c r="E81" s="29"/>
      <c r="F81" s="29"/>
      <c r="G81" s="10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</row>
    <row r="82">
      <c r="A82" s="19"/>
      <c r="B82" s="22"/>
      <c r="C82" s="29"/>
      <c r="D82" s="29"/>
      <c r="E82" s="29"/>
      <c r="F82" s="29"/>
      <c r="G82" s="10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</row>
    <row r="83">
      <c r="A83" s="19"/>
      <c r="B83" s="22"/>
      <c r="C83" s="29"/>
      <c r="D83" s="29"/>
      <c r="E83" s="29"/>
      <c r="F83" s="29"/>
      <c r="G83" s="10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</row>
    <row r="84">
      <c r="A84" s="19"/>
      <c r="B84" s="22"/>
      <c r="C84" s="29"/>
      <c r="D84" s="29"/>
      <c r="E84" s="29"/>
      <c r="F84" s="29"/>
      <c r="G84" s="10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</row>
    <row r="85">
      <c r="A85" s="19"/>
      <c r="B85" s="22"/>
      <c r="C85" s="29"/>
      <c r="D85" s="29"/>
      <c r="E85" s="29"/>
      <c r="F85" s="29"/>
      <c r="G85" s="10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</row>
    <row r="86">
      <c r="A86" s="19"/>
      <c r="B86" s="22"/>
      <c r="C86" s="29"/>
      <c r="D86" s="29"/>
      <c r="E86" s="29"/>
      <c r="F86" s="29"/>
      <c r="G86" s="10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</row>
    <row r="87">
      <c r="A87" s="19"/>
      <c r="B87" s="22"/>
      <c r="C87" s="29"/>
      <c r="D87" s="29"/>
      <c r="E87" s="29"/>
      <c r="F87" s="29"/>
      <c r="G87" s="10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</row>
    <row r="88">
      <c r="A88" s="19"/>
      <c r="B88" s="22"/>
      <c r="C88" s="29"/>
      <c r="D88" s="29"/>
      <c r="E88" s="29"/>
      <c r="F88" s="29"/>
      <c r="G88" s="10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</row>
    <row r="89">
      <c r="A89" s="19"/>
      <c r="B89" s="22"/>
      <c r="C89" s="29"/>
      <c r="D89" s="29"/>
      <c r="E89" s="29"/>
      <c r="F89" s="29"/>
      <c r="G89" s="10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</row>
    <row r="90">
      <c r="A90" s="19"/>
      <c r="B90" s="22"/>
      <c r="C90" s="29"/>
      <c r="D90" s="29"/>
      <c r="E90" s="29"/>
      <c r="F90" s="29"/>
      <c r="G90" s="10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</row>
    <row r="91">
      <c r="A91" s="19"/>
      <c r="B91" s="22"/>
      <c r="C91" s="29"/>
      <c r="D91" s="29"/>
      <c r="E91" s="29"/>
      <c r="F91" s="29"/>
      <c r="G91" s="10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</row>
    <row r="92">
      <c r="A92" s="19"/>
      <c r="B92" s="22"/>
      <c r="C92" s="29"/>
      <c r="D92" s="29"/>
      <c r="E92" s="29"/>
      <c r="F92" s="29"/>
      <c r="G92" s="10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</row>
    <row r="93">
      <c r="A93" s="19"/>
      <c r="B93" s="22"/>
      <c r="C93" s="29"/>
      <c r="D93" s="29"/>
      <c r="E93" s="29"/>
      <c r="F93" s="29"/>
      <c r="G93" s="10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</row>
    <row r="94">
      <c r="A94" s="19"/>
      <c r="B94" s="22"/>
      <c r="C94" s="29"/>
      <c r="D94" s="29"/>
      <c r="E94" s="29"/>
      <c r="F94" s="29"/>
      <c r="G94" s="10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</row>
    <row r="95">
      <c r="A95" s="19"/>
      <c r="B95" s="22"/>
      <c r="C95" s="29"/>
      <c r="D95" s="29"/>
      <c r="E95" s="29"/>
      <c r="F95" s="29"/>
      <c r="G95" s="10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</row>
    <row r="96">
      <c r="A96" s="19"/>
      <c r="B96" s="22"/>
      <c r="C96" s="29"/>
      <c r="D96" s="29"/>
      <c r="E96" s="29"/>
      <c r="F96" s="29"/>
      <c r="G96" s="10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</row>
    <row r="97">
      <c r="A97" s="19"/>
      <c r="B97" s="22"/>
      <c r="C97" s="29"/>
      <c r="D97" s="29"/>
      <c r="E97" s="29"/>
      <c r="F97" s="29"/>
      <c r="G97" s="10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</row>
    <row r="98">
      <c r="A98" s="25"/>
      <c r="B98" s="28"/>
      <c r="C98" s="30"/>
      <c r="D98" s="30"/>
      <c r="E98" s="30"/>
      <c r="F98" s="30"/>
      <c r="G98" s="10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</row>
    <row r="99">
      <c r="A99" s="25"/>
      <c r="B99" s="31"/>
      <c r="C99" s="30"/>
      <c r="D99" s="30"/>
      <c r="E99" s="30"/>
      <c r="F99" s="30"/>
      <c r="G99" s="10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</row>
    <row r="100">
      <c r="A100" s="25"/>
      <c r="B100" s="28"/>
      <c r="C100" s="30"/>
      <c r="D100" s="30"/>
      <c r="E100" s="30"/>
      <c r="F100" s="30"/>
      <c r="G100" s="10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</row>
    <row r="101">
      <c r="A101" s="25"/>
      <c r="B101" s="28"/>
      <c r="C101" s="30"/>
      <c r="D101" s="30"/>
      <c r="E101" s="30"/>
      <c r="F101" s="30"/>
      <c r="G101" s="10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</row>
    <row r="102">
      <c r="A102" s="25"/>
      <c r="B102" s="28"/>
      <c r="C102" s="30"/>
      <c r="D102" s="30"/>
      <c r="E102" s="30"/>
      <c r="F102" s="30"/>
      <c r="G102" s="10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</row>
    <row r="103">
      <c r="A103" s="25"/>
      <c r="B103" s="28"/>
      <c r="C103" s="30"/>
      <c r="D103" s="30"/>
      <c r="E103" s="30"/>
      <c r="F103" s="30"/>
      <c r="G103" s="10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</row>
    <row r="104">
      <c r="A104" s="25"/>
      <c r="B104" s="28"/>
      <c r="C104" s="30"/>
      <c r="D104" s="30"/>
      <c r="E104" s="30"/>
      <c r="F104" s="30"/>
      <c r="G104" s="10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</row>
    <row r="105">
      <c r="A105" s="25"/>
      <c r="B105" s="28"/>
      <c r="C105" s="30"/>
      <c r="D105" s="30"/>
      <c r="E105" s="30"/>
      <c r="F105" s="30"/>
      <c r="G105" s="10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</row>
    <row r="106">
      <c r="A106" s="25"/>
      <c r="B106" s="28"/>
      <c r="C106" s="30"/>
      <c r="D106" s="30"/>
      <c r="E106" s="30"/>
      <c r="F106" s="30"/>
      <c r="G106" s="10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</row>
    <row r="107">
      <c r="A107" s="25"/>
      <c r="B107" s="28"/>
      <c r="C107" s="30"/>
      <c r="D107" s="30"/>
      <c r="E107" s="30"/>
      <c r="F107" s="30"/>
      <c r="G107" s="10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</row>
    <row r="108">
      <c r="A108" s="19"/>
      <c r="B108" s="22"/>
      <c r="C108" s="32"/>
      <c r="D108" s="32"/>
      <c r="E108" s="32"/>
      <c r="F108" s="32"/>
      <c r="G108" s="10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</row>
    <row r="109">
      <c r="A109" s="19"/>
      <c r="B109" s="22"/>
      <c r="C109" s="32"/>
      <c r="D109" s="32"/>
      <c r="E109" s="32"/>
      <c r="F109" s="32"/>
      <c r="G109" s="10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</row>
    <row r="110">
      <c r="A110" s="19"/>
      <c r="B110" s="22"/>
      <c r="C110" s="32"/>
      <c r="D110" s="32"/>
      <c r="E110" s="32"/>
      <c r="F110" s="32"/>
      <c r="G110" s="10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</row>
    <row r="111">
      <c r="A111" s="19"/>
      <c r="B111" s="22"/>
      <c r="C111" s="32"/>
      <c r="D111" s="32"/>
      <c r="E111" s="32"/>
      <c r="F111" s="32"/>
      <c r="G111" s="10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</row>
    <row r="112">
      <c r="A112" s="19"/>
      <c r="B112" s="22"/>
      <c r="C112" s="32"/>
      <c r="D112" s="32"/>
      <c r="E112" s="32"/>
      <c r="F112" s="32"/>
      <c r="G112" s="10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</row>
    <row r="113">
      <c r="A113" s="19"/>
      <c r="B113" s="22"/>
      <c r="C113" s="32"/>
      <c r="D113" s="32"/>
      <c r="E113" s="32"/>
      <c r="F113" s="32"/>
      <c r="G113" s="10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</row>
    <row r="114">
      <c r="A114" s="19"/>
      <c r="B114" s="22"/>
      <c r="C114" s="32"/>
      <c r="D114" s="32"/>
      <c r="E114" s="32"/>
      <c r="F114" s="32"/>
      <c r="G114" s="10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</row>
    <row r="115">
      <c r="A115" s="19"/>
      <c r="B115" s="33"/>
      <c r="C115" s="32"/>
      <c r="D115" s="32"/>
      <c r="E115" s="32"/>
      <c r="F115" s="32"/>
      <c r="G115" s="10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</row>
    <row r="116">
      <c r="A116" s="19"/>
      <c r="B116" s="22"/>
      <c r="C116" s="32"/>
      <c r="D116" s="32"/>
      <c r="E116" s="32"/>
      <c r="F116" s="32"/>
      <c r="G116" s="10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</row>
    <row r="117">
      <c r="A117" s="19"/>
      <c r="B117" s="22"/>
      <c r="C117" s="32"/>
      <c r="D117" s="32"/>
      <c r="E117" s="32"/>
      <c r="F117" s="32"/>
      <c r="G117" s="10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</row>
    <row r="118">
      <c r="A118" s="19"/>
      <c r="B118" s="22"/>
      <c r="C118" s="32"/>
      <c r="D118" s="32"/>
      <c r="E118" s="32"/>
      <c r="F118" s="32"/>
      <c r="G118" s="10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</row>
    <row r="119">
      <c r="A119" s="19"/>
      <c r="B119" s="22"/>
      <c r="C119" s="32"/>
      <c r="D119" s="32"/>
      <c r="E119" s="32"/>
      <c r="F119" s="32"/>
      <c r="G119" s="10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</row>
    <row r="120">
      <c r="A120" s="19"/>
      <c r="B120" s="22"/>
      <c r="C120" s="32"/>
      <c r="D120" s="32"/>
      <c r="E120" s="32"/>
      <c r="F120" s="32"/>
      <c r="G120" s="10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</row>
    <row r="121">
      <c r="A121" s="19"/>
      <c r="B121" s="22"/>
      <c r="C121" s="32"/>
      <c r="D121" s="32"/>
      <c r="E121" s="32"/>
      <c r="F121" s="32"/>
      <c r="G121" s="10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</row>
    <row r="122">
      <c r="A122" s="19"/>
      <c r="B122" s="22"/>
      <c r="C122" s="32"/>
      <c r="D122" s="32"/>
      <c r="E122" s="32"/>
      <c r="F122" s="32"/>
      <c r="G122" s="10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</row>
    <row r="123">
      <c r="A123" s="19"/>
      <c r="B123" s="22"/>
      <c r="C123" s="32"/>
      <c r="D123" s="32"/>
      <c r="E123" s="32"/>
      <c r="F123" s="32"/>
      <c r="G123" s="10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</row>
    <row r="124">
      <c r="A124" s="19"/>
      <c r="B124" s="22"/>
      <c r="C124" s="32"/>
      <c r="D124" s="32"/>
      <c r="E124" s="32"/>
      <c r="F124" s="32"/>
      <c r="G124" s="10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</row>
    <row r="125">
      <c r="A125" s="19"/>
      <c r="B125" s="22"/>
      <c r="C125" s="32"/>
      <c r="D125" s="32"/>
      <c r="E125" s="32"/>
      <c r="F125" s="32"/>
      <c r="G125" s="10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</row>
    <row r="126">
      <c r="A126" s="19"/>
      <c r="B126" s="22"/>
      <c r="C126" s="32"/>
      <c r="D126" s="32"/>
      <c r="E126" s="32"/>
      <c r="F126" s="32"/>
      <c r="G126" s="10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</row>
    <row r="127">
      <c r="A127" s="19"/>
      <c r="B127" s="22"/>
      <c r="C127" s="32"/>
      <c r="D127" s="32"/>
      <c r="E127" s="32"/>
      <c r="F127" s="32"/>
      <c r="G127" s="10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</row>
    <row r="128">
      <c r="A128" s="19"/>
      <c r="B128" s="22"/>
      <c r="C128" s="32"/>
      <c r="D128" s="32"/>
      <c r="E128" s="32"/>
      <c r="F128" s="32"/>
      <c r="G128" s="10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</row>
    <row r="129">
      <c r="A129" s="19"/>
      <c r="B129" s="22"/>
      <c r="C129" s="32"/>
      <c r="D129" s="32"/>
      <c r="E129" s="32"/>
      <c r="F129" s="32"/>
      <c r="G129" s="10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</row>
    <row r="130">
      <c r="A130" s="19"/>
      <c r="B130" s="22"/>
      <c r="C130" s="32"/>
      <c r="D130" s="32"/>
      <c r="E130" s="32"/>
      <c r="F130" s="32"/>
      <c r="G130" s="10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</row>
    <row r="131">
      <c r="A131" s="19"/>
      <c r="B131" s="22"/>
      <c r="C131" s="32"/>
      <c r="D131" s="32"/>
      <c r="E131" s="32"/>
      <c r="F131" s="32"/>
      <c r="G131" s="10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</row>
    <row r="132">
      <c r="A132" s="19"/>
      <c r="B132" s="33"/>
      <c r="C132" s="32"/>
      <c r="D132" s="32"/>
      <c r="E132" s="32"/>
      <c r="F132" s="32"/>
      <c r="G132" s="10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</row>
    <row r="133">
      <c r="A133" s="19"/>
      <c r="B133" s="22"/>
      <c r="C133" s="32"/>
      <c r="D133" s="32"/>
      <c r="E133" s="32"/>
      <c r="F133" s="32"/>
      <c r="G133" s="10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</row>
    <row r="134">
      <c r="A134" s="19"/>
      <c r="B134" s="22"/>
      <c r="C134" s="32"/>
      <c r="D134" s="32"/>
      <c r="E134" s="32"/>
      <c r="F134" s="32"/>
      <c r="G134" s="10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</row>
    <row r="135">
      <c r="A135" s="19"/>
      <c r="B135" s="22"/>
      <c r="C135" s="32"/>
      <c r="D135" s="32"/>
      <c r="E135" s="32"/>
      <c r="F135" s="32"/>
      <c r="G135" s="10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</row>
    <row r="136">
      <c r="A136" s="19"/>
      <c r="B136" s="22"/>
      <c r="C136" s="32"/>
      <c r="D136" s="32"/>
      <c r="E136" s="32"/>
      <c r="F136" s="32"/>
      <c r="G136" s="10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</row>
    <row r="137">
      <c r="A137" s="19"/>
      <c r="B137" s="22"/>
      <c r="C137" s="32"/>
      <c r="D137" s="32"/>
      <c r="E137" s="32"/>
      <c r="F137" s="32"/>
      <c r="G137" s="10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</row>
    <row r="138">
      <c r="A138" s="19"/>
      <c r="B138" s="22"/>
      <c r="C138" s="32"/>
      <c r="D138" s="32"/>
      <c r="E138" s="32"/>
      <c r="F138" s="32"/>
      <c r="G138" s="10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</row>
    <row r="139">
      <c r="A139" s="19"/>
      <c r="B139" s="22"/>
      <c r="C139" s="32"/>
      <c r="D139" s="32"/>
      <c r="E139" s="32"/>
      <c r="F139" s="32"/>
      <c r="G139" s="10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</row>
    <row r="140">
      <c r="A140" s="19"/>
      <c r="B140" s="22"/>
      <c r="C140" s="32"/>
      <c r="D140" s="32"/>
      <c r="E140" s="32"/>
      <c r="F140" s="32"/>
      <c r="G140" s="10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</row>
    <row r="141">
      <c r="A141" s="19"/>
      <c r="B141" s="22"/>
      <c r="C141" s="32"/>
      <c r="D141" s="32"/>
      <c r="E141" s="32"/>
      <c r="F141" s="32"/>
      <c r="G141" s="10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</row>
    <row r="142">
      <c r="A142" s="19"/>
      <c r="B142" s="22"/>
      <c r="C142" s="32"/>
      <c r="D142" s="32"/>
      <c r="E142" s="32"/>
      <c r="F142" s="32"/>
      <c r="G142" s="10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</row>
    <row r="143">
      <c r="A143" s="19"/>
      <c r="B143" s="22"/>
      <c r="C143" s="32"/>
      <c r="D143" s="32"/>
      <c r="E143" s="32"/>
      <c r="F143" s="32"/>
      <c r="G143" s="10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</row>
    <row r="144">
      <c r="A144" s="19"/>
      <c r="B144" s="22"/>
      <c r="C144" s="32"/>
      <c r="D144" s="32"/>
      <c r="E144" s="32"/>
      <c r="F144" s="32"/>
      <c r="G144" s="10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</row>
    <row r="145">
      <c r="A145" s="19"/>
      <c r="B145" s="22"/>
      <c r="C145" s="32"/>
      <c r="D145" s="32"/>
      <c r="E145" s="32"/>
      <c r="F145" s="32"/>
      <c r="G145" s="10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</row>
    <row r="146">
      <c r="A146" s="19"/>
      <c r="B146" s="22"/>
      <c r="C146" s="32"/>
      <c r="D146" s="32"/>
      <c r="E146" s="32"/>
      <c r="F146" s="32"/>
      <c r="G146" s="10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</row>
    <row r="147">
      <c r="A147" s="19"/>
      <c r="B147" s="22"/>
      <c r="C147" s="32"/>
      <c r="D147" s="32"/>
      <c r="E147" s="32"/>
      <c r="F147" s="32"/>
      <c r="G147" s="10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</row>
    <row r="148">
      <c r="A148" s="19"/>
      <c r="B148" s="22"/>
      <c r="C148" s="32"/>
      <c r="D148" s="32"/>
      <c r="E148" s="32"/>
      <c r="F148" s="32"/>
      <c r="G148" s="10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</row>
    <row r="149">
      <c r="A149" s="19"/>
      <c r="B149" s="22"/>
      <c r="C149" s="32"/>
      <c r="D149" s="32"/>
      <c r="E149" s="32"/>
      <c r="F149" s="32"/>
      <c r="G149" s="10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</row>
    <row r="150">
      <c r="A150" s="19"/>
      <c r="B150" s="22"/>
      <c r="C150" s="32"/>
      <c r="D150" s="32"/>
      <c r="E150" s="32"/>
      <c r="F150" s="32"/>
      <c r="G150" s="10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</row>
    <row r="151">
      <c r="A151" s="19"/>
      <c r="B151" s="22"/>
      <c r="C151" s="32"/>
      <c r="D151" s="32"/>
      <c r="E151" s="32"/>
      <c r="F151" s="32"/>
      <c r="G151" s="10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</row>
    <row r="152">
      <c r="A152" s="19"/>
      <c r="B152" s="22"/>
      <c r="C152" s="32"/>
      <c r="D152" s="32"/>
      <c r="E152" s="32"/>
      <c r="F152" s="32"/>
      <c r="G152" s="10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</row>
    <row r="153">
      <c r="A153" s="19"/>
      <c r="B153" s="22"/>
      <c r="C153" s="32"/>
      <c r="D153" s="32"/>
      <c r="E153" s="32"/>
      <c r="F153" s="32"/>
      <c r="G153" s="10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</row>
    <row r="154">
      <c r="A154" s="19"/>
      <c r="B154" s="22"/>
      <c r="C154" s="32"/>
      <c r="D154" s="32"/>
      <c r="E154" s="32"/>
      <c r="F154" s="32"/>
      <c r="G154" s="10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</row>
    <row r="155">
      <c r="A155" s="19"/>
      <c r="B155" s="22"/>
      <c r="C155" s="32"/>
      <c r="D155" s="32"/>
      <c r="E155" s="32"/>
      <c r="F155" s="32"/>
      <c r="G155" s="10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</row>
    <row r="156">
      <c r="A156" s="19"/>
      <c r="B156" s="22"/>
      <c r="C156" s="32"/>
      <c r="D156" s="32"/>
      <c r="E156" s="32"/>
      <c r="F156" s="32"/>
      <c r="G156" s="10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</row>
    <row r="157">
      <c r="A157" s="19"/>
      <c r="B157" s="22"/>
      <c r="C157" s="32"/>
      <c r="D157" s="32"/>
      <c r="E157" s="32"/>
      <c r="F157" s="32"/>
      <c r="G157" s="10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</row>
    <row r="158">
      <c r="A158" s="19"/>
      <c r="B158" s="22"/>
      <c r="C158" s="32"/>
      <c r="D158" s="32"/>
      <c r="E158" s="32"/>
      <c r="F158" s="32"/>
      <c r="G158" s="10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</row>
    <row r="159">
      <c r="A159" s="19"/>
      <c r="B159" s="22"/>
      <c r="C159" s="32"/>
      <c r="D159" s="32"/>
      <c r="E159" s="32"/>
      <c r="F159" s="32"/>
      <c r="G159" s="10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</row>
    <row r="160">
      <c r="A160" s="19"/>
      <c r="B160" s="22"/>
      <c r="C160" s="32"/>
      <c r="D160" s="32"/>
      <c r="E160" s="32"/>
      <c r="F160" s="32"/>
      <c r="G160" s="10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</row>
    <row r="161">
      <c r="A161" s="19"/>
      <c r="B161" s="22"/>
      <c r="C161" s="32"/>
      <c r="D161" s="32"/>
      <c r="E161" s="32"/>
      <c r="F161" s="32"/>
      <c r="G161" s="10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</row>
    <row r="162">
      <c r="A162" s="19"/>
      <c r="B162" s="22"/>
      <c r="C162" s="32"/>
      <c r="D162" s="32"/>
      <c r="E162" s="32"/>
      <c r="F162" s="32"/>
      <c r="G162" s="10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</row>
    <row r="163">
      <c r="A163" s="19"/>
      <c r="B163" s="22"/>
      <c r="C163" s="32"/>
      <c r="D163" s="32"/>
      <c r="E163" s="32"/>
      <c r="F163" s="32"/>
      <c r="G163" s="10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</row>
    <row r="164">
      <c r="A164" s="19"/>
      <c r="B164" s="22"/>
      <c r="C164" s="32"/>
      <c r="D164" s="32"/>
      <c r="E164" s="32"/>
      <c r="F164" s="32"/>
      <c r="G164" s="10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</row>
    <row r="165">
      <c r="A165" s="19"/>
      <c r="B165" s="22"/>
      <c r="C165" s="32"/>
      <c r="D165" s="32"/>
      <c r="E165" s="32"/>
      <c r="F165" s="32"/>
      <c r="G165" s="10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</row>
    <row r="166">
      <c r="A166" s="19"/>
      <c r="B166" s="22"/>
      <c r="C166" s="32"/>
      <c r="D166" s="32"/>
      <c r="E166" s="32"/>
      <c r="F166" s="32"/>
      <c r="G166" s="10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</row>
    <row r="167">
      <c r="A167" s="19"/>
      <c r="B167" s="22"/>
      <c r="C167" s="32"/>
      <c r="D167" s="32"/>
      <c r="E167" s="32"/>
      <c r="F167" s="32"/>
      <c r="G167" s="10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</row>
    <row r="168">
      <c r="A168" s="19"/>
      <c r="B168" s="22"/>
      <c r="C168" s="32"/>
      <c r="D168" s="32"/>
      <c r="E168" s="32"/>
      <c r="F168" s="32"/>
      <c r="G168" s="10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</row>
    <row r="169">
      <c r="A169" s="19"/>
      <c r="B169" s="22"/>
      <c r="C169" s="32"/>
      <c r="D169" s="32"/>
      <c r="E169" s="32"/>
      <c r="F169" s="32"/>
      <c r="G169" s="10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</row>
    <row r="170">
      <c r="A170" s="19"/>
      <c r="B170" s="22"/>
      <c r="C170" s="32"/>
      <c r="D170" s="32"/>
      <c r="E170" s="32"/>
      <c r="F170" s="32"/>
      <c r="G170" s="10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</row>
    <row r="171">
      <c r="A171" s="19"/>
      <c r="B171" s="22"/>
      <c r="C171" s="32"/>
      <c r="D171" s="32"/>
      <c r="E171" s="32"/>
      <c r="F171" s="32"/>
      <c r="G171" s="10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</row>
    <row r="172">
      <c r="A172" s="19"/>
      <c r="B172" s="22"/>
      <c r="C172" s="32"/>
      <c r="D172" s="32"/>
      <c r="E172" s="32"/>
      <c r="F172" s="32"/>
      <c r="G172" s="10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</row>
    <row r="173">
      <c r="A173" s="19"/>
      <c r="B173" s="22"/>
      <c r="C173" s="32"/>
      <c r="D173" s="32"/>
      <c r="E173" s="32"/>
      <c r="F173" s="32"/>
      <c r="G173" s="10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</row>
    <row r="174">
      <c r="A174" s="19"/>
      <c r="B174" s="22"/>
      <c r="C174" s="32"/>
      <c r="D174" s="32"/>
      <c r="E174" s="32"/>
      <c r="F174" s="32"/>
      <c r="G174" s="10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</row>
    <row r="175">
      <c r="A175" s="19"/>
      <c r="B175" s="22"/>
      <c r="C175" s="32"/>
      <c r="D175" s="32"/>
      <c r="E175" s="32"/>
      <c r="F175" s="32"/>
      <c r="G175" s="10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</row>
    <row r="176">
      <c r="A176" s="19"/>
      <c r="B176" s="22"/>
      <c r="C176" s="32"/>
      <c r="D176" s="32"/>
      <c r="E176" s="32"/>
      <c r="F176" s="32"/>
      <c r="G176" s="10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</row>
    <row r="177">
      <c r="A177" s="19"/>
      <c r="B177" s="33"/>
      <c r="C177" s="32"/>
      <c r="D177" s="32"/>
      <c r="E177" s="32"/>
      <c r="F177" s="32"/>
      <c r="G177" s="10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</row>
    <row r="178">
      <c r="A178" s="19"/>
      <c r="B178" s="22"/>
      <c r="C178" s="32"/>
      <c r="D178" s="32"/>
      <c r="E178" s="32"/>
      <c r="F178" s="32"/>
      <c r="G178" s="10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</row>
    <row r="179">
      <c r="A179" s="19"/>
      <c r="B179" s="22"/>
      <c r="C179" s="32"/>
      <c r="D179" s="32"/>
      <c r="E179" s="32"/>
      <c r="F179" s="32"/>
      <c r="G179" s="10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</row>
    <row r="180">
      <c r="A180" s="19"/>
      <c r="B180" s="33"/>
      <c r="C180" s="32"/>
      <c r="D180" s="32"/>
      <c r="E180" s="32"/>
      <c r="F180" s="32"/>
      <c r="G180" s="10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</row>
    <row r="181">
      <c r="A181" s="19"/>
      <c r="B181" s="22"/>
      <c r="C181" s="32"/>
      <c r="D181" s="32"/>
      <c r="E181" s="32"/>
      <c r="F181" s="32"/>
      <c r="G181" s="10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</row>
    <row r="182">
      <c r="A182" s="19"/>
      <c r="B182" s="22"/>
      <c r="C182" s="32"/>
      <c r="D182" s="32"/>
      <c r="E182" s="32"/>
      <c r="F182" s="32"/>
      <c r="G182" s="10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</row>
    <row r="183">
      <c r="A183" s="19"/>
      <c r="B183" s="22"/>
      <c r="C183" s="32"/>
      <c r="D183" s="32"/>
      <c r="E183" s="32"/>
      <c r="F183" s="32"/>
      <c r="G183" s="10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</row>
    <row r="184">
      <c r="A184" s="19"/>
      <c r="B184" s="22"/>
      <c r="C184" s="32"/>
      <c r="D184" s="32"/>
      <c r="E184" s="32"/>
      <c r="F184" s="32"/>
      <c r="G184" s="10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</row>
    <row r="185">
      <c r="A185" s="19"/>
      <c r="B185" s="22"/>
      <c r="C185" s="32"/>
      <c r="D185" s="32"/>
      <c r="E185" s="32"/>
      <c r="F185" s="32"/>
      <c r="G185" s="10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</row>
    <row r="186">
      <c r="A186" s="19"/>
      <c r="B186" s="22"/>
      <c r="C186" s="32"/>
      <c r="D186" s="32"/>
      <c r="E186" s="32"/>
      <c r="F186" s="32"/>
      <c r="G186" s="10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</row>
    <row r="187">
      <c r="A187" s="19"/>
      <c r="B187" s="22"/>
      <c r="C187" s="32"/>
      <c r="D187" s="32"/>
      <c r="E187" s="32"/>
      <c r="F187" s="32"/>
      <c r="G187" s="10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</row>
    <row r="188">
      <c r="A188" s="34"/>
      <c r="B188" s="22"/>
      <c r="C188" s="32"/>
      <c r="D188" s="32"/>
      <c r="E188" s="32"/>
      <c r="F188" s="32"/>
      <c r="G188" s="10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</row>
    <row r="189">
      <c r="A189" s="34"/>
      <c r="B189" s="22"/>
      <c r="C189" s="32"/>
      <c r="D189" s="32"/>
      <c r="E189" s="32"/>
      <c r="F189" s="32"/>
      <c r="G189" s="10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</row>
    <row r="190">
      <c r="A190" s="34"/>
      <c r="B190" s="22"/>
      <c r="C190" s="32"/>
      <c r="D190" s="32"/>
      <c r="E190" s="32"/>
      <c r="F190" s="32"/>
      <c r="G190" s="10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</row>
    <row r="191">
      <c r="A191" s="34"/>
      <c r="B191" s="22"/>
      <c r="C191" s="32"/>
      <c r="D191" s="32"/>
      <c r="E191" s="32"/>
      <c r="F191" s="32"/>
      <c r="G191" s="10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</row>
    <row r="192">
      <c r="A192" s="34"/>
      <c r="B192" s="22"/>
      <c r="C192" s="32"/>
      <c r="D192" s="32"/>
      <c r="E192" s="32"/>
      <c r="F192" s="32"/>
      <c r="G192" s="10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</row>
    <row r="193">
      <c r="A193" s="34"/>
      <c r="B193" s="22"/>
      <c r="C193" s="32"/>
      <c r="D193" s="32"/>
      <c r="E193" s="32"/>
      <c r="F193" s="32"/>
      <c r="G193" s="10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</row>
    <row r="194">
      <c r="A194" s="34"/>
      <c r="B194" s="22"/>
      <c r="C194" s="32"/>
      <c r="D194" s="32"/>
      <c r="E194" s="32"/>
      <c r="F194" s="32"/>
      <c r="G194" s="10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</row>
    <row r="195">
      <c r="A195" s="35"/>
      <c r="B195" s="36"/>
      <c r="C195" s="37"/>
      <c r="D195" s="37"/>
      <c r="E195" s="37"/>
      <c r="F195" s="37"/>
      <c r="G195" s="10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</row>
    <row r="196">
      <c r="A196" s="38"/>
      <c r="B196" s="39"/>
      <c r="C196" s="40"/>
      <c r="D196" s="40"/>
      <c r="E196" s="40"/>
      <c r="F196" s="40"/>
      <c r="G196" s="10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</row>
    <row r="197">
      <c r="A197" s="38"/>
      <c r="B197" s="39"/>
      <c r="C197" s="40"/>
      <c r="D197" s="40"/>
      <c r="E197" s="40"/>
      <c r="F197" s="40"/>
      <c r="G197" s="10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</row>
    <row r="198">
      <c r="A198" s="38"/>
      <c r="B198" s="39"/>
      <c r="C198" s="40"/>
      <c r="D198" s="40"/>
      <c r="E198" s="40"/>
      <c r="F198" s="40"/>
      <c r="G198" s="10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</row>
    <row r="199">
      <c r="A199" s="38"/>
      <c r="B199" s="39"/>
      <c r="C199" s="40"/>
      <c r="D199" s="40"/>
      <c r="E199" s="40"/>
      <c r="F199" s="40"/>
      <c r="G199" s="10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</row>
    <row r="200">
      <c r="A200" s="38"/>
      <c r="B200" s="39"/>
      <c r="C200" s="40"/>
      <c r="D200" s="40"/>
      <c r="E200" s="40"/>
      <c r="F200" s="40"/>
      <c r="G200" s="10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</row>
    <row r="201">
      <c r="A201" s="38"/>
      <c r="B201" s="39"/>
      <c r="C201" s="40"/>
      <c r="D201" s="40"/>
      <c r="E201" s="40"/>
      <c r="F201" s="40"/>
      <c r="G201" s="10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</row>
    <row r="202">
      <c r="A202" s="38"/>
      <c r="B202" s="39"/>
      <c r="C202" s="40"/>
      <c r="D202" s="40"/>
      <c r="E202" s="40"/>
      <c r="F202" s="40"/>
      <c r="G202" s="10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</row>
    <row r="203">
      <c r="A203" s="38"/>
      <c r="B203" s="39"/>
      <c r="C203" s="40"/>
      <c r="D203" s="40"/>
      <c r="E203" s="40"/>
      <c r="F203" s="40"/>
      <c r="G203" s="10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</row>
    <row r="204">
      <c r="A204" s="38"/>
      <c r="B204" s="39"/>
      <c r="C204" s="40"/>
      <c r="D204" s="40"/>
      <c r="E204" s="40"/>
      <c r="F204" s="40"/>
      <c r="G204" s="10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</row>
    <row r="205">
      <c r="A205" s="38"/>
      <c r="B205" s="39"/>
      <c r="C205" s="40"/>
      <c r="D205" s="40"/>
      <c r="E205" s="40"/>
      <c r="F205" s="40"/>
      <c r="G205" s="10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</row>
    <row r="206">
      <c r="A206" s="38"/>
      <c r="B206" s="39"/>
      <c r="C206" s="40"/>
      <c r="D206" s="40"/>
      <c r="E206" s="40"/>
      <c r="F206" s="40"/>
      <c r="G206" s="10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</row>
    <row r="207">
      <c r="A207" s="38"/>
      <c r="B207" s="39"/>
      <c r="C207" s="40"/>
      <c r="D207" s="40"/>
      <c r="E207" s="40"/>
      <c r="F207" s="40"/>
      <c r="G207" s="10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</row>
    <row r="208">
      <c r="A208" s="38"/>
      <c r="B208" s="39"/>
      <c r="C208" s="40"/>
      <c r="D208" s="40"/>
      <c r="E208" s="40"/>
      <c r="F208" s="40"/>
      <c r="G208" s="10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</row>
    <row r="209">
      <c r="A209" s="38"/>
      <c r="B209" s="39"/>
      <c r="C209" s="40"/>
      <c r="D209" s="40"/>
      <c r="E209" s="40"/>
      <c r="F209" s="40"/>
      <c r="G209" s="10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</row>
    <row r="210">
      <c r="A210" s="38"/>
      <c r="B210" s="39"/>
      <c r="C210" s="40"/>
      <c r="D210" s="40"/>
      <c r="E210" s="40"/>
      <c r="F210" s="40"/>
      <c r="G210" s="10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</row>
    <row r="211">
      <c r="A211" s="38"/>
      <c r="B211" s="39"/>
      <c r="C211" s="40"/>
      <c r="D211" s="40"/>
      <c r="E211" s="40"/>
      <c r="F211" s="40"/>
      <c r="G211" s="10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</row>
    <row r="212">
      <c r="A212" s="38"/>
      <c r="B212" s="39"/>
      <c r="C212" s="40"/>
      <c r="D212" s="40"/>
      <c r="E212" s="40"/>
      <c r="F212" s="40"/>
      <c r="G212" s="10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</row>
    <row r="213">
      <c r="A213" s="38"/>
      <c r="B213" s="39"/>
      <c r="C213" s="40"/>
      <c r="D213" s="40"/>
      <c r="E213" s="40"/>
      <c r="F213" s="40"/>
      <c r="G213" s="10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</row>
    <row r="214">
      <c r="A214" s="38"/>
      <c r="B214" s="39"/>
      <c r="C214" s="40"/>
      <c r="D214" s="40"/>
      <c r="E214" s="40"/>
      <c r="F214" s="40"/>
      <c r="G214" s="10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</row>
    <row r="215">
      <c r="A215" s="38"/>
      <c r="B215" s="39"/>
      <c r="C215" s="40"/>
      <c r="D215" s="40"/>
      <c r="E215" s="40"/>
      <c r="F215" s="40"/>
      <c r="G215" s="10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</row>
    <row r="216">
      <c r="A216" s="38"/>
      <c r="B216" s="39"/>
      <c r="C216" s="40"/>
      <c r="D216" s="40"/>
      <c r="E216" s="40"/>
      <c r="F216" s="40"/>
      <c r="G216" s="10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</row>
    <row r="217">
      <c r="A217" s="38"/>
      <c r="B217" s="39"/>
      <c r="C217" s="40"/>
      <c r="D217" s="40"/>
      <c r="E217" s="40"/>
      <c r="F217" s="40"/>
      <c r="G217" s="10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</row>
    <row r="218">
      <c r="A218" s="38"/>
      <c r="B218" s="39"/>
      <c r="C218" s="40"/>
      <c r="D218" s="40"/>
      <c r="E218" s="40"/>
      <c r="F218" s="40"/>
      <c r="G218" s="10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</row>
    <row r="219">
      <c r="A219" s="38"/>
      <c r="B219" s="39"/>
      <c r="C219" s="40"/>
      <c r="D219" s="40"/>
      <c r="E219" s="40"/>
      <c r="F219" s="40"/>
      <c r="G219" s="10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</row>
    <row r="220">
      <c r="A220" s="38"/>
      <c r="B220" s="39"/>
      <c r="C220" s="40"/>
      <c r="D220" s="40"/>
      <c r="E220" s="40"/>
      <c r="F220" s="40"/>
      <c r="G220" s="10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</row>
    <row r="221">
      <c r="A221" s="38"/>
      <c r="B221" s="39"/>
      <c r="C221" s="40"/>
      <c r="D221" s="40"/>
      <c r="E221" s="40"/>
      <c r="F221" s="40"/>
      <c r="G221" s="10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</row>
    <row r="222">
      <c r="A222" s="38"/>
      <c r="B222" s="39"/>
      <c r="C222" s="40"/>
      <c r="D222" s="40"/>
      <c r="E222" s="40"/>
      <c r="F222" s="40"/>
      <c r="G222" s="10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</row>
    <row r="223">
      <c r="A223" s="38"/>
      <c r="B223" s="39"/>
      <c r="C223" s="40"/>
      <c r="D223" s="40"/>
      <c r="E223" s="40"/>
      <c r="F223" s="40"/>
      <c r="G223" s="10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</row>
    <row r="224">
      <c r="A224" s="38"/>
      <c r="B224" s="39"/>
      <c r="C224" s="40"/>
      <c r="D224" s="40"/>
      <c r="E224" s="40"/>
      <c r="F224" s="40"/>
      <c r="G224" s="10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</row>
    <row r="225">
      <c r="A225" s="38"/>
      <c r="B225" s="39"/>
      <c r="C225" s="40"/>
      <c r="D225" s="40"/>
      <c r="E225" s="40"/>
      <c r="F225" s="40"/>
      <c r="G225" s="10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</row>
    <row r="226">
      <c r="A226" s="38"/>
      <c r="B226" s="39"/>
      <c r="C226" s="40"/>
      <c r="D226" s="40"/>
      <c r="E226" s="40"/>
      <c r="F226" s="40"/>
      <c r="G226" s="10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</row>
    <row r="227">
      <c r="A227" s="38"/>
      <c r="B227" s="39"/>
      <c r="C227" s="40"/>
      <c r="D227" s="40"/>
      <c r="E227" s="40"/>
      <c r="F227" s="40"/>
      <c r="G227" s="10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</row>
    <row r="228">
      <c r="A228" s="38"/>
      <c r="B228" s="39"/>
      <c r="C228" s="40"/>
      <c r="D228" s="40"/>
      <c r="E228" s="40"/>
      <c r="F228" s="40"/>
      <c r="G228" s="10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</row>
    <row r="229">
      <c r="A229" s="38"/>
      <c r="B229" s="39"/>
      <c r="C229" s="40"/>
      <c r="D229" s="40"/>
      <c r="E229" s="40"/>
      <c r="F229" s="40"/>
      <c r="G229" s="10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</row>
    <row r="230">
      <c r="A230" s="38"/>
      <c r="B230" s="39"/>
      <c r="C230" s="40"/>
      <c r="D230" s="40"/>
      <c r="E230" s="40"/>
      <c r="F230" s="40"/>
      <c r="G230" s="10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</row>
    <row r="231">
      <c r="A231" s="38"/>
      <c r="B231" s="39"/>
      <c r="C231" s="40"/>
      <c r="D231" s="40"/>
      <c r="E231" s="40"/>
      <c r="F231" s="40"/>
      <c r="G231" s="10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</row>
    <row r="232">
      <c r="A232" s="38"/>
      <c r="B232" s="39"/>
      <c r="C232" s="40"/>
      <c r="D232" s="40"/>
      <c r="E232" s="40"/>
      <c r="F232" s="40"/>
      <c r="G232" s="10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</row>
    <row r="233">
      <c r="A233" s="38"/>
      <c r="B233" s="39"/>
      <c r="C233" s="40"/>
      <c r="D233" s="40"/>
      <c r="E233" s="40"/>
      <c r="F233" s="40"/>
      <c r="G233" s="10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</row>
    <row r="234">
      <c r="A234" s="38"/>
      <c r="B234" s="39"/>
      <c r="C234" s="40"/>
      <c r="D234" s="40"/>
      <c r="E234" s="40"/>
      <c r="F234" s="40"/>
      <c r="G234" s="10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</row>
    <row r="235">
      <c r="A235" s="38"/>
      <c r="B235" s="39"/>
      <c r="C235" s="40"/>
      <c r="D235" s="40"/>
      <c r="E235" s="40"/>
      <c r="F235" s="40"/>
      <c r="G235" s="10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</row>
    <row r="236">
      <c r="A236" s="38"/>
      <c r="B236" s="39"/>
      <c r="C236" s="40"/>
      <c r="D236" s="40"/>
      <c r="E236" s="40"/>
      <c r="F236" s="40"/>
      <c r="G236" s="10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</row>
    <row r="237">
      <c r="A237" s="38"/>
      <c r="B237" s="39"/>
      <c r="C237" s="40"/>
      <c r="D237" s="40"/>
      <c r="E237" s="40"/>
      <c r="F237" s="40"/>
      <c r="G237" s="10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</row>
    <row r="238">
      <c r="A238" s="38"/>
      <c r="B238" s="39"/>
      <c r="C238" s="40"/>
      <c r="D238" s="40"/>
      <c r="E238" s="40"/>
      <c r="F238" s="40"/>
      <c r="G238" s="10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</row>
    <row r="239">
      <c r="A239" s="38"/>
      <c r="B239" s="39"/>
      <c r="C239" s="40"/>
      <c r="D239" s="40"/>
      <c r="E239" s="40"/>
      <c r="F239" s="40"/>
      <c r="G239" s="10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</row>
    <row r="240">
      <c r="A240" s="38"/>
      <c r="B240" s="39"/>
      <c r="C240" s="40"/>
      <c r="D240" s="40"/>
      <c r="E240" s="40"/>
      <c r="F240" s="40"/>
      <c r="G240" s="10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</row>
    <row r="241">
      <c r="A241" s="38"/>
      <c r="B241" s="39"/>
      <c r="C241" s="40"/>
      <c r="D241" s="40"/>
      <c r="E241" s="40"/>
      <c r="F241" s="40"/>
      <c r="G241" s="10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</row>
    <row r="242">
      <c r="A242" s="38"/>
      <c r="B242" s="39"/>
      <c r="C242" s="40"/>
      <c r="D242" s="40"/>
      <c r="E242" s="40"/>
      <c r="F242" s="40"/>
      <c r="G242" s="10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</row>
    <row r="243">
      <c r="A243" s="38"/>
      <c r="B243" s="39"/>
      <c r="C243" s="40"/>
      <c r="D243" s="40"/>
      <c r="E243" s="40"/>
      <c r="F243" s="40"/>
      <c r="G243" s="10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</row>
    <row r="244">
      <c r="A244" s="38"/>
      <c r="B244" s="39"/>
      <c r="C244" s="40"/>
      <c r="D244" s="40"/>
      <c r="E244" s="40"/>
      <c r="F244" s="40"/>
      <c r="G244" s="10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</row>
    <row r="245">
      <c r="A245" s="38"/>
      <c r="B245" s="39"/>
      <c r="C245" s="40"/>
      <c r="D245" s="40"/>
      <c r="E245" s="40"/>
      <c r="F245" s="40"/>
      <c r="G245" s="10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</row>
    <row r="246">
      <c r="A246" s="38"/>
      <c r="B246" s="39"/>
      <c r="C246" s="40"/>
      <c r="D246" s="40"/>
      <c r="E246" s="40"/>
      <c r="F246" s="40"/>
      <c r="G246" s="10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</row>
    <row r="247">
      <c r="A247" s="38"/>
      <c r="B247" s="39"/>
      <c r="C247" s="40"/>
      <c r="D247" s="40"/>
      <c r="E247" s="40"/>
      <c r="F247" s="40"/>
      <c r="G247" s="10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</row>
    <row r="248">
      <c r="A248" s="38"/>
      <c r="B248" s="39"/>
      <c r="C248" s="40"/>
      <c r="D248" s="40"/>
      <c r="E248" s="40"/>
      <c r="F248" s="40"/>
      <c r="G248" s="10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</row>
    <row r="249">
      <c r="A249" s="38"/>
      <c r="B249" s="39"/>
      <c r="C249" s="40"/>
      <c r="D249" s="40"/>
      <c r="E249" s="40"/>
      <c r="F249" s="40"/>
      <c r="G249" s="10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</row>
    <row r="250">
      <c r="A250" s="38"/>
      <c r="B250" s="39"/>
      <c r="C250" s="40"/>
      <c r="D250" s="40"/>
      <c r="E250" s="40"/>
      <c r="F250" s="40"/>
      <c r="G250" s="10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</row>
    <row r="251">
      <c r="A251" s="38"/>
      <c r="B251" s="39"/>
      <c r="C251" s="40"/>
      <c r="D251" s="40"/>
      <c r="E251" s="40"/>
      <c r="F251" s="40"/>
      <c r="G251" s="10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</row>
    <row r="252">
      <c r="A252" s="38"/>
      <c r="B252" s="39"/>
      <c r="C252" s="40"/>
      <c r="D252" s="40"/>
      <c r="E252" s="40"/>
      <c r="F252" s="40"/>
      <c r="G252" s="10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</row>
    <row r="253">
      <c r="A253" s="38"/>
      <c r="B253" s="39"/>
      <c r="C253" s="40"/>
      <c r="D253" s="40"/>
      <c r="E253" s="40"/>
      <c r="F253" s="40"/>
      <c r="G253" s="10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</row>
    <row r="254">
      <c r="A254" s="38"/>
      <c r="B254" s="39"/>
      <c r="C254" s="40"/>
      <c r="D254" s="40"/>
      <c r="E254" s="40"/>
      <c r="F254" s="40"/>
      <c r="G254" s="10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</row>
    <row r="255">
      <c r="A255" s="38"/>
      <c r="B255" s="39"/>
      <c r="C255" s="40"/>
      <c r="D255" s="40"/>
      <c r="E255" s="40"/>
      <c r="F255" s="40"/>
      <c r="G255" s="10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</row>
    <row r="256">
      <c r="A256" s="38"/>
      <c r="B256" s="39"/>
      <c r="C256" s="40"/>
      <c r="D256" s="40"/>
      <c r="E256" s="40"/>
      <c r="F256" s="40"/>
      <c r="G256" s="10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</row>
    <row r="257">
      <c r="A257" s="38"/>
      <c r="B257" s="39"/>
      <c r="C257" s="40"/>
      <c r="D257" s="40"/>
      <c r="E257" s="40"/>
      <c r="F257" s="40"/>
      <c r="G257" s="10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</row>
    <row r="258">
      <c r="A258" s="38"/>
      <c r="B258" s="39"/>
      <c r="C258" s="40"/>
      <c r="D258" s="40"/>
      <c r="E258" s="40"/>
      <c r="F258" s="40"/>
      <c r="G258" s="10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</row>
    <row r="259">
      <c r="A259" s="38"/>
      <c r="B259" s="39"/>
      <c r="C259" s="40"/>
      <c r="D259" s="40"/>
      <c r="E259" s="40"/>
      <c r="F259" s="40"/>
      <c r="G259" s="10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</row>
    <row r="260">
      <c r="A260" s="38"/>
      <c r="B260" s="39"/>
      <c r="C260" s="40"/>
      <c r="D260" s="40"/>
      <c r="E260" s="40"/>
      <c r="F260" s="40"/>
      <c r="G260" s="10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</row>
    <row r="261">
      <c r="A261" s="38"/>
      <c r="B261" s="39"/>
      <c r="C261" s="40"/>
      <c r="D261" s="40"/>
      <c r="E261" s="40"/>
      <c r="F261" s="40"/>
      <c r="G261" s="10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</row>
    <row r="262">
      <c r="A262" s="38"/>
      <c r="B262" s="39"/>
      <c r="C262" s="40"/>
      <c r="D262" s="40"/>
      <c r="E262" s="40"/>
      <c r="F262" s="40"/>
      <c r="G262" s="10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</row>
    <row r="263">
      <c r="A263" s="38"/>
      <c r="B263" s="39"/>
      <c r="C263" s="40"/>
      <c r="D263" s="40"/>
      <c r="E263" s="40"/>
      <c r="F263" s="40"/>
      <c r="G263" s="10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</row>
    <row r="264">
      <c r="A264" s="38"/>
      <c r="B264" s="39"/>
      <c r="C264" s="40"/>
      <c r="D264" s="40"/>
      <c r="E264" s="40"/>
      <c r="F264" s="40"/>
      <c r="G264" s="10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</row>
    <row r="265">
      <c r="A265" s="38"/>
      <c r="B265" s="39"/>
      <c r="C265" s="40"/>
      <c r="D265" s="40"/>
      <c r="E265" s="40"/>
      <c r="F265" s="40"/>
      <c r="G265" s="10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</row>
    <row r="266">
      <c r="A266" s="38"/>
      <c r="B266" s="39"/>
      <c r="C266" s="40"/>
      <c r="D266" s="40"/>
      <c r="E266" s="40"/>
      <c r="F266" s="40"/>
      <c r="G266" s="10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</row>
    <row r="267">
      <c r="A267" s="38"/>
      <c r="B267" s="39"/>
      <c r="C267" s="40"/>
      <c r="D267" s="40"/>
      <c r="E267" s="40"/>
      <c r="F267" s="40"/>
      <c r="G267" s="10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</row>
    <row r="268">
      <c r="A268" s="38"/>
      <c r="B268" s="39"/>
      <c r="C268" s="40"/>
      <c r="D268" s="40"/>
      <c r="E268" s="40"/>
      <c r="F268" s="40"/>
      <c r="G268" s="10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</row>
    <row r="269">
      <c r="A269" s="38"/>
      <c r="B269" s="39"/>
      <c r="C269" s="40"/>
      <c r="D269" s="40"/>
      <c r="E269" s="40"/>
      <c r="F269" s="40"/>
      <c r="G269" s="10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</row>
    <row r="270">
      <c r="A270" s="38"/>
      <c r="B270" s="39"/>
      <c r="C270" s="40"/>
      <c r="D270" s="40"/>
      <c r="E270" s="40"/>
      <c r="F270" s="40"/>
      <c r="G270" s="10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</row>
    <row r="271">
      <c r="A271" s="38"/>
      <c r="B271" s="39"/>
      <c r="C271" s="40"/>
      <c r="D271" s="40"/>
      <c r="E271" s="40"/>
      <c r="F271" s="40"/>
      <c r="G271" s="10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</row>
    <row r="272">
      <c r="A272" s="38"/>
      <c r="B272" s="39"/>
      <c r="C272" s="40"/>
      <c r="D272" s="40"/>
      <c r="E272" s="40"/>
      <c r="F272" s="40"/>
      <c r="G272" s="10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</row>
    <row r="273">
      <c r="A273" s="38"/>
      <c r="B273" s="39"/>
      <c r="C273" s="40"/>
      <c r="D273" s="40"/>
      <c r="E273" s="40"/>
      <c r="F273" s="40"/>
      <c r="G273" s="10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</row>
    <row r="274">
      <c r="A274" s="38"/>
      <c r="B274" s="39"/>
      <c r="C274" s="40"/>
      <c r="D274" s="40"/>
      <c r="E274" s="40"/>
      <c r="F274" s="40"/>
      <c r="G274" s="10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</row>
    <row r="275">
      <c r="A275" s="38"/>
      <c r="B275" s="39"/>
      <c r="C275" s="40"/>
      <c r="D275" s="40"/>
      <c r="E275" s="40"/>
      <c r="F275" s="40"/>
      <c r="G275" s="10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</row>
    <row r="276">
      <c r="A276" s="38"/>
      <c r="B276" s="39"/>
      <c r="C276" s="40"/>
      <c r="D276" s="40"/>
      <c r="E276" s="40"/>
      <c r="F276" s="40"/>
      <c r="G276" s="10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</row>
    <row r="277">
      <c r="A277" s="38"/>
      <c r="B277" s="39"/>
      <c r="C277" s="40"/>
      <c r="D277" s="40"/>
      <c r="E277" s="40"/>
      <c r="F277" s="40"/>
      <c r="G277" s="10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</row>
    <row r="278">
      <c r="A278" s="38"/>
      <c r="B278" s="39"/>
      <c r="C278" s="40"/>
      <c r="D278" s="40"/>
      <c r="E278" s="40"/>
      <c r="F278" s="40"/>
      <c r="G278" s="10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</row>
    <row r="279">
      <c r="A279" s="38"/>
      <c r="B279" s="39"/>
      <c r="C279" s="40"/>
      <c r="D279" s="40"/>
      <c r="E279" s="40"/>
      <c r="F279" s="40"/>
      <c r="G279" s="10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</row>
    <row r="280">
      <c r="A280" s="38"/>
      <c r="B280" s="39"/>
      <c r="C280" s="40"/>
      <c r="D280" s="40"/>
      <c r="E280" s="40"/>
      <c r="F280" s="40"/>
      <c r="G280" s="10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</row>
    <row r="281">
      <c r="A281" s="38"/>
      <c r="B281" s="39"/>
      <c r="C281" s="40"/>
      <c r="D281" s="40"/>
      <c r="E281" s="40"/>
      <c r="F281" s="40"/>
      <c r="G281" s="10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</row>
    <row r="282">
      <c r="A282" s="38"/>
      <c r="B282" s="39"/>
      <c r="C282" s="40"/>
      <c r="D282" s="40"/>
      <c r="E282" s="40"/>
      <c r="F282" s="40"/>
      <c r="G282" s="10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</row>
    <row r="283">
      <c r="A283" s="38"/>
      <c r="B283" s="39"/>
      <c r="C283" s="40"/>
      <c r="D283" s="40"/>
      <c r="E283" s="40"/>
      <c r="F283" s="40"/>
      <c r="G283" s="10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</row>
    <row r="284">
      <c r="A284" s="38"/>
      <c r="B284" s="39"/>
      <c r="C284" s="40"/>
      <c r="D284" s="40"/>
      <c r="E284" s="40"/>
      <c r="F284" s="40"/>
      <c r="G284" s="10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</row>
    <row r="285">
      <c r="A285" s="38"/>
      <c r="B285" s="39"/>
      <c r="C285" s="40"/>
      <c r="D285" s="40"/>
      <c r="E285" s="40"/>
      <c r="F285" s="40"/>
      <c r="G285" s="10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</row>
    <row r="286">
      <c r="A286" s="38"/>
      <c r="B286" s="39"/>
      <c r="C286" s="40"/>
      <c r="D286" s="40"/>
      <c r="E286" s="40"/>
      <c r="F286" s="40"/>
      <c r="G286" s="10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</row>
    <row r="287">
      <c r="A287" s="38"/>
      <c r="B287" s="39"/>
      <c r="C287" s="40"/>
      <c r="D287" s="40"/>
      <c r="E287" s="40"/>
      <c r="F287" s="40"/>
      <c r="G287" s="10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</row>
    <row r="288">
      <c r="A288" s="38"/>
      <c r="B288" s="39"/>
      <c r="C288" s="40"/>
      <c r="D288" s="40"/>
      <c r="E288" s="40"/>
      <c r="F288" s="40"/>
      <c r="G288" s="10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</row>
    <row r="289">
      <c r="A289" s="38"/>
      <c r="B289" s="39"/>
      <c r="C289" s="40"/>
      <c r="D289" s="40"/>
      <c r="E289" s="40"/>
      <c r="F289" s="40"/>
      <c r="G289" s="10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</row>
    <row r="290">
      <c r="A290" s="38"/>
      <c r="B290" s="39"/>
      <c r="C290" s="40"/>
      <c r="D290" s="40"/>
      <c r="E290" s="40"/>
      <c r="F290" s="40"/>
      <c r="G290" s="10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</row>
    <row r="291">
      <c r="A291" s="38"/>
      <c r="B291" s="39"/>
      <c r="C291" s="40"/>
      <c r="D291" s="40"/>
      <c r="E291" s="40"/>
      <c r="F291" s="40"/>
      <c r="G291" s="10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</row>
    <row r="292">
      <c r="A292" s="38"/>
      <c r="B292" s="39"/>
      <c r="C292" s="40"/>
      <c r="D292" s="40"/>
      <c r="E292" s="40"/>
      <c r="F292" s="40"/>
      <c r="G292" s="10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</row>
    <row r="293">
      <c r="A293" s="38"/>
      <c r="B293" s="39"/>
      <c r="C293" s="40"/>
      <c r="D293" s="40"/>
      <c r="E293" s="40"/>
      <c r="F293" s="40"/>
      <c r="G293" s="10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</row>
    <row r="294">
      <c r="A294" s="38"/>
      <c r="B294" s="39"/>
      <c r="C294" s="40"/>
      <c r="D294" s="40"/>
      <c r="E294" s="40"/>
      <c r="F294" s="40"/>
      <c r="G294" s="10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</row>
    <row r="295">
      <c r="A295" s="38"/>
      <c r="B295" s="39"/>
      <c r="C295" s="40"/>
      <c r="D295" s="40"/>
      <c r="E295" s="40"/>
      <c r="F295" s="40"/>
      <c r="G295" s="10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</row>
    <row r="296">
      <c r="A296" s="38"/>
      <c r="B296" s="39"/>
      <c r="C296" s="40"/>
      <c r="D296" s="40"/>
      <c r="E296" s="40"/>
      <c r="F296" s="40"/>
      <c r="G296" s="10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</row>
    <row r="297">
      <c r="A297" s="38"/>
      <c r="B297" s="39"/>
      <c r="C297" s="40"/>
      <c r="D297" s="40"/>
      <c r="E297" s="40"/>
      <c r="F297" s="40"/>
      <c r="G297" s="10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</row>
    <row r="298">
      <c r="A298" s="38"/>
      <c r="B298" s="39"/>
      <c r="C298" s="40"/>
      <c r="D298" s="40"/>
      <c r="E298" s="40"/>
      <c r="F298" s="40"/>
      <c r="G298" s="10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</row>
    <row r="299">
      <c r="A299" s="38"/>
      <c r="B299" s="39"/>
      <c r="C299" s="40"/>
      <c r="D299" s="40"/>
      <c r="E299" s="40"/>
      <c r="F299" s="40"/>
      <c r="G299" s="10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</row>
    <row r="300">
      <c r="A300" s="38"/>
      <c r="B300" s="39"/>
      <c r="C300" s="40"/>
      <c r="D300" s="40"/>
      <c r="E300" s="40"/>
      <c r="F300" s="40"/>
      <c r="G300" s="10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</row>
    <row r="301">
      <c r="A301" s="38"/>
      <c r="B301" s="39"/>
      <c r="C301" s="40"/>
      <c r="D301" s="40"/>
      <c r="E301" s="40"/>
      <c r="F301" s="40"/>
      <c r="G301" s="10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</row>
    <row r="302">
      <c r="A302" s="38"/>
      <c r="B302" s="39"/>
      <c r="C302" s="40"/>
      <c r="D302" s="40"/>
      <c r="E302" s="40"/>
      <c r="F302" s="40"/>
      <c r="G302" s="10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</row>
    <row r="303">
      <c r="A303" s="38"/>
      <c r="B303" s="39"/>
      <c r="C303" s="40"/>
      <c r="D303" s="40"/>
      <c r="E303" s="40"/>
      <c r="F303" s="40"/>
      <c r="G303" s="10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</row>
    <row r="304">
      <c r="A304" s="38"/>
      <c r="B304" s="39"/>
      <c r="C304" s="40"/>
      <c r="D304" s="40"/>
      <c r="E304" s="40"/>
      <c r="F304" s="40"/>
      <c r="G304" s="10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</row>
    <row r="305">
      <c r="A305" s="38"/>
      <c r="B305" s="39"/>
      <c r="C305" s="40"/>
      <c r="D305" s="40"/>
      <c r="E305" s="40"/>
      <c r="F305" s="40"/>
      <c r="G305" s="10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</row>
    <row r="306">
      <c r="A306" s="38"/>
      <c r="B306" s="39"/>
      <c r="C306" s="40"/>
      <c r="D306" s="40"/>
      <c r="E306" s="40"/>
      <c r="F306" s="40"/>
      <c r="G306" s="10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</row>
    <row r="307">
      <c r="A307" s="38"/>
      <c r="B307" s="39"/>
      <c r="C307" s="40"/>
      <c r="D307" s="40"/>
      <c r="E307" s="40"/>
      <c r="F307" s="40"/>
      <c r="G307" s="10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</row>
    <row r="308">
      <c r="A308" s="38"/>
      <c r="B308" s="39"/>
      <c r="C308" s="40"/>
      <c r="D308" s="40"/>
      <c r="E308" s="40"/>
      <c r="F308" s="40"/>
      <c r="G308" s="10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</row>
    <row r="309">
      <c r="A309" s="38"/>
      <c r="B309" s="39"/>
      <c r="C309" s="40"/>
      <c r="D309" s="40"/>
      <c r="E309" s="40"/>
      <c r="F309" s="40"/>
      <c r="G309" s="10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</row>
    <row r="310">
      <c r="A310" s="38"/>
      <c r="B310" s="39"/>
      <c r="C310" s="40"/>
      <c r="D310" s="40"/>
      <c r="E310" s="40"/>
      <c r="F310" s="40"/>
      <c r="G310" s="10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</row>
    <row r="311">
      <c r="A311" s="41"/>
      <c r="B311" s="41"/>
      <c r="C311" s="42"/>
      <c r="D311" s="42"/>
      <c r="E311" s="42"/>
      <c r="F311" s="42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</row>
    <row r="312">
      <c r="A312" s="43"/>
      <c r="B312" s="43"/>
      <c r="C312" s="44"/>
      <c r="D312" s="44"/>
      <c r="E312" s="44"/>
      <c r="F312" s="44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</row>
    <row r="313">
      <c r="A313" s="43"/>
      <c r="B313" s="43"/>
      <c r="C313" s="44"/>
      <c r="D313" s="44"/>
      <c r="E313" s="44"/>
      <c r="F313" s="44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</row>
    <row r="314">
      <c r="A314" s="43"/>
      <c r="B314" s="43"/>
      <c r="C314" s="44"/>
      <c r="D314" s="44"/>
      <c r="E314" s="44"/>
      <c r="F314" s="44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</row>
    <row r="315">
      <c r="A315" s="43"/>
      <c r="B315" s="43"/>
      <c r="C315" s="44"/>
      <c r="D315" s="44"/>
      <c r="E315" s="44"/>
      <c r="F315" s="44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</row>
    <row r="316">
      <c r="A316" s="43"/>
      <c r="B316" s="43"/>
      <c r="C316" s="44"/>
      <c r="D316" s="44"/>
      <c r="E316" s="44"/>
      <c r="F316" s="44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</row>
    <row r="317">
      <c r="A317" s="43"/>
      <c r="B317" s="43"/>
      <c r="C317" s="44"/>
      <c r="D317" s="44"/>
      <c r="E317" s="44"/>
      <c r="F317" s="44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</row>
    <row r="318">
      <c r="A318" s="43"/>
      <c r="B318" s="43"/>
      <c r="C318" s="44"/>
      <c r="D318" s="44"/>
      <c r="E318" s="44"/>
      <c r="F318" s="44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</row>
    <row r="319">
      <c r="A319" s="43"/>
      <c r="B319" s="43"/>
      <c r="C319" s="44"/>
      <c r="D319" s="44"/>
      <c r="E319" s="44"/>
      <c r="F319" s="44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</row>
    <row r="320">
      <c r="A320" s="43"/>
      <c r="B320" s="43"/>
      <c r="C320" s="44"/>
      <c r="D320" s="44"/>
      <c r="E320" s="44"/>
      <c r="F320" s="44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</row>
    <row r="321">
      <c r="A321" s="43"/>
      <c r="B321" s="43"/>
      <c r="C321" s="44"/>
      <c r="D321" s="44"/>
      <c r="E321" s="44"/>
      <c r="F321" s="44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</row>
    <row r="322">
      <c r="A322" s="43"/>
      <c r="B322" s="43"/>
      <c r="C322" s="44"/>
      <c r="D322" s="44"/>
      <c r="E322" s="44"/>
      <c r="F322" s="44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</row>
    <row r="323">
      <c r="A323" s="43"/>
      <c r="B323" s="43"/>
      <c r="C323" s="44"/>
      <c r="D323" s="44"/>
      <c r="E323" s="44"/>
      <c r="F323" s="44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</row>
    <row r="324">
      <c r="A324" s="43"/>
      <c r="B324" s="43"/>
      <c r="C324" s="44"/>
      <c r="D324" s="44"/>
      <c r="E324" s="44"/>
      <c r="F324" s="44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</row>
    <row r="325">
      <c r="A325" s="43"/>
      <c r="B325" s="43"/>
      <c r="C325" s="44"/>
      <c r="D325" s="44"/>
      <c r="E325" s="44"/>
      <c r="F325" s="44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</row>
    <row r="326">
      <c r="A326" s="43"/>
      <c r="B326" s="43"/>
      <c r="C326" s="44"/>
      <c r="D326" s="44"/>
      <c r="E326" s="44"/>
      <c r="F326" s="44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</row>
    <row r="327">
      <c r="A327" s="43"/>
      <c r="B327" s="43"/>
      <c r="C327" s="44"/>
      <c r="D327" s="44"/>
      <c r="E327" s="44"/>
      <c r="F327" s="44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</row>
    <row r="328">
      <c r="A328" s="43"/>
      <c r="B328" s="43"/>
      <c r="C328" s="44"/>
      <c r="D328" s="44"/>
      <c r="E328" s="44"/>
      <c r="F328" s="44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</row>
    <row r="329">
      <c r="A329" s="43"/>
      <c r="B329" s="43"/>
      <c r="C329" s="44"/>
      <c r="D329" s="44"/>
      <c r="E329" s="44"/>
      <c r="F329" s="44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</row>
    <row r="330">
      <c r="A330" s="43"/>
      <c r="B330" s="43"/>
      <c r="C330" s="44"/>
      <c r="D330" s="44"/>
      <c r="E330" s="44"/>
      <c r="F330" s="44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</row>
    <row r="331">
      <c r="A331" s="43"/>
      <c r="B331" s="43"/>
      <c r="C331" s="44"/>
      <c r="D331" s="44"/>
      <c r="E331" s="44"/>
      <c r="F331" s="44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</row>
    <row r="332">
      <c r="A332" s="43"/>
      <c r="B332" s="43"/>
      <c r="C332" s="44"/>
      <c r="D332" s="44"/>
      <c r="E332" s="44"/>
      <c r="F332" s="44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</row>
    <row r="333">
      <c r="A333" s="43"/>
      <c r="B333" s="43"/>
      <c r="C333" s="44"/>
      <c r="D333" s="44"/>
      <c r="E333" s="44"/>
      <c r="F333" s="44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</row>
    <row r="334">
      <c r="A334" s="43"/>
      <c r="B334" s="43"/>
      <c r="C334" s="44"/>
      <c r="D334" s="44"/>
      <c r="E334" s="44"/>
      <c r="F334" s="44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</row>
    <row r="335">
      <c r="A335" s="43"/>
      <c r="B335" s="43"/>
      <c r="C335" s="44"/>
      <c r="D335" s="44"/>
      <c r="E335" s="44"/>
      <c r="F335" s="44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</row>
    <row r="336">
      <c r="A336" s="43"/>
      <c r="B336" s="43"/>
      <c r="C336" s="44"/>
      <c r="D336" s="44"/>
      <c r="E336" s="44"/>
      <c r="F336" s="44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</row>
    <row r="337">
      <c r="A337" s="43"/>
      <c r="B337" s="43"/>
      <c r="C337" s="44"/>
      <c r="D337" s="44"/>
      <c r="E337" s="44"/>
      <c r="F337" s="44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</row>
    <row r="338">
      <c r="A338" s="43"/>
      <c r="B338" s="43"/>
      <c r="C338" s="44"/>
      <c r="D338" s="44"/>
      <c r="E338" s="44"/>
      <c r="F338" s="44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</row>
    <row r="339">
      <c r="A339" s="43"/>
      <c r="B339" s="43"/>
      <c r="C339" s="44"/>
      <c r="D339" s="44"/>
      <c r="E339" s="44"/>
      <c r="F339" s="44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</row>
    <row r="340">
      <c r="A340" s="43"/>
      <c r="B340" s="43"/>
      <c r="C340" s="44"/>
      <c r="D340" s="44"/>
      <c r="E340" s="44"/>
      <c r="F340" s="44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</row>
    <row r="341">
      <c r="A341" s="43"/>
      <c r="B341" s="43"/>
      <c r="C341" s="44"/>
      <c r="D341" s="44"/>
      <c r="E341" s="44"/>
      <c r="F341" s="44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</row>
    <row r="342">
      <c r="A342" s="43"/>
      <c r="B342" s="43"/>
      <c r="C342" s="44"/>
      <c r="D342" s="44"/>
      <c r="E342" s="44"/>
      <c r="F342" s="44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</row>
    <row r="343">
      <c r="A343" s="43"/>
      <c r="B343" s="43"/>
      <c r="C343" s="44"/>
      <c r="D343" s="44"/>
      <c r="E343" s="44"/>
      <c r="F343" s="44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</row>
    <row r="344">
      <c r="A344" s="43"/>
      <c r="B344" s="43"/>
      <c r="C344" s="44"/>
      <c r="D344" s="44"/>
      <c r="E344" s="44"/>
      <c r="F344" s="44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</row>
    <row r="345">
      <c r="A345" s="43"/>
      <c r="B345" s="43"/>
      <c r="C345" s="44"/>
      <c r="D345" s="44"/>
      <c r="E345" s="44"/>
      <c r="F345" s="44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</row>
    <row r="346">
      <c r="A346" s="43"/>
      <c r="B346" s="43"/>
      <c r="C346" s="44"/>
      <c r="D346" s="44"/>
      <c r="E346" s="44"/>
      <c r="F346" s="44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</row>
    <row r="347">
      <c r="A347" s="43"/>
      <c r="B347" s="43"/>
      <c r="C347" s="44"/>
      <c r="D347" s="44"/>
      <c r="E347" s="44"/>
      <c r="F347" s="44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</row>
    <row r="348">
      <c r="A348" s="43"/>
      <c r="B348" s="43"/>
      <c r="C348" s="44"/>
      <c r="D348" s="44"/>
      <c r="E348" s="44"/>
      <c r="F348" s="44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</row>
    <row r="349">
      <c r="A349" s="43"/>
      <c r="B349" s="43"/>
      <c r="C349" s="44"/>
      <c r="D349" s="44"/>
      <c r="E349" s="44"/>
      <c r="F349" s="44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</row>
    <row r="350">
      <c r="A350" s="43"/>
      <c r="B350" s="43"/>
      <c r="C350" s="44"/>
      <c r="D350" s="44"/>
      <c r="E350" s="44"/>
      <c r="F350" s="44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</row>
    <row r="351">
      <c r="A351" s="43"/>
      <c r="B351" s="43"/>
      <c r="C351" s="44"/>
      <c r="D351" s="44"/>
      <c r="E351" s="44"/>
      <c r="F351" s="44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</row>
    <row r="352">
      <c r="A352" s="43"/>
      <c r="B352" s="43"/>
      <c r="C352" s="44"/>
      <c r="D352" s="44"/>
      <c r="E352" s="44"/>
      <c r="F352" s="44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</row>
    <row r="353">
      <c r="A353" s="43"/>
      <c r="B353" s="43"/>
      <c r="C353" s="44"/>
      <c r="D353" s="44"/>
      <c r="E353" s="44"/>
      <c r="F353" s="44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</row>
    <row r="354">
      <c r="A354" s="43"/>
      <c r="B354" s="43"/>
      <c r="C354" s="44"/>
      <c r="D354" s="44"/>
      <c r="E354" s="44"/>
      <c r="F354" s="44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</row>
    <row r="355">
      <c r="A355" s="43"/>
      <c r="B355" s="43"/>
      <c r="C355" s="44"/>
      <c r="D355" s="44"/>
      <c r="E355" s="44"/>
      <c r="F355" s="44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</row>
    <row r="356">
      <c r="A356" s="43"/>
      <c r="B356" s="43"/>
      <c r="C356" s="44"/>
      <c r="D356" s="44"/>
      <c r="E356" s="44"/>
      <c r="F356" s="44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</row>
    <row r="357">
      <c r="A357" s="43"/>
      <c r="B357" s="43"/>
      <c r="C357" s="44"/>
      <c r="D357" s="44"/>
      <c r="E357" s="44"/>
      <c r="F357" s="44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</row>
    <row r="358">
      <c r="A358" s="43"/>
      <c r="B358" s="43"/>
      <c r="C358" s="44"/>
      <c r="D358" s="44"/>
      <c r="E358" s="44"/>
      <c r="F358" s="44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</row>
    <row r="359">
      <c r="A359" s="43"/>
      <c r="B359" s="43"/>
      <c r="C359" s="44"/>
      <c r="D359" s="44"/>
      <c r="E359" s="44"/>
      <c r="F359" s="44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</row>
    <row r="360">
      <c r="A360" s="43"/>
      <c r="B360" s="43"/>
      <c r="C360" s="44"/>
      <c r="D360" s="44"/>
      <c r="E360" s="44"/>
      <c r="F360" s="44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</row>
    <row r="361">
      <c r="A361" s="43"/>
      <c r="B361" s="43"/>
      <c r="C361" s="44"/>
      <c r="D361" s="44"/>
      <c r="E361" s="44"/>
      <c r="F361" s="44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</row>
    <row r="362">
      <c r="A362" s="43"/>
      <c r="B362" s="43"/>
      <c r="C362" s="44"/>
      <c r="D362" s="44"/>
      <c r="E362" s="44"/>
      <c r="F362" s="44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</row>
    <row r="363">
      <c r="A363" s="43"/>
      <c r="B363" s="43"/>
      <c r="C363" s="44"/>
      <c r="D363" s="44"/>
      <c r="E363" s="44"/>
      <c r="F363" s="44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</row>
    <row r="364">
      <c r="A364" s="43"/>
      <c r="B364" s="43"/>
      <c r="C364" s="44"/>
      <c r="D364" s="44"/>
      <c r="E364" s="44"/>
      <c r="F364" s="44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</row>
    <row r="365">
      <c r="A365" s="43"/>
      <c r="B365" s="43"/>
      <c r="C365" s="44"/>
      <c r="D365" s="44"/>
      <c r="E365" s="44"/>
      <c r="F365" s="44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</row>
    <row r="366">
      <c r="A366" s="43"/>
      <c r="B366" s="43"/>
      <c r="C366" s="44"/>
      <c r="D366" s="44"/>
      <c r="E366" s="44"/>
      <c r="F366" s="44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</row>
    <row r="367">
      <c r="A367" s="43"/>
      <c r="B367" s="43"/>
      <c r="C367" s="44"/>
      <c r="D367" s="44"/>
      <c r="E367" s="44"/>
      <c r="F367" s="44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</row>
    <row r="368">
      <c r="A368" s="43"/>
      <c r="B368" s="43"/>
      <c r="C368" s="44"/>
      <c r="D368" s="44"/>
      <c r="E368" s="44"/>
      <c r="F368" s="44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</row>
    <row r="369">
      <c r="A369" s="43"/>
      <c r="B369" s="43"/>
      <c r="C369" s="44"/>
      <c r="D369" s="44"/>
      <c r="E369" s="44"/>
      <c r="F369" s="44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</row>
    <row r="370">
      <c r="A370" s="43"/>
      <c r="B370" s="43"/>
      <c r="C370" s="44"/>
      <c r="D370" s="44"/>
      <c r="E370" s="44"/>
      <c r="F370" s="44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</row>
    <row r="371">
      <c r="A371" s="43"/>
      <c r="B371" s="43"/>
      <c r="C371" s="44"/>
      <c r="D371" s="44"/>
      <c r="E371" s="44"/>
      <c r="F371" s="44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</row>
    <row r="372">
      <c r="A372" s="43"/>
      <c r="B372" s="43"/>
      <c r="C372" s="44"/>
      <c r="D372" s="44"/>
      <c r="E372" s="44"/>
      <c r="F372" s="44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</row>
    <row r="373">
      <c r="A373" s="43"/>
      <c r="B373" s="43"/>
      <c r="C373" s="44"/>
      <c r="D373" s="44"/>
      <c r="E373" s="44"/>
      <c r="F373" s="44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</row>
    <row r="374">
      <c r="A374" s="43"/>
      <c r="B374" s="43"/>
      <c r="C374" s="44"/>
      <c r="D374" s="44"/>
      <c r="E374" s="44"/>
      <c r="F374" s="44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</row>
    <row r="375">
      <c r="A375" s="43"/>
      <c r="B375" s="43"/>
      <c r="C375" s="44"/>
      <c r="D375" s="44"/>
      <c r="E375" s="44"/>
      <c r="F375" s="44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</row>
    <row r="376">
      <c r="A376" s="43"/>
      <c r="B376" s="43"/>
      <c r="C376" s="44"/>
      <c r="D376" s="44"/>
      <c r="E376" s="44"/>
      <c r="F376" s="44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</row>
    <row r="377">
      <c r="A377" s="43"/>
      <c r="B377" s="43"/>
      <c r="C377" s="44"/>
      <c r="D377" s="44"/>
      <c r="E377" s="44"/>
      <c r="F377" s="44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</row>
    <row r="378">
      <c r="A378" s="43"/>
      <c r="B378" s="43"/>
      <c r="C378" s="44"/>
      <c r="D378" s="44"/>
      <c r="E378" s="44"/>
      <c r="F378" s="44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</row>
    <row r="379">
      <c r="A379" s="43"/>
      <c r="B379" s="43"/>
      <c r="C379" s="44"/>
      <c r="D379" s="44"/>
      <c r="E379" s="44"/>
      <c r="F379" s="44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</row>
    <row r="380">
      <c r="A380" s="43"/>
      <c r="B380" s="43"/>
      <c r="C380" s="44"/>
      <c r="D380" s="44"/>
      <c r="E380" s="44"/>
      <c r="F380" s="44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</row>
    <row r="381">
      <c r="A381" s="43"/>
      <c r="B381" s="43"/>
      <c r="C381" s="44"/>
      <c r="D381" s="44"/>
      <c r="E381" s="44"/>
      <c r="F381" s="44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</row>
    <row r="382">
      <c r="A382" s="43"/>
      <c r="B382" s="43"/>
      <c r="C382" s="44"/>
      <c r="D382" s="44"/>
      <c r="E382" s="44"/>
      <c r="F382" s="44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</row>
    <row r="383">
      <c r="A383" s="43"/>
      <c r="B383" s="43"/>
      <c r="C383" s="44"/>
      <c r="D383" s="44"/>
      <c r="E383" s="44"/>
      <c r="F383" s="44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</row>
    <row r="384">
      <c r="A384" s="43"/>
      <c r="B384" s="43"/>
      <c r="C384" s="44"/>
      <c r="D384" s="44"/>
      <c r="E384" s="44"/>
      <c r="F384" s="44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</row>
    <row r="385">
      <c r="A385" s="43"/>
      <c r="B385" s="43"/>
      <c r="C385" s="44"/>
      <c r="D385" s="44"/>
      <c r="E385" s="44"/>
      <c r="F385" s="44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</row>
    <row r="386">
      <c r="A386" s="43"/>
      <c r="B386" s="43"/>
      <c r="C386" s="44"/>
      <c r="D386" s="44"/>
      <c r="E386" s="44"/>
      <c r="F386" s="44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</row>
    <row r="387">
      <c r="A387" s="43"/>
      <c r="B387" s="43"/>
      <c r="C387" s="44"/>
      <c r="D387" s="44"/>
      <c r="E387" s="44"/>
      <c r="F387" s="44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</row>
    <row r="388">
      <c r="A388" s="43"/>
      <c r="B388" s="43"/>
      <c r="C388" s="44"/>
      <c r="D388" s="44"/>
      <c r="E388" s="44"/>
      <c r="F388" s="44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</row>
    <row r="389">
      <c r="A389" s="43"/>
      <c r="B389" s="43"/>
      <c r="C389" s="44"/>
      <c r="D389" s="44"/>
      <c r="E389" s="44"/>
      <c r="F389" s="44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</row>
    <row r="390">
      <c r="A390" s="43"/>
      <c r="B390" s="43"/>
      <c r="C390" s="44"/>
      <c r="D390" s="44"/>
      <c r="E390" s="44"/>
      <c r="F390" s="44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</row>
    <row r="391">
      <c r="A391" s="43"/>
      <c r="B391" s="43"/>
      <c r="C391" s="44"/>
      <c r="D391" s="44"/>
      <c r="E391" s="44"/>
      <c r="F391" s="44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</row>
    <row r="392">
      <c r="A392" s="43"/>
      <c r="B392" s="43"/>
      <c r="C392" s="44"/>
      <c r="D392" s="44"/>
      <c r="E392" s="44"/>
      <c r="F392" s="44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</row>
    <row r="393">
      <c r="A393" s="43"/>
      <c r="B393" s="43"/>
      <c r="C393" s="44"/>
      <c r="D393" s="44"/>
      <c r="E393" s="44"/>
      <c r="F393" s="44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</row>
    <row r="394">
      <c r="A394" s="43"/>
      <c r="B394" s="43"/>
      <c r="C394" s="44"/>
      <c r="D394" s="44"/>
      <c r="E394" s="44"/>
      <c r="F394" s="44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</row>
    <row r="395">
      <c r="A395" s="43"/>
      <c r="B395" s="43"/>
      <c r="C395" s="44"/>
      <c r="D395" s="44"/>
      <c r="E395" s="44"/>
      <c r="F395" s="44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</row>
    <row r="396">
      <c r="A396" s="43"/>
      <c r="B396" s="43"/>
      <c r="C396" s="44"/>
      <c r="D396" s="44"/>
      <c r="E396" s="44"/>
      <c r="F396" s="44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>
      <c r="A397" s="43"/>
      <c r="B397" s="43"/>
      <c r="C397" s="44"/>
      <c r="D397" s="44"/>
      <c r="E397" s="44"/>
      <c r="F397" s="44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>
      <c r="A398" s="43"/>
      <c r="B398" s="43"/>
      <c r="C398" s="44"/>
      <c r="D398" s="44"/>
      <c r="E398" s="44"/>
      <c r="F398" s="44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>
      <c r="A399" s="43"/>
      <c r="B399" s="43"/>
      <c r="C399" s="44"/>
      <c r="D399" s="44"/>
      <c r="E399" s="44"/>
      <c r="F399" s="44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>
      <c r="A400" s="43"/>
      <c r="B400" s="43"/>
      <c r="C400" s="44"/>
      <c r="D400" s="44"/>
      <c r="E400" s="44"/>
      <c r="F400" s="44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>
      <c r="A401" s="43"/>
      <c r="B401" s="43"/>
      <c r="C401" s="44"/>
      <c r="D401" s="44"/>
      <c r="E401" s="44"/>
      <c r="F401" s="44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>
      <c r="A402" s="43"/>
      <c r="B402" s="43"/>
      <c r="C402" s="44"/>
      <c r="D402" s="44"/>
      <c r="E402" s="44"/>
      <c r="F402" s="44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>
      <c r="A403" s="43"/>
      <c r="B403" s="43"/>
      <c r="C403" s="44"/>
      <c r="D403" s="44"/>
      <c r="E403" s="44"/>
      <c r="F403" s="44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>
      <c r="A404" s="43"/>
      <c r="B404" s="43"/>
      <c r="C404" s="44"/>
      <c r="D404" s="44"/>
      <c r="E404" s="44"/>
      <c r="F404" s="44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>
      <c r="A405" s="43"/>
      <c r="B405" s="43"/>
      <c r="C405" s="44"/>
      <c r="D405" s="44"/>
      <c r="E405" s="44"/>
      <c r="F405" s="44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>
      <c r="A406" s="43"/>
      <c r="B406" s="43"/>
      <c r="C406" s="44"/>
      <c r="D406" s="44"/>
      <c r="E406" s="44"/>
      <c r="F406" s="44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>
      <c r="A407" s="43"/>
      <c r="B407" s="43"/>
      <c r="C407" s="44"/>
      <c r="D407" s="44"/>
      <c r="E407" s="44"/>
      <c r="F407" s="44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>
      <c r="A408" s="43"/>
      <c r="B408" s="43"/>
      <c r="C408" s="44"/>
      <c r="D408" s="44"/>
      <c r="E408" s="44"/>
      <c r="F408" s="44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>
      <c r="A409" s="43"/>
      <c r="B409" s="43"/>
      <c r="C409" s="44"/>
      <c r="D409" s="44"/>
      <c r="E409" s="44"/>
      <c r="F409" s="44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>
      <c r="A410" s="43"/>
      <c r="B410" s="43"/>
      <c r="C410" s="44"/>
      <c r="D410" s="44"/>
      <c r="E410" s="44"/>
      <c r="F410" s="44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>
      <c r="A411" s="43"/>
      <c r="B411" s="43"/>
      <c r="C411" s="44"/>
      <c r="D411" s="44"/>
      <c r="E411" s="44"/>
      <c r="F411" s="44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>
      <c r="A412" s="43"/>
      <c r="B412" s="43"/>
      <c r="C412" s="44"/>
      <c r="D412" s="44"/>
      <c r="E412" s="44"/>
      <c r="F412" s="44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>
      <c r="A413" s="43"/>
      <c r="B413" s="43"/>
      <c r="C413" s="44"/>
      <c r="D413" s="44"/>
      <c r="E413" s="44"/>
      <c r="F413" s="44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>
      <c r="A414" s="43"/>
      <c r="B414" s="43"/>
      <c r="C414" s="44"/>
      <c r="D414" s="44"/>
      <c r="E414" s="44"/>
      <c r="F414" s="44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>
      <c r="A415" s="43"/>
      <c r="B415" s="43"/>
      <c r="C415" s="44"/>
      <c r="D415" s="44"/>
      <c r="E415" s="44"/>
      <c r="F415" s="44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>
      <c r="A416" s="43"/>
      <c r="B416" s="43"/>
      <c r="C416" s="44"/>
      <c r="D416" s="44"/>
      <c r="E416" s="44"/>
      <c r="F416" s="44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>
      <c r="A417" s="43"/>
      <c r="B417" s="43"/>
      <c r="C417" s="44"/>
      <c r="D417" s="44"/>
      <c r="E417" s="44"/>
      <c r="F417" s="44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>
      <c r="A418" s="43"/>
      <c r="B418" s="43"/>
      <c r="C418" s="44"/>
      <c r="D418" s="44"/>
      <c r="E418" s="44"/>
      <c r="F418" s="44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>
      <c r="A419" s="43"/>
      <c r="B419" s="43"/>
      <c r="C419" s="44"/>
      <c r="D419" s="44"/>
      <c r="E419" s="44"/>
      <c r="F419" s="44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>
      <c r="A420" s="43"/>
      <c r="B420" s="43"/>
      <c r="C420" s="44"/>
      <c r="D420" s="44"/>
      <c r="E420" s="44"/>
      <c r="F420" s="44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>
      <c r="A421" s="43"/>
      <c r="B421" s="43"/>
      <c r="C421" s="44"/>
      <c r="D421" s="44"/>
      <c r="E421" s="44"/>
      <c r="F421" s="44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>
      <c r="A422" s="43"/>
      <c r="B422" s="43"/>
      <c r="C422" s="44"/>
      <c r="D422" s="44"/>
      <c r="E422" s="44"/>
      <c r="F422" s="44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>
      <c r="A423" s="43"/>
      <c r="B423" s="43"/>
      <c r="C423" s="44"/>
      <c r="D423" s="44"/>
      <c r="E423" s="44"/>
      <c r="F423" s="44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>
      <c r="A424" s="43"/>
      <c r="B424" s="43"/>
      <c r="C424" s="44"/>
      <c r="D424" s="44"/>
      <c r="E424" s="44"/>
      <c r="F424" s="44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>
      <c r="A425" s="43"/>
      <c r="B425" s="43"/>
      <c r="C425" s="44"/>
      <c r="D425" s="44"/>
      <c r="E425" s="44"/>
      <c r="F425" s="44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>
      <c r="A426" s="43"/>
      <c r="B426" s="43"/>
      <c r="C426" s="44"/>
      <c r="D426" s="44"/>
      <c r="E426" s="44"/>
      <c r="F426" s="44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>
      <c r="A427" s="43"/>
      <c r="B427" s="43"/>
      <c r="C427" s="44"/>
      <c r="D427" s="44"/>
      <c r="E427" s="44"/>
      <c r="F427" s="44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>
      <c r="A428" s="43"/>
      <c r="B428" s="43"/>
      <c r="C428" s="44"/>
      <c r="D428" s="44"/>
      <c r="E428" s="44"/>
      <c r="F428" s="44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>
      <c r="A429" s="43"/>
      <c r="B429" s="43"/>
      <c r="C429" s="44"/>
      <c r="D429" s="44"/>
      <c r="E429" s="44"/>
      <c r="F429" s="44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>
      <c r="A430" s="43"/>
      <c r="B430" s="43"/>
      <c r="C430" s="44"/>
      <c r="D430" s="44"/>
      <c r="E430" s="44"/>
      <c r="F430" s="44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>
      <c r="A431" s="43"/>
      <c r="B431" s="43"/>
      <c r="C431" s="44"/>
      <c r="D431" s="44"/>
      <c r="E431" s="44"/>
      <c r="F431" s="44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>
      <c r="A432" s="43"/>
      <c r="B432" s="43"/>
      <c r="C432" s="44"/>
      <c r="D432" s="44"/>
      <c r="E432" s="44"/>
      <c r="F432" s="44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>
      <c r="A433" s="43"/>
      <c r="B433" s="43"/>
      <c r="C433" s="44"/>
      <c r="D433" s="44"/>
      <c r="E433" s="44"/>
      <c r="F433" s="44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>
      <c r="A434" s="43"/>
      <c r="B434" s="43"/>
      <c r="C434" s="44"/>
      <c r="D434" s="44"/>
      <c r="E434" s="44"/>
      <c r="F434" s="44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>
      <c r="A435" s="43"/>
      <c r="B435" s="43"/>
      <c r="C435" s="44"/>
      <c r="D435" s="44"/>
      <c r="E435" s="44"/>
      <c r="F435" s="44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>
      <c r="A436" s="43"/>
      <c r="B436" s="43"/>
      <c r="C436" s="44"/>
      <c r="D436" s="44"/>
      <c r="E436" s="44"/>
      <c r="F436" s="44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>
      <c r="A437" s="43"/>
      <c r="B437" s="43"/>
      <c r="C437" s="44"/>
      <c r="D437" s="44"/>
      <c r="E437" s="44"/>
      <c r="F437" s="44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>
      <c r="A438" s="43"/>
      <c r="B438" s="43"/>
      <c r="C438" s="44"/>
      <c r="D438" s="44"/>
      <c r="E438" s="44"/>
      <c r="F438" s="44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>
      <c r="A439" s="43"/>
      <c r="B439" s="43"/>
      <c r="C439" s="44"/>
      <c r="D439" s="44"/>
      <c r="E439" s="44"/>
      <c r="F439" s="44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>
      <c r="A440" s="43"/>
      <c r="B440" s="43"/>
      <c r="C440" s="44"/>
      <c r="D440" s="44"/>
      <c r="E440" s="44"/>
      <c r="F440" s="44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>
      <c r="A441" s="43"/>
      <c r="B441" s="43"/>
      <c r="C441" s="44"/>
      <c r="D441" s="44"/>
      <c r="E441" s="44"/>
      <c r="F441" s="44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>
      <c r="A442" s="43"/>
      <c r="B442" s="43"/>
      <c r="C442" s="44"/>
      <c r="D442" s="44"/>
      <c r="E442" s="44"/>
      <c r="F442" s="44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>
      <c r="A443" s="43"/>
      <c r="B443" s="43"/>
      <c r="C443" s="44"/>
      <c r="D443" s="44"/>
      <c r="E443" s="44"/>
      <c r="F443" s="44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>
      <c r="A444" s="43"/>
      <c r="B444" s="43"/>
      <c r="C444" s="44"/>
      <c r="D444" s="44"/>
      <c r="E444" s="44"/>
      <c r="F444" s="44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>
      <c r="A445" s="43"/>
      <c r="B445" s="43"/>
      <c r="C445" s="44"/>
      <c r="D445" s="44"/>
      <c r="E445" s="44"/>
      <c r="F445" s="44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>
      <c r="A446" s="43"/>
      <c r="B446" s="43"/>
      <c r="C446" s="44"/>
      <c r="D446" s="44"/>
      <c r="E446" s="44"/>
      <c r="F446" s="44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>
      <c r="A447" s="43"/>
      <c r="B447" s="43"/>
      <c r="C447" s="44"/>
      <c r="D447" s="44"/>
      <c r="E447" s="44"/>
      <c r="F447" s="44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>
      <c r="A448" s="43"/>
      <c r="B448" s="43"/>
      <c r="C448" s="44"/>
      <c r="D448" s="44"/>
      <c r="E448" s="44"/>
      <c r="F448" s="44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>
      <c r="A449" s="43"/>
      <c r="B449" s="43"/>
      <c r="C449" s="44"/>
      <c r="D449" s="44"/>
      <c r="E449" s="44"/>
      <c r="F449" s="44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>
      <c r="A450" s="43"/>
      <c r="B450" s="43"/>
      <c r="C450" s="44"/>
      <c r="D450" s="44"/>
      <c r="E450" s="44"/>
      <c r="F450" s="44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>
      <c r="A451" s="43"/>
      <c r="B451" s="43"/>
      <c r="C451" s="44"/>
      <c r="D451" s="44"/>
      <c r="E451" s="44"/>
      <c r="F451" s="44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>
      <c r="A452" s="43"/>
      <c r="B452" s="43"/>
      <c r="C452" s="44"/>
      <c r="D452" s="44"/>
      <c r="E452" s="44"/>
      <c r="F452" s="44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>
      <c r="A453" s="43"/>
      <c r="B453" s="43"/>
      <c r="C453" s="44"/>
      <c r="D453" s="44"/>
      <c r="E453" s="44"/>
      <c r="F453" s="44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>
      <c r="A454" s="43"/>
      <c r="B454" s="43"/>
      <c r="C454" s="44"/>
      <c r="D454" s="44"/>
      <c r="E454" s="44"/>
      <c r="F454" s="44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>
      <c r="A455" s="43"/>
      <c r="B455" s="43"/>
      <c r="C455" s="44"/>
      <c r="D455" s="44"/>
      <c r="E455" s="44"/>
      <c r="F455" s="44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>
      <c r="A456" s="43"/>
      <c r="B456" s="43"/>
      <c r="C456" s="44"/>
      <c r="D456" s="44"/>
      <c r="E456" s="44"/>
      <c r="F456" s="44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>
      <c r="A457" s="43"/>
      <c r="B457" s="43"/>
      <c r="C457" s="44"/>
      <c r="D457" s="44"/>
      <c r="E457" s="44"/>
      <c r="F457" s="44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>
      <c r="A458" s="43"/>
      <c r="B458" s="43"/>
      <c r="C458" s="44"/>
      <c r="D458" s="44"/>
      <c r="E458" s="44"/>
      <c r="F458" s="44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>
      <c r="A459" s="43"/>
      <c r="B459" s="43"/>
      <c r="C459" s="44"/>
      <c r="D459" s="44"/>
      <c r="E459" s="44"/>
      <c r="F459" s="44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>
      <c r="A460" s="43"/>
      <c r="B460" s="43"/>
      <c r="C460" s="44"/>
      <c r="D460" s="44"/>
      <c r="E460" s="44"/>
      <c r="F460" s="44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>
      <c r="A461" s="43"/>
      <c r="B461" s="43"/>
      <c r="C461" s="44"/>
      <c r="D461" s="44"/>
      <c r="E461" s="44"/>
      <c r="F461" s="44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>
      <c r="A462" s="43"/>
      <c r="B462" s="43"/>
      <c r="C462" s="44"/>
      <c r="D462" s="44"/>
      <c r="E462" s="44"/>
      <c r="F462" s="44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>
      <c r="A463" s="43"/>
      <c r="B463" s="43"/>
      <c r="C463" s="44"/>
      <c r="D463" s="44"/>
      <c r="E463" s="44"/>
      <c r="F463" s="44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>
      <c r="A464" s="43"/>
      <c r="B464" s="43"/>
      <c r="C464" s="44"/>
      <c r="D464" s="44"/>
      <c r="E464" s="44"/>
      <c r="F464" s="44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>
      <c r="A465" s="43"/>
      <c r="B465" s="43"/>
      <c r="C465" s="44"/>
      <c r="D465" s="44"/>
      <c r="E465" s="44"/>
      <c r="F465" s="44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>
      <c r="A466" s="43"/>
      <c r="B466" s="43"/>
      <c r="C466" s="44"/>
      <c r="D466" s="44"/>
      <c r="E466" s="44"/>
      <c r="F466" s="44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>
      <c r="A467" s="43"/>
      <c r="B467" s="43"/>
      <c r="C467" s="44"/>
      <c r="D467" s="44"/>
      <c r="E467" s="44"/>
      <c r="F467" s="44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>
      <c r="A468" s="43"/>
      <c r="B468" s="43"/>
      <c r="C468" s="44"/>
      <c r="D468" s="44"/>
      <c r="E468" s="44"/>
      <c r="F468" s="44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>
      <c r="A469" s="43"/>
      <c r="B469" s="43"/>
      <c r="C469" s="44"/>
      <c r="D469" s="44"/>
      <c r="E469" s="44"/>
      <c r="F469" s="44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>
      <c r="A470" s="43"/>
      <c r="B470" s="43"/>
      <c r="C470" s="44"/>
      <c r="D470" s="44"/>
      <c r="E470" s="44"/>
      <c r="F470" s="44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>
      <c r="A471" s="43"/>
      <c r="B471" s="43"/>
      <c r="C471" s="44"/>
      <c r="D471" s="44"/>
      <c r="E471" s="44"/>
      <c r="F471" s="44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>
      <c r="A472" s="43"/>
      <c r="B472" s="43"/>
      <c r="C472" s="44"/>
      <c r="D472" s="44"/>
      <c r="E472" s="44"/>
      <c r="F472" s="44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>
      <c r="A473" s="43"/>
      <c r="B473" s="43"/>
      <c r="C473" s="44"/>
      <c r="D473" s="44"/>
      <c r="E473" s="44"/>
      <c r="F473" s="44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>
      <c r="A474" s="43"/>
      <c r="B474" s="43"/>
      <c r="C474" s="44"/>
      <c r="D474" s="44"/>
      <c r="E474" s="44"/>
      <c r="F474" s="44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>
      <c r="A475" s="43"/>
      <c r="B475" s="43"/>
      <c r="C475" s="44"/>
      <c r="D475" s="44"/>
      <c r="E475" s="44"/>
      <c r="F475" s="44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>
      <c r="A476" s="43"/>
      <c r="B476" s="43"/>
      <c r="C476" s="44"/>
      <c r="D476" s="44"/>
      <c r="E476" s="44"/>
      <c r="F476" s="44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>
      <c r="A477" s="43"/>
      <c r="B477" s="43"/>
      <c r="C477" s="44"/>
      <c r="D477" s="44"/>
      <c r="E477" s="44"/>
      <c r="F477" s="44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>
      <c r="A478" s="43"/>
      <c r="B478" s="43"/>
      <c r="C478" s="44"/>
      <c r="D478" s="44"/>
      <c r="E478" s="44"/>
      <c r="F478" s="44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>
      <c r="A479" s="43"/>
      <c r="B479" s="43"/>
      <c r="C479" s="44"/>
      <c r="D479" s="44"/>
      <c r="E479" s="44"/>
      <c r="F479" s="44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>
      <c r="A480" s="43"/>
      <c r="B480" s="43"/>
      <c r="C480" s="44"/>
      <c r="D480" s="44"/>
      <c r="E480" s="44"/>
      <c r="F480" s="44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>
      <c r="A481" s="43"/>
      <c r="B481" s="43"/>
      <c r="C481" s="44"/>
      <c r="D481" s="44"/>
      <c r="E481" s="44"/>
      <c r="F481" s="44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>
      <c r="A482" s="43"/>
      <c r="B482" s="43"/>
      <c r="C482" s="44"/>
      <c r="D482" s="44"/>
      <c r="E482" s="44"/>
      <c r="F482" s="44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>
      <c r="A483" s="43"/>
      <c r="B483" s="43"/>
      <c r="C483" s="44"/>
      <c r="D483" s="44"/>
      <c r="E483" s="44"/>
      <c r="F483" s="44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>
      <c r="A484" s="43"/>
      <c r="B484" s="43"/>
      <c r="C484" s="44"/>
      <c r="D484" s="44"/>
      <c r="E484" s="44"/>
      <c r="F484" s="44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>
      <c r="A485" s="43"/>
      <c r="B485" s="43"/>
      <c r="C485" s="44"/>
      <c r="D485" s="44"/>
      <c r="E485" s="44"/>
      <c r="F485" s="44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>
      <c r="A486" s="43"/>
      <c r="B486" s="43"/>
      <c r="C486" s="44"/>
      <c r="D486" s="44"/>
      <c r="E486" s="44"/>
      <c r="F486" s="44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>
      <c r="A487" s="43"/>
      <c r="B487" s="43"/>
      <c r="C487" s="44"/>
      <c r="D487" s="44"/>
      <c r="E487" s="44"/>
      <c r="F487" s="44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>
      <c r="A488" s="43"/>
      <c r="B488" s="43"/>
      <c r="C488" s="44"/>
      <c r="D488" s="44"/>
      <c r="E488" s="44"/>
      <c r="F488" s="44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>
      <c r="A489" s="43"/>
      <c r="B489" s="43"/>
      <c r="C489" s="44"/>
      <c r="D489" s="44"/>
      <c r="E489" s="44"/>
      <c r="F489" s="44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>
      <c r="A490" s="43"/>
      <c r="B490" s="43"/>
      <c r="C490" s="44"/>
      <c r="D490" s="44"/>
      <c r="E490" s="44"/>
      <c r="F490" s="44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>
      <c r="A491" s="43"/>
      <c r="B491" s="43"/>
      <c r="C491" s="44"/>
      <c r="D491" s="44"/>
      <c r="E491" s="44"/>
      <c r="F491" s="44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>
      <c r="A492" s="43"/>
      <c r="B492" s="43"/>
      <c r="C492" s="44"/>
      <c r="D492" s="44"/>
      <c r="E492" s="44"/>
      <c r="F492" s="44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>
      <c r="A493" s="43"/>
      <c r="B493" s="43"/>
      <c r="C493" s="44"/>
      <c r="D493" s="44"/>
      <c r="E493" s="44"/>
      <c r="F493" s="44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>
      <c r="A494" s="43"/>
      <c r="B494" s="43"/>
      <c r="C494" s="44"/>
      <c r="D494" s="44"/>
      <c r="E494" s="44"/>
      <c r="F494" s="44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>
      <c r="A495" s="43"/>
      <c r="B495" s="43"/>
      <c r="C495" s="44"/>
      <c r="D495" s="44"/>
      <c r="E495" s="44"/>
      <c r="F495" s="44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>
      <c r="A496" s="43"/>
      <c r="B496" s="43"/>
      <c r="C496" s="44"/>
      <c r="D496" s="44"/>
      <c r="E496" s="44"/>
      <c r="F496" s="44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>
      <c r="A497" s="43"/>
      <c r="B497" s="43"/>
      <c r="C497" s="44"/>
      <c r="D497" s="44"/>
      <c r="E497" s="44"/>
      <c r="F497" s="44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>
      <c r="A498" s="43"/>
      <c r="B498" s="43"/>
      <c r="C498" s="44"/>
      <c r="D498" s="44"/>
      <c r="E498" s="44"/>
      <c r="F498" s="44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>
      <c r="A499" s="43"/>
      <c r="B499" s="43"/>
      <c r="C499" s="44"/>
      <c r="D499" s="44"/>
      <c r="E499" s="44"/>
      <c r="F499" s="44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>
      <c r="A500" s="43"/>
      <c r="B500" s="43"/>
      <c r="C500" s="44"/>
      <c r="D500" s="44"/>
      <c r="E500" s="44"/>
      <c r="F500" s="44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>
      <c r="A501" s="43"/>
      <c r="B501" s="43"/>
      <c r="C501" s="44"/>
      <c r="D501" s="44"/>
      <c r="E501" s="44"/>
      <c r="F501" s="44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>
      <c r="A502" s="43"/>
      <c r="B502" s="43"/>
      <c r="C502" s="44"/>
      <c r="D502" s="44"/>
      <c r="E502" s="44"/>
      <c r="F502" s="44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>
      <c r="A503" s="43"/>
      <c r="B503" s="43"/>
      <c r="C503" s="44"/>
      <c r="D503" s="44"/>
      <c r="E503" s="44"/>
      <c r="F503" s="44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>
      <c r="A504" s="43"/>
      <c r="B504" s="43"/>
      <c r="C504" s="44"/>
      <c r="D504" s="44"/>
      <c r="E504" s="44"/>
      <c r="F504" s="44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>
      <c r="A505" s="43"/>
      <c r="B505" s="43"/>
      <c r="C505" s="44"/>
      <c r="D505" s="44"/>
      <c r="E505" s="44"/>
      <c r="F505" s="44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>
      <c r="A506" s="43"/>
      <c r="B506" s="43"/>
      <c r="C506" s="44"/>
      <c r="D506" s="44"/>
      <c r="E506" s="44"/>
      <c r="F506" s="44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>
      <c r="A507" s="43"/>
      <c r="B507" s="43"/>
      <c r="C507" s="44"/>
      <c r="D507" s="44"/>
      <c r="E507" s="44"/>
      <c r="F507" s="44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>
      <c r="A508" s="43"/>
      <c r="B508" s="43"/>
      <c r="C508" s="44"/>
      <c r="D508" s="44"/>
      <c r="E508" s="44"/>
      <c r="F508" s="44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>
      <c r="A509" s="43"/>
      <c r="B509" s="43"/>
      <c r="C509" s="44"/>
      <c r="D509" s="44"/>
      <c r="E509" s="44"/>
      <c r="F509" s="44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>
      <c r="A510" s="43"/>
      <c r="B510" s="43"/>
      <c r="C510" s="44"/>
      <c r="D510" s="44"/>
      <c r="E510" s="44"/>
      <c r="F510" s="44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>
      <c r="A511" s="43"/>
      <c r="B511" s="43"/>
      <c r="C511" s="44"/>
      <c r="D511" s="44"/>
      <c r="E511" s="44"/>
      <c r="F511" s="44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>
      <c r="A512" s="43"/>
      <c r="B512" s="43"/>
      <c r="C512" s="44"/>
      <c r="D512" s="44"/>
      <c r="E512" s="44"/>
      <c r="F512" s="44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>
      <c r="A513" s="43"/>
      <c r="B513" s="43"/>
      <c r="C513" s="44"/>
      <c r="D513" s="44"/>
      <c r="E513" s="44"/>
      <c r="F513" s="44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>
      <c r="A514" s="43"/>
      <c r="B514" s="43"/>
      <c r="C514" s="44"/>
      <c r="D514" s="44"/>
      <c r="E514" s="44"/>
      <c r="F514" s="44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>
      <c r="A515" s="43"/>
      <c r="B515" s="43"/>
      <c r="C515" s="44"/>
      <c r="D515" s="44"/>
      <c r="E515" s="44"/>
      <c r="F515" s="44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>
      <c r="A516" s="43"/>
      <c r="B516" s="43"/>
      <c r="C516" s="44"/>
      <c r="D516" s="44"/>
      <c r="E516" s="44"/>
      <c r="F516" s="44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>
      <c r="A517" s="43"/>
      <c r="B517" s="43"/>
      <c r="C517" s="44"/>
      <c r="D517" s="44"/>
      <c r="E517" s="44"/>
      <c r="F517" s="44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>
      <c r="A518" s="43"/>
      <c r="B518" s="43"/>
      <c r="C518" s="44"/>
      <c r="D518" s="44"/>
      <c r="E518" s="44"/>
      <c r="F518" s="44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>
      <c r="A519" s="43"/>
      <c r="B519" s="43"/>
      <c r="C519" s="44"/>
      <c r="D519" s="44"/>
      <c r="E519" s="44"/>
      <c r="F519" s="44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>
      <c r="A520" s="43"/>
      <c r="B520" s="43"/>
      <c r="C520" s="44"/>
      <c r="D520" s="44"/>
      <c r="E520" s="44"/>
      <c r="F520" s="44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>
      <c r="A521" s="43"/>
      <c r="B521" s="43"/>
      <c r="C521" s="44"/>
      <c r="D521" s="44"/>
      <c r="E521" s="44"/>
      <c r="F521" s="44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>
      <c r="A522" s="43"/>
      <c r="B522" s="43"/>
      <c r="C522" s="44"/>
      <c r="D522" s="44"/>
      <c r="E522" s="44"/>
      <c r="F522" s="44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>
      <c r="A523" s="43"/>
      <c r="B523" s="43"/>
      <c r="C523" s="44"/>
      <c r="D523" s="44"/>
      <c r="E523" s="44"/>
      <c r="F523" s="44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>
      <c r="A524" s="43"/>
      <c r="B524" s="43"/>
      <c r="C524" s="44"/>
      <c r="D524" s="44"/>
      <c r="E524" s="44"/>
      <c r="F524" s="44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>
      <c r="A525" s="43"/>
      <c r="B525" s="43"/>
      <c r="C525" s="44"/>
      <c r="D525" s="44"/>
      <c r="E525" s="44"/>
      <c r="F525" s="44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>
      <c r="A526" s="43"/>
      <c r="B526" s="43"/>
      <c r="C526" s="44"/>
      <c r="D526" s="44"/>
      <c r="E526" s="44"/>
      <c r="F526" s="44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>
      <c r="A527" s="43"/>
      <c r="B527" s="43"/>
      <c r="C527" s="44"/>
      <c r="D527" s="44"/>
      <c r="E527" s="44"/>
      <c r="F527" s="44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>
      <c r="A528" s="43"/>
      <c r="B528" s="43"/>
      <c r="C528" s="44"/>
      <c r="D528" s="44"/>
      <c r="E528" s="44"/>
      <c r="F528" s="44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>
      <c r="A529" s="43"/>
      <c r="B529" s="43"/>
      <c r="C529" s="44"/>
      <c r="D529" s="44"/>
      <c r="E529" s="44"/>
      <c r="F529" s="44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>
      <c r="A530" s="43"/>
      <c r="B530" s="43"/>
      <c r="C530" s="44"/>
      <c r="D530" s="44"/>
      <c r="E530" s="44"/>
      <c r="F530" s="44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>
      <c r="A531" s="43"/>
      <c r="B531" s="43"/>
      <c r="C531" s="44"/>
      <c r="D531" s="44"/>
      <c r="E531" s="44"/>
      <c r="F531" s="44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>
      <c r="A532" s="43"/>
      <c r="B532" s="43"/>
      <c r="C532" s="44"/>
      <c r="D532" s="44"/>
      <c r="E532" s="44"/>
      <c r="F532" s="44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>
      <c r="A533" s="43"/>
      <c r="B533" s="43"/>
      <c r="C533" s="44"/>
      <c r="D533" s="44"/>
      <c r="E533" s="44"/>
      <c r="F533" s="44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>
      <c r="A534" s="43"/>
      <c r="B534" s="43"/>
      <c r="C534" s="44"/>
      <c r="D534" s="44"/>
      <c r="E534" s="44"/>
      <c r="F534" s="44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>
      <c r="A535" s="43"/>
      <c r="B535" s="43"/>
      <c r="C535" s="44"/>
      <c r="D535" s="44"/>
      <c r="E535" s="44"/>
      <c r="F535" s="44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>
      <c r="A536" s="43"/>
      <c r="B536" s="43"/>
      <c r="C536" s="44"/>
      <c r="D536" s="44"/>
      <c r="E536" s="44"/>
      <c r="F536" s="44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>
      <c r="A537" s="43"/>
      <c r="B537" s="43"/>
      <c r="C537" s="44"/>
      <c r="D537" s="44"/>
      <c r="E537" s="44"/>
      <c r="F537" s="44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>
      <c r="A538" s="43"/>
      <c r="B538" s="43"/>
      <c r="C538" s="44"/>
      <c r="D538" s="44"/>
      <c r="E538" s="44"/>
      <c r="F538" s="44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>
      <c r="A539" s="43"/>
      <c r="B539" s="43"/>
      <c r="C539" s="44"/>
      <c r="D539" s="44"/>
      <c r="E539" s="44"/>
      <c r="F539" s="44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>
      <c r="A540" s="43"/>
      <c r="B540" s="43"/>
      <c r="C540" s="44"/>
      <c r="D540" s="44"/>
      <c r="E540" s="44"/>
      <c r="F540" s="44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>
      <c r="A541" s="43"/>
      <c r="B541" s="43"/>
      <c r="C541" s="44"/>
      <c r="D541" s="44"/>
      <c r="E541" s="44"/>
      <c r="F541" s="44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>
      <c r="A542" s="43"/>
      <c r="B542" s="43"/>
      <c r="C542" s="44"/>
      <c r="D542" s="44"/>
      <c r="E542" s="44"/>
      <c r="F542" s="44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>
      <c r="A543" s="43"/>
      <c r="B543" s="43"/>
      <c r="C543" s="44"/>
      <c r="D543" s="44"/>
      <c r="E543" s="44"/>
      <c r="F543" s="44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>
      <c r="A544" s="43"/>
      <c r="B544" s="43"/>
      <c r="C544" s="44"/>
      <c r="D544" s="44"/>
      <c r="E544" s="44"/>
      <c r="F544" s="44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>
      <c r="A545" s="43"/>
      <c r="B545" s="43"/>
      <c r="C545" s="44"/>
      <c r="D545" s="44"/>
      <c r="E545" s="44"/>
      <c r="F545" s="44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>
      <c r="A546" s="43"/>
      <c r="B546" s="43"/>
      <c r="C546" s="44"/>
      <c r="D546" s="44"/>
      <c r="E546" s="44"/>
      <c r="F546" s="44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>
      <c r="A547" s="43"/>
      <c r="B547" s="43"/>
      <c r="C547" s="44"/>
      <c r="D547" s="44"/>
      <c r="E547" s="44"/>
      <c r="F547" s="44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>
      <c r="A548" s="43"/>
      <c r="B548" s="43"/>
      <c r="C548" s="44"/>
      <c r="D548" s="44"/>
      <c r="E548" s="44"/>
      <c r="F548" s="44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>
      <c r="A549" s="43"/>
      <c r="B549" s="43"/>
      <c r="C549" s="44"/>
      <c r="D549" s="44"/>
      <c r="E549" s="44"/>
      <c r="F549" s="44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>
      <c r="A550" s="43"/>
      <c r="B550" s="43"/>
      <c r="C550" s="44"/>
      <c r="D550" s="44"/>
      <c r="E550" s="44"/>
      <c r="F550" s="44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>
      <c r="A551" s="43"/>
      <c r="B551" s="43"/>
      <c r="C551" s="44"/>
      <c r="D551" s="44"/>
      <c r="E551" s="44"/>
      <c r="F551" s="44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>
      <c r="A552" s="43"/>
      <c r="B552" s="43"/>
      <c r="C552" s="44"/>
      <c r="D552" s="44"/>
      <c r="E552" s="44"/>
      <c r="F552" s="44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>
      <c r="A553" s="43"/>
      <c r="B553" s="43"/>
      <c r="C553" s="44"/>
      <c r="D553" s="44"/>
      <c r="E553" s="44"/>
      <c r="F553" s="44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>
      <c r="A554" s="43"/>
      <c r="B554" s="43"/>
      <c r="C554" s="44"/>
      <c r="D554" s="44"/>
      <c r="E554" s="44"/>
      <c r="F554" s="44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>
      <c r="A555" s="43"/>
      <c r="B555" s="43"/>
      <c r="C555" s="44"/>
      <c r="D555" s="44"/>
      <c r="E555" s="44"/>
      <c r="F555" s="44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>
      <c r="A556" s="43"/>
      <c r="B556" s="43"/>
      <c r="C556" s="44"/>
      <c r="D556" s="44"/>
      <c r="E556" s="44"/>
      <c r="F556" s="44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>
      <c r="A557" s="43"/>
      <c r="B557" s="43"/>
      <c r="C557" s="44"/>
      <c r="D557" s="44"/>
      <c r="E557" s="44"/>
      <c r="F557" s="44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>
      <c r="A558" s="43"/>
      <c r="B558" s="43"/>
      <c r="C558" s="44"/>
      <c r="D558" s="44"/>
      <c r="E558" s="44"/>
      <c r="F558" s="44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>
      <c r="A559" s="43"/>
      <c r="B559" s="43"/>
      <c r="C559" s="44"/>
      <c r="D559" s="44"/>
      <c r="E559" s="44"/>
      <c r="F559" s="44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>
      <c r="A560" s="43"/>
      <c r="B560" s="43"/>
      <c r="C560" s="44"/>
      <c r="D560" s="44"/>
      <c r="E560" s="44"/>
      <c r="F560" s="44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>
      <c r="A561" s="43"/>
      <c r="B561" s="43"/>
      <c r="C561" s="44"/>
      <c r="D561" s="44"/>
      <c r="E561" s="44"/>
      <c r="F561" s="44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>
      <c r="A562" s="43"/>
      <c r="B562" s="43"/>
      <c r="C562" s="44"/>
      <c r="D562" s="44"/>
      <c r="E562" s="44"/>
      <c r="F562" s="44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>
      <c r="A563" s="43"/>
      <c r="B563" s="43"/>
      <c r="C563" s="44"/>
      <c r="D563" s="44"/>
      <c r="E563" s="44"/>
      <c r="F563" s="44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>
      <c r="A564" s="43"/>
      <c r="B564" s="43"/>
      <c r="C564" s="44"/>
      <c r="D564" s="44"/>
      <c r="E564" s="44"/>
      <c r="F564" s="44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>
      <c r="A565" s="43"/>
      <c r="B565" s="43"/>
      <c r="C565" s="44"/>
      <c r="D565" s="44"/>
      <c r="E565" s="44"/>
      <c r="F565" s="44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>
      <c r="A566" s="43"/>
      <c r="B566" s="43"/>
      <c r="C566" s="44"/>
      <c r="D566" s="44"/>
      <c r="E566" s="44"/>
      <c r="F566" s="44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>
      <c r="A567" s="43"/>
      <c r="B567" s="43"/>
      <c r="C567" s="44"/>
      <c r="D567" s="44"/>
      <c r="E567" s="44"/>
      <c r="F567" s="44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>
      <c r="A568" s="43"/>
      <c r="B568" s="43"/>
      <c r="C568" s="44"/>
      <c r="D568" s="44"/>
      <c r="E568" s="44"/>
      <c r="F568" s="44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>
      <c r="A569" s="43"/>
      <c r="B569" s="43"/>
      <c r="C569" s="44"/>
      <c r="D569" s="44"/>
      <c r="E569" s="44"/>
      <c r="F569" s="44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>
      <c r="A570" s="43"/>
      <c r="B570" s="43"/>
      <c r="C570" s="44"/>
      <c r="D570" s="44"/>
      <c r="E570" s="44"/>
      <c r="F570" s="44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>
      <c r="A571" s="43"/>
      <c r="B571" s="43"/>
      <c r="C571" s="44"/>
      <c r="D571" s="44"/>
      <c r="E571" s="44"/>
      <c r="F571" s="44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>
      <c r="A572" s="43"/>
      <c r="B572" s="43"/>
      <c r="C572" s="44"/>
      <c r="D572" s="44"/>
      <c r="E572" s="44"/>
      <c r="F572" s="44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>
      <c r="A573" s="43"/>
      <c r="B573" s="43"/>
      <c r="C573" s="44"/>
      <c r="D573" s="44"/>
      <c r="E573" s="44"/>
      <c r="F573" s="44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>
      <c r="A574" s="43"/>
      <c r="B574" s="43"/>
      <c r="C574" s="44"/>
      <c r="D574" s="44"/>
      <c r="E574" s="44"/>
      <c r="F574" s="44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>
      <c r="A575" s="43"/>
      <c r="B575" s="43"/>
      <c r="C575" s="44"/>
      <c r="D575" s="44"/>
      <c r="E575" s="44"/>
      <c r="F575" s="44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>
      <c r="A576" s="43"/>
      <c r="B576" s="43"/>
      <c r="C576" s="44"/>
      <c r="D576" s="44"/>
      <c r="E576" s="44"/>
      <c r="F576" s="44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>
      <c r="A577" s="43"/>
      <c r="B577" s="43"/>
      <c r="C577" s="44"/>
      <c r="D577" s="44"/>
      <c r="E577" s="44"/>
      <c r="F577" s="44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>
      <c r="A578" s="43"/>
      <c r="B578" s="43"/>
      <c r="C578" s="44"/>
      <c r="D578" s="44"/>
      <c r="E578" s="44"/>
      <c r="F578" s="44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>
      <c r="A579" s="43"/>
      <c r="B579" s="43"/>
      <c r="C579" s="44"/>
      <c r="D579" s="44"/>
      <c r="E579" s="44"/>
      <c r="F579" s="44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>
      <c r="A580" s="43"/>
      <c r="B580" s="43"/>
      <c r="C580" s="44"/>
      <c r="D580" s="44"/>
      <c r="E580" s="44"/>
      <c r="F580" s="44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>
      <c r="A581" s="43"/>
      <c r="B581" s="43"/>
      <c r="C581" s="44"/>
      <c r="D581" s="44"/>
      <c r="E581" s="44"/>
      <c r="F581" s="44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>
      <c r="A582" s="43"/>
      <c r="B582" s="43"/>
      <c r="C582" s="44"/>
      <c r="D582" s="44"/>
      <c r="E582" s="44"/>
      <c r="F582" s="44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>
      <c r="A583" s="43"/>
      <c r="B583" s="43"/>
      <c r="C583" s="44"/>
      <c r="D583" s="44"/>
      <c r="E583" s="44"/>
      <c r="F583" s="44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>
      <c r="A584" s="43"/>
      <c r="B584" s="43"/>
      <c r="C584" s="44"/>
      <c r="D584" s="44"/>
      <c r="E584" s="44"/>
      <c r="F584" s="44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>
      <c r="A585" s="43"/>
      <c r="B585" s="43"/>
      <c r="C585" s="44"/>
      <c r="D585" s="44"/>
      <c r="E585" s="44"/>
      <c r="F585" s="44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>
      <c r="A586" s="43"/>
      <c r="B586" s="43"/>
      <c r="C586" s="44"/>
      <c r="D586" s="44"/>
      <c r="E586" s="44"/>
      <c r="F586" s="44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>
      <c r="A587" s="43"/>
      <c r="B587" s="43"/>
      <c r="C587" s="44"/>
      <c r="D587" s="44"/>
      <c r="E587" s="44"/>
      <c r="F587" s="44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>
      <c r="A588" s="43"/>
      <c r="B588" s="43"/>
      <c r="C588" s="44"/>
      <c r="D588" s="44"/>
      <c r="E588" s="44"/>
      <c r="F588" s="44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>
      <c r="A589" s="43"/>
      <c r="B589" s="43"/>
      <c r="C589" s="44"/>
      <c r="D589" s="44"/>
      <c r="E589" s="44"/>
      <c r="F589" s="44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>
      <c r="A590" s="43"/>
      <c r="B590" s="43"/>
      <c r="C590" s="44"/>
      <c r="D590" s="44"/>
      <c r="E590" s="44"/>
      <c r="F590" s="44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>
      <c r="A591" s="43"/>
      <c r="B591" s="43"/>
      <c r="C591" s="44"/>
      <c r="D591" s="44"/>
      <c r="E591" s="44"/>
      <c r="F591" s="44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>
      <c r="A592" s="43"/>
      <c r="B592" s="43"/>
      <c r="C592" s="44"/>
      <c r="D592" s="44"/>
      <c r="E592" s="44"/>
      <c r="F592" s="44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>
      <c r="A593" s="43"/>
      <c r="B593" s="43"/>
      <c r="C593" s="44"/>
      <c r="D593" s="44"/>
      <c r="E593" s="44"/>
      <c r="F593" s="44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>
      <c r="A594" s="43"/>
      <c r="B594" s="43"/>
      <c r="C594" s="44"/>
      <c r="D594" s="44"/>
      <c r="E594" s="44"/>
      <c r="F594" s="44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>
      <c r="A595" s="43"/>
      <c r="B595" s="43"/>
      <c r="C595" s="44"/>
      <c r="D595" s="44"/>
      <c r="E595" s="44"/>
      <c r="F595" s="44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>
      <c r="A596" s="43"/>
      <c r="B596" s="43"/>
      <c r="C596" s="44"/>
      <c r="D596" s="44"/>
      <c r="E596" s="44"/>
      <c r="F596" s="44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>
      <c r="A597" s="43"/>
      <c r="B597" s="43"/>
      <c r="C597" s="44"/>
      <c r="D597" s="44"/>
      <c r="E597" s="44"/>
      <c r="F597" s="44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>
      <c r="A598" s="43"/>
      <c r="B598" s="43"/>
      <c r="C598" s="44"/>
      <c r="D598" s="44"/>
      <c r="E598" s="44"/>
      <c r="F598" s="44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>
      <c r="A599" s="43"/>
      <c r="B599" s="43"/>
      <c r="C599" s="44"/>
      <c r="D599" s="44"/>
      <c r="E599" s="44"/>
      <c r="F599" s="44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>
      <c r="A600" s="43"/>
      <c r="B600" s="43"/>
      <c r="C600" s="44"/>
      <c r="D600" s="44"/>
      <c r="E600" s="44"/>
      <c r="F600" s="44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>
      <c r="A601" s="43"/>
      <c r="B601" s="43"/>
      <c r="C601" s="44"/>
      <c r="D601" s="44"/>
      <c r="E601" s="44"/>
      <c r="F601" s="44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>
      <c r="A602" s="43"/>
      <c r="B602" s="43"/>
      <c r="C602" s="44"/>
      <c r="D602" s="44"/>
      <c r="E602" s="44"/>
      <c r="F602" s="44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>
      <c r="A603" s="43"/>
      <c r="B603" s="43"/>
      <c r="C603" s="44"/>
      <c r="D603" s="44"/>
      <c r="E603" s="44"/>
      <c r="F603" s="44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>
      <c r="A604" s="43"/>
      <c r="B604" s="43"/>
      <c r="C604" s="44"/>
      <c r="D604" s="44"/>
      <c r="E604" s="44"/>
      <c r="F604" s="44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>
      <c r="A605" s="43"/>
      <c r="B605" s="43"/>
      <c r="C605" s="44"/>
      <c r="D605" s="44"/>
      <c r="E605" s="44"/>
      <c r="F605" s="44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>
      <c r="A606" s="43"/>
      <c r="B606" s="43"/>
      <c r="C606" s="44"/>
      <c r="D606" s="44"/>
      <c r="E606" s="44"/>
      <c r="F606" s="44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>
      <c r="A607" s="43"/>
      <c r="B607" s="43"/>
      <c r="C607" s="44"/>
      <c r="D607" s="44"/>
      <c r="E607" s="44"/>
      <c r="F607" s="44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>
      <c r="A608" s="43"/>
      <c r="B608" s="43"/>
      <c r="C608" s="44"/>
      <c r="D608" s="44"/>
      <c r="E608" s="44"/>
      <c r="F608" s="44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>
      <c r="A609" s="43"/>
      <c r="B609" s="43"/>
      <c r="C609" s="44"/>
      <c r="D609" s="44"/>
      <c r="E609" s="44"/>
      <c r="F609" s="44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>
      <c r="A610" s="43"/>
      <c r="B610" s="43"/>
      <c r="C610" s="44"/>
      <c r="D610" s="44"/>
      <c r="E610" s="44"/>
      <c r="F610" s="44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>
      <c r="A611" s="43"/>
      <c r="B611" s="43"/>
      <c r="C611" s="44"/>
      <c r="D611" s="44"/>
      <c r="E611" s="44"/>
      <c r="F611" s="44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>
      <c r="A612" s="43"/>
      <c r="B612" s="43"/>
      <c r="C612" s="44"/>
      <c r="D612" s="44"/>
      <c r="E612" s="44"/>
      <c r="F612" s="44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>
      <c r="A613" s="43"/>
      <c r="B613" s="43"/>
      <c r="C613" s="44"/>
      <c r="D613" s="44"/>
      <c r="E613" s="44"/>
      <c r="F613" s="44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>
      <c r="A614" s="43"/>
      <c r="B614" s="43"/>
      <c r="C614" s="44"/>
      <c r="D614" s="44"/>
      <c r="E614" s="44"/>
      <c r="F614" s="44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>
      <c r="A615" s="43"/>
      <c r="B615" s="43"/>
      <c r="C615" s="44"/>
      <c r="D615" s="44"/>
      <c r="E615" s="44"/>
      <c r="F615" s="44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>
      <c r="A616" s="43"/>
      <c r="B616" s="43"/>
      <c r="C616" s="44"/>
      <c r="D616" s="44"/>
      <c r="E616" s="44"/>
      <c r="F616" s="44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>
      <c r="A617" s="43"/>
      <c r="B617" s="43"/>
      <c r="C617" s="44"/>
      <c r="D617" s="44"/>
      <c r="E617" s="44"/>
      <c r="F617" s="44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>
      <c r="A618" s="43"/>
      <c r="B618" s="43"/>
      <c r="C618" s="44"/>
      <c r="D618" s="44"/>
      <c r="E618" s="44"/>
      <c r="F618" s="44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>
      <c r="A619" s="43"/>
      <c r="B619" s="43"/>
      <c r="C619" s="44"/>
      <c r="D619" s="44"/>
      <c r="E619" s="44"/>
      <c r="F619" s="44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>
      <c r="A620" s="43"/>
      <c r="B620" s="43"/>
      <c r="C620" s="44"/>
      <c r="D620" s="44"/>
      <c r="E620" s="44"/>
      <c r="F620" s="44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>
      <c r="A621" s="43"/>
      <c r="B621" s="43"/>
      <c r="C621" s="44"/>
      <c r="D621" s="44"/>
      <c r="E621" s="44"/>
      <c r="F621" s="44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>
      <c r="A622" s="43"/>
      <c r="B622" s="43"/>
      <c r="C622" s="44"/>
      <c r="D622" s="44"/>
      <c r="E622" s="44"/>
      <c r="F622" s="44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>
      <c r="A623" s="43"/>
      <c r="B623" s="43"/>
      <c r="C623" s="44"/>
      <c r="D623" s="44"/>
      <c r="E623" s="44"/>
      <c r="F623" s="44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>
      <c r="A624" s="43"/>
      <c r="B624" s="43"/>
      <c r="C624" s="44"/>
      <c r="D624" s="44"/>
      <c r="E624" s="44"/>
      <c r="F624" s="44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>
      <c r="A625" s="43"/>
      <c r="B625" s="43"/>
      <c r="C625" s="44"/>
      <c r="D625" s="44"/>
      <c r="E625" s="44"/>
      <c r="F625" s="44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>
      <c r="A626" s="43"/>
      <c r="B626" s="43"/>
      <c r="C626" s="44"/>
      <c r="D626" s="44"/>
      <c r="E626" s="44"/>
      <c r="F626" s="44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>
      <c r="A627" s="43"/>
      <c r="B627" s="43"/>
      <c r="C627" s="44"/>
      <c r="D627" s="44"/>
      <c r="E627" s="44"/>
      <c r="F627" s="44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>
      <c r="A628" s="43"/>
      <c r="B628" s="43"/>
      <c r="C628" s="44"/>
      <c r="D628" s="44"/>
      <c r="E628" s="44"/>
      <c r="F628" s="44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>
      <c r="A629" s="43"/>
      <c r="B629" s="43"/>
      <c r="C629" s="44"/>
      <c r="D629" s="44"/>
      <c r="E629" s="44"/>
      <c r="F629" s="44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>
      <c r="A630" s="43"/>
      <c r="B630" s="43"/>
      <c r="C630" s="44"/>
      <c r="D630" s="44"/>
      <c r="E630" s="44"/>
      <c r="F630" s="44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>
      <c r="A631" s="43"/>
      <c r="B631" s="43"/>
      <c r="C631" s="44"/>
      <c r="D631" s="44"/>
      <c r="E631" s="44"/>
      <c r="F631" s="44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>
      <c r="A632" s="43"/>
      <c r="B632" s="43"/>
      <c r="C632" s="44"/>
      <c r="D632" s="44"/>
      <c r="E632" s="44"/>
      <c r="F632" s="44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>
      <c r="A633" s="43"/>
      <c r="B633" s="43"/>
      <c r="C633" s="44"/>
      <c r="D633" s="44"/>
      <c r="E633" s="44"/>
      <c r="F633" s="44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>
      <c r="A634" s="43"/>
      <c r="B634" s="43"/>
      <c r="C634" s="44"/>
      <c r="D634" s="44"/>
      <c r="E634" s="44"/>
      <c r="F634" s="44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>
      <c r="A635" s="43"/>
      <c r="B635" s="43"/>
      <c r="C635" s="44"/>
      <c r="D635" s="44"/>
      <c r="E635" s="44"/>
      <c r="F635" s="44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>
      <c r="A636" s="43"/>
      <c r="B636" s="43"/>
      <c r="C636" s="44"/>
      <c r="D636" s="44"/>
      <c r="E636" s="44"/>
      <c r="F636" s="44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>
      <c r="A637" s="43"/>
      <c r="B637" s="43"/>
      <c r="C637" s="44"/>
      <c r="D637" s="44"/>
      <c r="E637" s="44"/>
      <c r="F637" s="44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>
      <c r="A638" s="43"/>
      <c r="B638" s="43"/>
      <c r="C638" s="44"/>
      <c r="D638" s="44"/>
      <c r="E638" s="44"/>
      <c r="F638" s="44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>
      <c r="A639" s="43"/>
      <c r="B639" s="43"/>
      <c r="C639" s="44"/>
      <c r="D639" s="44"/>
      <c r="E639" s="44"/>
      <c r="F639" s="44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>
      <c r="A640" s="43"/>
      <c r="B640" s="43"/>
      <c r="C640" s="44"/>
      <c r="D640" s="44"/>
      <c r="E640" s="44"/>
      <c r="F640" s="44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>
      <c r="A641" s="43"/>
      <c r="B641" s="43"/>
      <c r="C641" s="44"/>
      <c r="D641" s="44"/>
      <c r="E641" s="44"/>
      <c r="F641" s="44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>
      <c r="A642" s="43"/>
      <c r="B642" s="43"/>
      <c r="C642" s="44"/>
      <c r="D642" s="44"/>
      <c r="E642" s="44"/>
      <c r="F642" s="44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>
      <c r="A643" s="43"/>
      <c r="B643" s="43"/>
      <c r="C643" s="44"/>
      <c r="D643" s="44"/>
      <c r="E643" s="44"/>
      <c r="F643" s="44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>
      <c r="A644" s="43"/>
      <c r="B644" s="43"/>
      <c r="C644" s="44"/>
      <c r="D644" s="44"/>
      <c r="E644" s="44"/>
      <c r="F644" s="44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>
      <c r="A645" s="43"/>
      <c r="B645" s="43"/>
      <c r="C645" s="44"/>
      <c r="D645" s="44"/>
      <c r="E645" s="44"/>
      <c r="F645" s="44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>
      <c r="A646" s="43"/>
      <c r="B646" s="43"/>
      <c r="C646" s="44"/>
      <c r="D646" s="44"/>
      <c r="E646" s="44"/>
      <c r="F646" s="44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>
      <c r="A647" s="43"/>
      <c r="B647" s="43"/>
      <c r="C647" s="44"/>
      <c r="D647" s="44"/>
      <c r="E647" s="44"/>
      <c r="F647" s="44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>
      <c r="A648" s="43"/>
      <c r="B648" s="43"/>
      <c r="C648" s="44"/>
      <c r="D648" s="44"/>
      <c r="E648" s="44"/>
      <c r="F648" s="44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>
      <c r="A649" s="43"/>
      <c r="B649" s="43"/>
      <c r="C649" s="44"/>
      <c r="D649" s="44"/>
      <c r="E649" s="44"/>
      <c r="F649" s="44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>
      <c r="A650" s="43"/>
      <c r="B650" s="43"/>
      <c r="C650" s="44"/>
      <c r="D650" s="44"/>
      <c r="E650" s="44"/>
      <c r="F650" s="44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>
      <c r="A651" s="43"/>
      <c r="B651" s="43"/>
      <c r="C651" s="44"/>
      <c r="D651" s="44"/>
      <c r="E651" s="44"/>
      <c r="F651" s="44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>
      <c r="A652" s="43"/>
      <c r="B652" s="43"/>
      <c r="C652" s="44"/>
      <c r="D652" s="44"/>
      <c r="E652" s="44"/>
      <c r="F652" s="44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>
      <c r="A653" s="43"/>
      <c r="B653" s="43"/>
      <c r="C653" s="44"/>
      <c r="D653" s="44"/>
      <c r="E653" s="44"/>
      <c r="F653" s="44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>
      <c r="A654" s="43"/>
      <c r="B654" s="43"/>
      <c r="C654" s="44"/>
      <c r="D654" s="44"/>
      <c r="E654" s="44"/>
      <c r="F654" s="44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>
      <c r="A655" s="43"/>
      <c r="B655" s="43"/>
      <c r="C655" s="44"/>
      <c r="D655" s="44"/>
      <c r="E655" s="44"/>
      <c r="F655" s="44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>
      <c r="A656" s="43"/>
      <c r="B656" s="43"/>
      <c r="C656" s="44"/>
      <c r="D656" s="44"/>
      <c r="E656" s="44"/>
      <c r="F656" s="44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>
      <c r="A657" s="43"/>
      <c r="B657" s="43"/>
      <c r="C657" s="44"/>
      <c r="D657" s="44"/>
      <c r="E657" s="44"/>
      <c r="F657" s="44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>
      <c r="A658" s="43"/>
      <c r="B658" s="43"/>
      <c r="C658" s="44"/>
      <c r="D658" s="44"/>
      <c r="E658" s="44"/>
      <c r="F658" s="44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>
      <c r="A659" s="43"/>
      <c r="B659" s="43"/>
      <c r="C659" s="44"/>
      <c r="D659" s="44"/>
      <c r="E659" s="44"/>
      <c r="F659" s="44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>
      <c r="A660" s="43"/>
      <c r="B660" s="43"/>
      <c r="C660" s="44"/>
      <c r="D660" s="44"/>
      <c r="E660" s="44"/>
      <c r="F660" s="44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>
      <c r="A661" s="43"/>
      <c r="B661" s="43"/>
      <c r="C661" s="44"/>
      <c r="D661" s="44"/>
      <c r="E661" s="44"/>
      <c r="F661" s="44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>
      <c r="A662" s="43"/>
      <c r="B662" s="43"/>
      <c r="C662" s="44"/>
      <c r="D662" s="44"/>
      <c r="E662" s="44"/>
      <c r="F662" s="44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>
      <c r="A663" s="43"/>
      <c r="B663" s="43"/>
      <c r="C663" s="44"/>
      <c r="D663" s="44"/>
      <c r="E663" s="44"/>
      <c r="F663" s="44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>
      <c r="A664" s="43"/>
      <c r="B664" s="43"/>
      <c r="C664" s="44"/>
      <c r="D664" s="44"/>
      <c r="E664" s="44"/>
      <c r="F664" s="44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>
      <c r="A665" s="43"/>
      <c r="B665" s="43"/>
      <c r="C665" s="44"/>
      <c r="D665" s="44"/>
      <c r="E665" s="44"/>
      <c r="F665" s="44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>
      <c r="A666" s="43"/>
      <c r="B666" s="43"/>
      <c r="C666" s="44"/>
      <c r="D666" s="44"/>
      <c r="E666" s="44"/>
      <c r="F666" s="44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>
      <c r="A667" s="43"/>
      <c r="B667" s="43"/>
      <c r="C667" s="44"/>
      <c r="D667" s="44"/>
      <c r="E667" s="44"/>
      <c r="F667" s="44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>
      <c r="A668" s="43"/>
      <c r="B668" s="43"/>
      <c r="C668" s="44"/>
      <c r="D668" s="44"/>
      <c r="E668" s="44"/>
      <c r="F668" s="44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>
      <c r="A669" s="43"/>
      <c r="B669" s="43"/>
      <c r="C669" s="44"/>
      <c r="D669" s="44"/>
      <c r="E669" s="44"/>
      <c r="F669" s="44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>
      <c r="A670" s="43"/>
      <c r="B670" s="43"/>
      <c r="C670" s="44"/>
      <c r="D670" s="44"/>
      <c r="E670" s="44"/>
      <c r="F670" s="44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>
      <c r="A671" s="43"/>
      <c r="B671" s="43"/>
      <c r="C671" s="44"/>
      <c r="D671" s="44"/>
      <c r="E671" s="44"/>
      <c r="F671" s="44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>
      <c r="A672" s="43"/>
      <c r="B672" s="43"/>
      <c r="C672" s="44"/>
      <c r="D672" s="44"/>
      <c r="E672" s="44"/>
      <c r="F672" s="44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>
      <c r="A673" s="43"/>
      <c r="B673" s="43"/>
      <c r="C673" s="44"/>
      <c r="D673" s="44"/>
      <c r="E673" s="44"/>
      <c r="F673" s="44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>
      <c r="A674" s="43"/>
      <c r="B674" s="43"/>
      <c r="C674" s="44"/>
      <c r="D674" s="44"/>
      <c r="E674" s="44"/>
      <c r="F674" s="44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>
      <c r="A675" s="43"/>
      <c r="B675" s="43"/>
      <c r="C675" s="44"/>
      <c r="D675" s="44"/>
      <c r="E675" s="44"/>
      <c r="F675" s="44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>
      <c r="A676" s="43"/>
      <c r="B676" s="43"/>
      <c r="C676" s="44"/>
      <c r="D676" s="44"/>
      <c r="E676" s="44"/>
      <c r="F676" s="44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>
      <c r="A677" s="43"/>
      <c r="B677" s="43"/>
      <c r="C677" s="44"/>
      <c r="D677" s="44"/>
      <c r="E677" s="44"/>
      <c r="F677" s="44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>
      <c r="A678" s="43"/>
      <c r="B678" s="43"/>
      <c r="C678" s="44"/>
      <c r="D678" s="44"/>
      <c r="E678" s="44"/>
      <c r="F678" s="44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>
      <c r="A679" s="43"/>
      <c r="B679" s="43"/>
      <c r="C679" s="44"/>
      <c r="D679" s="44"/>
      <c r="E679" s="44"/>
      <c r="F679" s="44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>
      <c r="A680" s="43"/>
      <c r="B680" s="43"/>
      <c r="C680" s="44"/>
      <c r="D680" s="44"/>
      <c r="E680" s="44"/>
      <c r="F680" s="44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>
      <c r="A681" s="43"/>
      <c r="B681" s="43"/>
      <c r="C681" s="44"/>
      <c r="D681" s="44"/>
      <c r="E681" s="44"/>
      <c r="F681" s="44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>
      <c r="A682" s="43"/>
      <c r="B682" s="43"/>
      <c r="C682" s="44"/>
      <c r="D682" s="44"/>
      <c r="E682" s="44"/>
      <c r="F682" s="44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>
      <c r="A683" s="43"/>
      <c r="B683" s="43"/>
      <c r="C683" s="44"/>
      <c r="D683" s="44"/>
      <c r="E683" s="44"/>
      <c r="F683" s="44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>
      <c r="A684" s="43"/>
      <c r="B684" s="43"/>
      <c r="C684" s="44"/>
      <c r="D684" s="44"/>
      <c r="E684" s="44"/>
      <c r="F684" s="44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>
      <c r="A685" s="43"/>
      <c r="B685" s="43"/>
      <c r="C685" s="44"/>
      <c r="D685" s="44"/>
      <c r="E685" s="44"/>
      <c r="F685" s="44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>
      <c r="A686" s="43"/>
      <c r="B686" s="43"/>
      <c r="C686" s="44"/>
      <c r="D686" s="44"/>
      <c r="E686" s="44"/>
      <c r="F686" s="44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>
      <c r="A687" s="43"/>
      <c r="B687" s="43"/>
      <c r="C687" s="44"/>
      <c r="D687" s="44"/>
      <c r="E687" s="44"/>
      <c r="F687" s="44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>
      <c r="A688" s="43"/>
      <c r="B688" s="43"/>
      <c r="C688" s="44"/>
      <c r="D688" s="44"/>
      <c r="E688" s="44"/>
      <c r="F688" s="44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>
      <c r="A689" s="43"/>
      <c r="B689" s="43"/>
      <c r="C689" s="44"/>
      <c r="D689" s="44"/>
      <c r="E689" s="44"/>
      <c r="F689" s="44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>
      <c r="A690" s="43"/>
      <c r="B690" s="43"/>
      <c r="C690" s="44"/>
      <c r="D690" s="44"/>
      <c r="E690" s="44"/>
      <c r="F690" s="44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>
      <c r="A691" s="43"/>
      <c r="B691" s="43"/>
      <c r="C691" s="44"/>
      <c r="D691" s="44"/>
      <c r="E691" s="44"/>
      <c r="F691" s="44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>
      <c r="A692" s="43"/>
      <c r="B692" s="43"/>
      <c r="C692" s="44"/>
      <c r="D692" s="44"/>
      <c r="E692" s="44"/>
      <c r="F692" s="44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>
      <c r="A693" s="43"/>
      <c r="B693" s="43"/>
      <c r="C693" s="44"/>
      <c r="D693" s="44"/>
      <c r="E693" s="44"/>
      <c r="F693" s="44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>
      <c r="A694" s="43"/>
      <c r="B694" s="43"/>
      <c r="C694" s="44"/>
      <c r="D694" s="44"/>
      <c r="E694" s="44"/>
      <c r="F694" s="44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>
      <c r="A695" s="43"/>
      <c r="B695" s="43"/>
      <c r="C695" s="44"/>
      <c r="D695" s="44"/>
      <c r="E695" s="44"/>
      <c r="F695" s="44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>
      <c r="A696" s="43"/>
      <c r="B696" s="43"/>
      <c r="C696" s="44"/>
      <c r="D696" s="44"/>
      <c r="E696" s="44"/>
      <c r="F696" s="44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>
      <c r="A697" s="43"/>
      <c r="B697" s="43"/>
      <c r="C697" s="44"/>
      <c r="D697" s="44"/>
      <c r="E697" s="44"/>
      <c r="F697" s="44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>
      <c r="A698" s="43"/>
      <c r="B698" s="43"/>
      <c r="C698" s="44"/>
      <c r="D698" s="44"/>
      <c r="E698" s="44"/>
      <c r="F698" s="44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>
      <c r="A699" s="43"/>
      <c r="B699" s="43"/>
      <c r="C699" s="44"/>
      <c r="D699" s="44"/>
      <c r="E699" s="44"/>
      <c r="F699" s="44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>
      <c r="A700" s="43"/>
      <c r="B700" s="43"/>
      <c r="C700" s="44"/>
      <c r="D700" s="44"/>
      <c r="E700" s="44"/>
      <c r="F700" s="44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>
      <c r="A701" s="43"/>
      <c r="B701" s="43"/>
      <c r="C701" s="44"/>
      <c r="D701" s="44"/>
      <c r="E701" s="44"/>
      <c r="F701" s="44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>
      <c r="A702" s="43"/>
      <c r="B702" s="43"/>
      <c r="C702" s="44"/>
      <c r="D702" s="44"/>
      <c r="E702" s="44"/>
      <c r="F702" s="44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>
      <c r="A703" s="43"/>
      <c r="B703" s="43"/>
      <c r="C703" s="44"/>
      <c r="D703" s="44"/>
      <c r="E703" s="44"/>
      <c r="F703" s="44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>
      <c r="A704" s="43"/>
      <c r="B704" s="43"/>
      <c r="C704" s="44"/>
      <c r="D704" s="44"/>
      <c r="E704" s="44"/>
      <c r="F704" s="44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>
      <c r="A705" s="43"/>
      <c r="B705" s="43"/>
      <c r="C705" s="44"/>
      <c r="D705" s="44"/>
      <c r="E705" s="44"/>
      <c r="F705" s="44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>
      <c r="A706" s="43"/>
      <c r="B706" s="43"/>
      <c r="C706" s="44"/>
      <c r="D706" s="44"/>
      <c r="E706" s="44"/>
      <c r="F706" s="44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>
      <c r="A707" s="43"/>
      <c r="B707" s="43"/>
      <c r="C707" s="44"/>
      <c r="D707" s="44"/>
      <c r="E707" s="44"/>
      <c r="F707" s="44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>
      <c r="A708" s="43"/>
      <c r="B708" s="43"/>
      <c r="C708" s="44"/>
      <c r="D708" s="44"/>
      <c r="E708" s="44"/>
      <c r="F708" s="44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>
      <c r="A709" s="43"/>
      <c r="B709" s="43"/>
      <c r="C709" s="44"/>
      <c r="D709" s="44"/>
      <c r="E709" s="44"/>
      <c r="F709" s="44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>
      <c r="A710" s="43"/>
      <c r="B710" s="43"/>
      <c r="C710" s="44"/>
      <c r="D710" s="44"/>
      <c r="E710" s="44"/>
      <c r="F710" s="44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>
      <c r="A711" s="43"/>
      <c r="B711" s="43"/>
      <c r="C711" s="44"/>
      <c r="D711" s="44"/>
      <c r="E711" s="44"/>
      <c r="F711" s="44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>
      <c r="A712" s="43"/>
      <c r="B712" s="43"/>
      <c r="C712" s="44"/>
      <c r="D712" s="44"/>
      <c r="E712" s="44"/>
      <c r="F712" s="44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>
      <c r="A713" s="43"/>
      <c r="B713" s="43"/>
      <c r="C713" s="44"/>
      <c r="D713" s="44"/>
      <c r="E713" s="44"/>
      <c r="F713" s="44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>
      <c r="A714" s="43"/>
      <c r="B714" s="43"/>
      <c r="C714" s="44"/>
      <c r="D714" s="44"/>
      <c r="E714" s="44"/>
      <c r="F714" s="44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>
      <c r="A715" s="43"/>
      <c r="B715" s="43"/>
      <c r="C715" s="44"/>
      <c r="D715" s="44"/>
      <c r="E715" s="44"/>
      <c r="F715" s="44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>
      <c r="A716" s="43"/>
      <c r="B716" s="43"/>
      <c r="C716" s="44"/>
      <c r="D716" s="44"/>
      <c r="E716" s="44"/>
      <c r="F716" s="44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>
      <c r="A717" s="43"/>
      <c r="B717" s="43"/>
      <c r="C717" s="44"/>
      <c r="D717" s="44"/>
      <c r="E717" s="44"/>
      <c r="F717" s="44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>
      <c r="A718" s="43"/>
      <c r="B718" s="43"/>
      <c r="C718" s="44"/>
      <c r="D718" s="44"/>
      <c r="E718" s="44"/>
      <c r="F718" s="44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>
      <c r="A719" s="43"/>
      <c r="B719" s="43"/>
      <c r="C719" s="44"/>
      <c r="D719" s="44"/>
      <c r="E719" s="44"/>
      <c r="F719" s="44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>
      <c r="A720" s="43"/>
      <c r="B720" s="43"/>
      <c r="C720" s="44"/>
      <c r="D720" s="44"/>
      <c r="E720" s="44"/>
      <c r="F720" s="44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>
      <c r="A721" s="43"/>
      <c r="B721" s="43"/>
      <c r="C721" s="44"/>
      <c r="D721" s="44"/>
      <c r="E721" s="44"/>
      <c r="F721" s="44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>
      <c r="A722" s="43"/>
      <c r="B722" s="43"/>
      <c r="C722" s="44"/>
      <c r="D722" s="44"/>
      <c r="E722" s="44"/>
      <c r="F722" s="44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>
      <c r="A723" s="43"/>
      <c r="B723" s="43"/>
      <c r="C723" s="44"/>
      <c r="D723" s="44"/>
      <c r="E723" s="44"/>
      <c r="F723" s="44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>
      <c r="A724" s="43"/>
      <c r="B724" s="43"/>
      <c r="C724" s="44"/>
      <c r="D724" s="44"/>
      <c r="E724" s="44"/>
      <c r="F724" s="44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>
      <c r="A725" s="43"/>
      <c r="B725" s="43"/>
      <c r="C725" s="44"/>
      <c r="D725" s="44"/>
      <c r="E725" s="44"/>
      <c r="F725" s="44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>
      <c r="A726" s="43"/>
      <c r="B726" s="43"/>
      <c r="C726" s="44"/>
      <c r="D726" s="44"/>
      <c r="E726" s="44"/>
      <c r="F726" s="44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>
      <c r="A727" s="43"/>
      <c r="B727" s="43"/>
      <c r="C727" s="44"/>
      <c r="D727" s="44"/>
      <c r="E727" s="44"/>
      <c r="F727" s="44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>
      <c r="A728" s="43"/>
      <c r="B728" s="43"/>
      <c r="C728" s="44"/>
      <c r="D728" s="44"/>
      <c r="E728" s="44"/>
      <c r="F728" s="44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>
      <c r="A729" s="43"/>
      <c r="B729" s="43"/>
      <c r="C729" s="44"/>
      <c r="D729" s="44"/>
      <c r="E729" s="44"/>
      <c r="F729" s="44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>
      <c r="A730" s="43"/>
      <c r="B730" s="43"/>
      <c r="C730" s="44"/>
      <c r="D730" s="44"/>
      <c r="E730" s="44"/>
      <c r="F730" s="44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>
      <c r="A731" s="43"/>
      <c r="B731" s="43"/>
      <c r="C731" s="44"/>
      <c r="D731" s="44"/>
      <c r="E731" s="44"/>
      <c r="F731" s="44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>
      <c r="A732" s="43"/>
      <c r="B732" s="43"/>
      <c r="C732" s="44"/>
      <c r="D732" s="44"/>
      <c r="E732" s="44"/>
      <c r="F732" s="44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>
      <c r="A733" s="43"/>
      <c r="B733" s="43"/>
      <c r="C733" s="44"/>
      <c r="D733" s="44"/>
      <c r="E733" s="44"/>
      <c r="F733" s="44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>
      <c r="A734" s="43"/>
      <c r="B734" s="43"/>
      <c r="C734" s="44"/>
      <c r="D734" s="44"/>
      <c r="E734" s="44"/>
      <c r="F734" s="44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>
      <c r="A735" s="43"/>
      <c r="B735" s="43"/>
      <c r="C735" s="44"/>
      <c r="D735" s="44"/>
      <c r="E735" s="44"/>
      <c r="F735" s="44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>
      <c r="A736" s="43"/>
      <c r="B736" s="43"/>
      <c r="C736" s="44"/>
      <c r="D736" s="44"/>
      <c r="E736" s="44"/>
      <c r="F736" s="44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>
      <c r="A737" s="43"/>
      <c r="B737" s="43"/>
      <c r="C737" s="44"/>
      <c r="D737" s="44"/>
      <c r="E737" s="44"/>
      <c r="F737" s="44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>
      <c r="A738" s="43"/>
      <c r="B738" s="43"/>
      <c r="C738" s="44"/>
      <c r="D738" s="44"/>
      <c r="E738" s="44"/>
      <c r="F738" s="44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>
      <c r="A739" s="43"/>
      <c r="B739" s="43"/>
      <c r="C739" s="44"/>
      <c r="D739" s="44"/>
      <c r="E739" s="44"/>
      <c r="F739" s="44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>
      <c r="A740" s="43"/>
      <c r="B740" s="43"/>
      <c r="C740" s="44"/>
      <c r="D740" s="44"/>
      <c r="E740" s="44"/>
      <c r="F740" s="44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>
      <c r="A741" s="43"/>
      <c r="B741" s="43"/>
      <c r="C741" s="44"/>
      <c r="D741" s="44"/>
      <c r="E741" s="44"/>
      <c r="F741" s="44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>
      <c r="A742" s="43"/>
      <c r="B742" s="43"/>
      <c r="C742" s="44"/>
      <c r="D742" s="44"/>
      <c r="E742" s="44"/>
      <c r="F742" s="44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>
      <c r="A743" s="43"/>
      <c r="B743" s="43"/>
      <c r="C743" s="44"/>
      <c r="D743" s="44"/>
      <c r="E743" s="44"/>
      <c r="F743" s="44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>
      <c r="A744" s="43"/>
      <c r="B744" s="43"/>
      <c r="C744" s="44"/>
      <c r="D744" s="44"/>
      <c r="E744" s="44"/>
      <c r="F744" s="44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>
      <c r="A745" s="43"/>
      <c r="B745" s="43"/>
      <c r="C745" s="44"/>
      <c r="D745" s="44"/>
      <c r="E745" s="44"/>
      <c r="F745" s="44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>
      <c r="A746" s="43"/>
      <c r="B746" s="43"/>
      <c r="C746" s="44"/>
      <c r="D746" s="44"/>
      <c r="E746" s="44"/>
      <c r="F746" s="44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>
      <c r="A747" s="43"/>
      <c r="B747" s="43"/>
      <c r="C747" s="44"/>
      <c r="D747" s="44"/>
      <c r="E747" s="44"/>
      <c r="F747" s="44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>
      <c r="A748" s="43"/>
      <c r="B748" s="43"/>
      <c r="C748" s="44"/>
      <c r="D748" s="44"/>
      <c r="E748" s="44"/>
      <c r="F748" s="44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>
      <c r="A749" s="43"/>
      <c r="B749" s="43"/>
      <c r="C749" s="44"/>
      <c r="D749" s="44"/>
      <c r="E749" s="44"/>
      <c r="F749" s="44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>
      <c r="A750" s="43"/>
      <c r="B750" s="43"/>
      <c r="C750" s="44"/>
      <c r="D750" s="44"/>
      <c r="E750" s="44"/>
      <c r="F750" s="44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>
      <c r="A751" s="43"/>
      <c r="B751" s="43"/>
      <c r="C751" s="44"/>
      <c r="D751" s="44"/>
      <c r="E751" s="44"/>
      <c r="F751" s="44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>
      <c r="A752" s="43"/>
      <c r="B752" s="43"/>
      <c r="C752" s="44"/>
      <c r="D752" s="44"/>
      <c r="E752" s="44"/>
      <c r="F752" s="44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>
      <c r="A753" s="43"/>
      <c r="B753" s="43"/>
      <c r="C753" s="44"/>
      <c r="D753" s="44"/>
      <c r="E753" s="44"/>
      <c r="F753" s="44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>
      <c r="A754" s="43"/>
      <c r="B754" s="43"/>
      <c r="C754" s="44"/>
      <c r="D754" s="44"/>
      <c r="E754" s="44"/>
      <c r="F754" s="44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>
      <c r="A755" s="43"/>
      <c r="B755" s="43"/>
      <c r="C755" s="44"/>
      <c r="D755" s="44"/>
      <c r="E755" s="44"/>
      <c r="F755" s="44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>
      <c r="A756" s="43"/>
      <c r="B756" s="43"/>
      <c r="C756" s="44"/>
      <c r="D756" s="44"/>
      <c r="E756" s="44"/>
      <c r="F756" s="44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>
      <c r="A757" s="43"/>
      <c r="B757" s="43"/>
      <c r="C757" s="44"/>
      <c r="D757" s="44"/>
      <c r="E757" s="44"/>
      <c r="F757" s="44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>
      <c r="A758" s="43"/>
      <c r="B758" s="43"/>
      <c r="C758" s="44"/>
      <c r="D758" s="44"/>
      <c r="E758" s="44"/>
      <c r="F758" s="44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>
      <c r="A759" s="43"/>
      <c r="B759" s="43"/>
      <c r="C759" s="44"/>
      <c r="D759" s="44"/>
      <c r="E759" s="44"/>
      <c r="F759" s="44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>
      <c r="A760" s="43"/>
      <c r="B760" s="43"/>
      <c r="C760" s="44"/>
      <c r="D760" s="44"/>
      <c r="E760" s="44"/>
      <c r="F760" s="44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>
      <c r="A761" s="43"/>
      <c r="B761" s="43"/>
      <c r="C761" s="44"/>
      <c r="D761" s="44"/>
      <c r="E761" s="44"/>
      <c r="F761" s="44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>
      <c r="A762" s="43"/>
      <c r="B762" s="43"/>
      <c r="C762" s="44"/>
      <c r="D762" s="44"/>
      <c r="E762" s="44"/>
      <c r="F762" s="44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>
      <c r="A763" s="43"/>
      <c r="B763" s="43"/>
      <c r="C763" s="44"/>
      <c r="D763" s="44"/>
      <c r="E763" s="44"/>
      <c r="F763" s="44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>
      <c r="A764" s="43"/>
      <c r="B764" s="43"/>
      <c r="C764" s="44"/>
      <c r="D764" s="44"/>
      <c r="E764" s="44"/>
      <c r="F764" s="44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>
      <c r="A765" s="43"/>
      <c r="B765" s="43"/>
      <c r="C765" s="44"/>
      <c r="D765" s="44"/>
      <c r="E765" s="44"/>
      <c r="F765" s="44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>
      <c r="A766" s="43"/>
      <c r="B766" s="43"/>
      <c r="C766" s="44"/>
      <c r="D766" s="44"/>
      <c r="E766" s="44"/>
      <c r="F766" s="44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>
      <c r="A767" s="43"/>
      <c r="B767" s="43"/>
      <c r="C767" s="44"/>
      <c r="D767" s="44"/>
      <c r="E767" s="44"/>
      <c r="F767" s="44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>
      <c r="A768" s="43"/>
      <c r="B768" s="43"/>
      <c r="C768" s="44"/>
      <c r="D768" s="44"/>
      <c r="E768" s="44"/>
      <c r="F768" s="44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>
      <c r="A769" s="43"/>
      <c r="B769" s="43"/>
      <c r="C769" s="44"/>
      <c r="D769" s="44"/>
      <c r="E769" s="44"/>
      <c r="F769" s="44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>
      <c r="A770" s="43"/>
      <c r="B770" s="43"/>
      <c r="C770" s="44"/>
      <c r="D770" s="44"/>
      <c r="E770" s="44"/>
      <c r="F770" s="44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>
      <c r="A771" s="43"/>
      <c r="B771" s="43"/>
      <c r="C771" s="44"/>
      <c r="D771" s="44"/>
      <c r="E771" s="44"/>
      <c r="F771" s="44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>
      <c r="A772" s="43"/>
      <c r="B772" s="43"/>
      <c r="C772" s="44"/>
      <c r="D772" s="44"/>
      <c r="E772" s="44"/>
      <c r="F772" s="44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>
      <c r="A773" s="43"/>
      <c r="B773" s="43"/>
      <c r="C773" s="44"/>
      <c r="D773" s="44"/>
      <c r="E773" s="44"/>
      <c r="F773" s="44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>
      <c r="A774" s="43"/>
      <c r="B774" s="43"/>
      <c r="C774" s="44"/>
      <c r="D774" s="44"/>
      <c r="E774" s="44"/>
      <c r="F774" s="44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>
      <c r="A775" s="43"/>
      <c r="B775" s="43"/>
      <c r="C775" s="44"/>
      <c r="D775" s="44"/>
      <c r="E775" s="44"/>
      <c r="F775" s="44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>
      <c r="A776" s="43"/>
      <c r="B776" s="43"/>
      <c r="C776" s="44"/>
      <c r="D776" s="44"/>
      <c r="E776" s="44"/>
      <c r="F776" s="44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>
      <c r="A777" s="43"/>
      <c r="B777" s="43"/>
      <c r="C777" s="44"/>
      <c r="D777" s="44"/>
      <c r="E777" s="44"/>
      <c r="F777" s="44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>
      <c r="A778" s="43"/>
      <c r="B778" s="43"/>
      <c r="C778" s="44"/>
      <c r="D778" s="44"/>
      <c r="E778" s="44"/>
      <c r="F778" s="44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>
      <c r="A779" s="43"/>
      <c r="B779" s="43"/>
      <c r="C779" s="44"/>
      <c r="D779" s="44"/>
      <c r="E779" s="44"/>
      <c r="F779" s="44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>
      <c r="A780" s="43"/>
      <c r="B780" s="43"/>
      <c r="C780" s="44"/>
      <c r="D780" s="44"/>
      <c r="E780" s="44"/>
      <c r="F780" s="44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>
      <c r="A781" s="43"/>
      <c r="B781" s="43"/>
      <c r="C781" s="44"/>
      <c r="D781" s="44"/>
      <c r="E781" s="44"/>
      <c r="F781" s="44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>
      <c r="A782" s="43"/>
      <c r="B782" s="43"/>
      <c r="C782" s="44"/>
      <c r="D782" s="44"/>
      <c r="E782" s="44"/>
      <c r="F782" s="44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>
      <c r="A783" s="43"/>
      <c r="B783" s="43"/>
      <c r="C783" s="44"/>
      <c r="D783" s="44"/>
      <c r="E783" s="44"/>
      <c r="F783" s="44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>
      <c r="A784" s="43"/>
      <c r="B784" s="43"/>
      <c r="C784" s="44"/>
      <c r="D784" s="44"/>
      <c r="E784" s="44"/>
      <c r="F784" s="44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>
      <c r="A785" s="43"/>
      <c r="B785" s="43"/>
      <c r="C785" s="44"/>
      <c r="D785" s="44"/>
      <c r="E785" s="44"/>
      <c r="F785" s="44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>
      <c r="A786" s="43"/>
      <c r="B786" s="43"/>
      <c r="C786" s="44"/>
      <c r="D786" s="44"/>
      <c r="E786" s="44"/>
      <c r="F786" s="44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>
      <c r="A787" s="43"/>
      <c r="B787" s="43"/>
      <c r="C787" s="44"/>
      <c r="D787" s="44"/>
      <c r="E787" s="44"/>
      <c r="F787" s="44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>
      <c r="A788" s="43"/>
      <c r="B788" s="43"/>
      <c r="C788" s="44"/>
      <c r="D788" s="44"/>
      <c r="E788" s="44"/>
      <c r="F788" s="44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>
      <c r="A789" s="43"/>
      <c r="B789" s="43"/>
      <c r="C789" s="44"/>
      <c r="D789" s="44"/>
      <c r="E789" s="44"/>
      <c r="F789" s="44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>
      <c r="A790" s="43"/>
      <c r="B790" s="43"/>
      <c r="C790" s="44"/>
      <c r="D790" s="44"/>
      <c r="E790" s="44"/>
      <c r="F790" s="44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>
      <c r="A791" s="43"/>
      <c r="B791" s="43"/>
      <c r="C791" s="44"/>
      <c r="D791" s="44"/>
      <c r="E791" s="44"/>
      <c r="F791" s="44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>
      <c r="A792" s="43"/>
      <c r="B792" s="43"/>
      <c r="C792" s="44"/>
      <c r="D792" s="44"/>
      <c r="E792" s="44"/>
      <c r="F792" s="44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>
      <c r="A793" s="43"/>
      <c r="B793" s="43"/>
      <c r="C793" s="44"/>
      <c r="D793" s="44"/>
      <c r="E793" s="44"/>
      <c r="F793" s="44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>
      <c r="A794" s="43"/>
      <c r="B794" s="43"/>
      <c r="C794" s="44"/>
      <c r="D794" s="44"/>
      <c r="E794" s="44"/>
      <c r="F794" s="44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>
      <c r="A795" s="43"/>
      <c r="B795" s="43"/>
      <c r="C795" s="44"/>
      <c r="D795" s="44"/>
      <c r="E795" s="44"/>
      <c r="F795" s="44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>
      <c r="A796" s="43"/>
      <c r="B796" s="43"/>
      <c r="C796" s="44"/>
      <c r="D796" s="44"/>
      <c r="E796" s="44"/>
      <c r="F796" s="44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>
      <c r="A797" s="43"/>
      <c r="B797" s="43"/>
      <c r="C797" s="44"/>
      <c r="D797" s="44"/>
      <c r="E797" s="44"/>
      <c r="F797" s="44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>
      <c r="A798" s="43"/>
      <c r="B798" s="43"/>
      <c r="C798" s="44"/>
      <c r="D798" s="44"/>
      <c r="E798" s="44"/>
      <c r="F798" s="44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>
      <c r="A799" s="43"/>
      <c r="B799" s="43"/>
      <c r="C799" s="44"/>
      <c r="D799" s="44"/>
      <c r="E799" s="44"/>
      <c r="F799" s="44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>
      <c r="A800" s="43"/>
      <c r="B800" s="43"/>
      <c r="C800" s="44"/>
      <c r="D800" s="44"/>
      <c r="E800" s="44"/>
      <c r="F800" s="44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>
      <c r="A801" s="43"/>
      <c r="B801" s="43"/>
      <c r="C801" s="44"/>
      <c r="D801" s="44"/>
      <c r="E801" s="44"/>
      <c r="F801" s="44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>
      <c r="A802" s="43"/>
      <c r="B802" s="43"/>
      <c r="C802" s="44"/>
      <c r="D802" s="44"/>
      <c r="E802" s="44"/>
      <c r="F802" s="44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>
      <c r="A803" s="43"/>
      <c r="B803" s="43"/>
      <c r="C803" s="44"/>
      <c r="D803" s="44"/>
      <c r="E803" s="44"/>
      <c r="F803" s="44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>
      <c r="A804" s="43"/>
      <c r="B804" s="43"/>
      <c r="C804" s="44"/>
      <c r="D804" s="44"/>
      <c r="E804" s="44"/>
      <c r="F804" s="44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>
      <c r="A805" s="43"/>
      <c r="B805" s="43"/>
      <c r="C805" s="44"/>
      <c r="D805" s="44"/>
      <c r="E805" s="44"/>
      <c r="F805" s="44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>
      <c r="A806" s="43"/>
      <c r="B806" s="43"/>
      <c r="C806" s="44"/>
      <c r="D806" s="44"/>
      <c r="E806" s="44"/>
      <c r="F806" s="44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>
      <c r="A807" s="43"/>
      <c r="B807" s="43"/>
      <c r="C807" s="44"/>
      <c r="D807" s="44"/>
      <c r="E807" s="44"/>
      <c r="F807" s="44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>
      <c r="A808" s="43"/>
      <c r="B808" s="43"/>
      <c r="C808" s="44"/>
      <c r="D808" s="44"/>
      <c r="E808" s="44"/>
      <c r="F808" s="44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>
      <c r="A809" s="43"/>
      <c r="B809" s="43"/>
      <c r="C809" s="44"/>
      <c r="D809" s="44"/>
      <c r="E809" s="44"/>
      <c r="F809" s="44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>
      <c r="A810" s="43"/>
      <c r="B810" s="43"/>
      <c r="C810" s="44"/>
      <c r="D810" s="44"/>
      <c r="E810" s="44"/>
      <c r="F810" s="44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>
      <c r="A811" s="43"/>
      <c r="B811" s="43"/>
      <c r="C811" s="44"/>
      <c r="D811" s="44"/>
      <c r="E811" s="44"/>
      <c r="F811" s="44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>
      <c r="A812" s="43"/>
      <c r="B812" s="43"/>
      <c r="C812" s="44"/>
      <c r="D812" s="44"/>
      <c r="E812" s="44"/>
      <c r="F812" s="44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>
      <c r="A813" s="43"/>
      <c r="B813" s="43"/>
      <c r="C813" s="44"/>
      <c r="D813" s="44"/>
      <c r="E813" s="44"/>
      <c r="F813" s="44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>
      <c r="A814" s="43"/>
      <c r="B814" s="43"/>
      <c r="C814" s="44"/>
      <c r="D814" s="44"/>
      <c r="E814" s="44"/>
      <c r="F814" s="44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>
      <c r="A815" s="43"/>
      <c r="B815" s="43"/>
      <c r="C815" s="44"/>
      <c r="D815" s="44"/>
      <c r="E815" s="44"/>
      <c r="F815" s="44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>
      <c r="A816" s="43"/>
      <c r="B816" s="43"/>
      <c r="C816" s="44"/>
      <c r="D816" s="44"/>
      <c r="E816" s="44"/>
      <c r="F816" s="44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>
      <c r="A817" s="43"/>
      <c r="B817" s="43"/>
      <c r="C817" s="44"/>
      <c r="D817" s="44"/>
      <c r="E817" s="44"/>
      <c r="F817" s="44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>
      <c r="A818" s="43"/>
      <c r="B818" s="43"/>
      <c r="C818" s="44"/>
      <c r="D818" s="44"/>
      <c r="E818" s="44"/>
      <c r="F818" s="44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>
      <c r="A819" s="43"/>
      <c r="B819" s="43"/>
      <c r="C819" s="44"/>
      <c r="D819" s="44"/>
      <c r="E819" s="44"/>
      <c r="F819" s="44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>
      <c r="A820" s="43"/>
      <c r="B820" s="43"/>
      <c r="C820" s="44"/>
      <c r="D820" s="44"/>
      <c r="E820" s="44"/>
      <c r="F820" s="44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>
      <c r="A821" s="43"/>
      <c r="B821" s="43"/>
      <c r="C821" s="44"/>
      <c r="D821" s="44"/>
      <c r="E821" s="44"/>
      <c r="F821" s="44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>
      <c r="A822" s="43"/>
      <c r="B822" s="43"/>
      <c r="C822" s="44"/>
      <c r="D822" s="44"/>
      <c r="E822" s="44"/>
      <c r="F822" s="44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>
      <c r="A823" s="43"/>
      <c r="B823" s="43"/>
      <c r="C823" s="44"/>
      <c r="D823" s="44"/>
      <c r="E823" s="44"/>
      <c r="F823" s="44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>
      <c r="A824" s="43"/>
      <c r="B824" s="43"/>
      <c r="C824" s="44"/>
      <c r="D824" s="44"/>
      <c r="E824" s="44"/>
      <c r="F824" s="44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>
      <c r="A825" s="43"/>
      <c r="B825" s="43"/>
      <c r="C825" s="44"/>
      <c r="D825" s="44"/>
      <c r="E825" s="44"/>
      <c r="F825" s="44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>
      <c r="A826" s="43"/>
      <c r="B826" s="43"/>
      <c r="C826" s="44"/>
      <c r="D826" s="44"/>
      <c r="E826" s="44"/>
      <c r="F826" s="44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>
      <c r="A827" s="43"/>
      <c r="B827" s="43"/>
      <c r="C827" s="44"/>
      <c r="D827" s="44"/>
      <c r="E827" s="44"/>
      <c r="F827" s="44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>
      <c r="A828" s="43"/>
      <c r="B828" s="43"/>
      <c r="C828" s="44"/>
      <c r="D828" s="44"/>
      <c r="E828" s="44"/>
      <c r="F828" s="44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>
      <c r="A829" s="43"/>
      <c r="B829" s="43"/>
      <c r="C829" s="44"/>
      <c r="D829" s="44"/>
      <c r="E829" s="44"/>
      <c r="F829" s="44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>
      <c r="A830" s="43"/>
      <c r="B830" s="43"/>
      <c r="C830" s="44"/>
      <c r="D830" s="44"/>
      <c r="E830" s="44"/>
      <c r="F830" s="44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>
      <c r="A831" s="43"/>
      <c r="B831" s="43"/>
      <c r="C831" s="44"/>
      <c r="D831" s="44"/>
      <c r="E831" s="44"/>
      <c r="F831" s="44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>
      <c r="A832" s="43"/>
      <c r="B832" s="43"/>
      <c r="C832" s="44"/>
      <c r="D832" s="44"/>
      <c r="E832" s="44"/>
      <c r="F832" s="44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>
      <c r="A833" s="43"/>
      <c r="B833" s="43"/>
      <c r="C833" s="44"/>
      <c r="D833" s="44"/>
      <c r="E833" s="44"/>
      <c r="F833" s="44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>
      <c r="A834" s="43"/>
      <c r="B834" s="43"/>
      <c r="C834" s="44"/>
      <c r="D834" s="44"/>
      <c r="E834" s="44"/>
      <c r="F834" s="44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>
      <c r="A835" s="43"/>
      <c r="B835" s="43"/>
      <c r="C835" s="44"/>
      <c r="D835" s="44"/>
      <c r="E835" s="44"/>
      <c r="F835" s="44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>
      <c r="A836" s="43"/>
      <c r="B836" s="43"/>
      <c r="C836" s="44"/>
      <c r="D836" s="44"/>
      <c r="E836" s="44"/>
      <c r="F836" s="44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>
      <c r="A837" s="43"/>
      <c r="B837" s="43"/>
      <c r="C837" s="44"/>
      <c r="D837" s="44"/>
      <c r="E837" s="44"/>
      <c r="F837" s="44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>
      <c r="A838" s="43"/>
      <c r="B838" s="43"/>
      <c r="C838" s="44"/>
      <c r="D838" s="44"/>
      <c r="E838" s="44"/>
      <c r="F838" s="44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>
      <c r="A839" s="43"/>
      <c r="B839" s="43"/>
      <c r="C839" s="44"/>
      <c r="D839" s="44"/>
      <c r="E839" s="44"/>
      <c r="F839" s="44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>
      <c r="A840" s="43"/>
      <c r="B840" s="43"/>
      <c r="C840" s="44"/>
      <c r="D840" s="44"/>
      <c r="E840" s="44"/>
      <c r="F840" s="44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>
      <c r="A841" s="43"/>
      <c r="B841" s="43"/>
      <c r="C841" s="44"/>
      <c r="D841" s="44"/>
      <c r="E841" s="44"/>
      <c r="F841" s="44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>
      <c r="A842" s="43"/>
      <c r="B842" s="43"/>
      <c r="C842" s="44"/>
      <c r="D842" s="44"/>
      <c r="E842" s="44"/>
      <c r="F842" s="44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>
      <c r="A843" s="43"/>
      <c r="B843" s="43"/>
      <c r="C843" s="44"/>
      <c r="D843" s="44"/>
      <c r="E843" s="44"/>
      <c r="F843" s="44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>
      <c r="A844" s="43"/>
      <c r="B844" s="43"/>
      <c r="C844" s="44"/>
      <c r="D844" s="44"/>
      <c r="E844" s="44"/>
      <c r="F844" s="44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>
      <c r="A845" s="43"/>
      <c r="B845" s="43"/>
      <c r="C845" s="44"/>
      <c r="D845" s="44"/>
      <c r="E845" s="44"/>
      <c r="F845" s="44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>
      <c r="A846" s="43"/>
      <c r="B846" s="43"/>
      <c r="C846" s="44"/>
      <c r="D846" s="44"/>
      <c r="E846" s="44"/>
      <c r="F846" s="44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>
      <c r="A847" s="43"/>
      <c r="B847" s="43"/>
      <c r="C847" s="44"/>
      <c r="D847" s="44"/>
      <c r="E847" s="44"/>
      <c r="F847" s="44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>
      <c r="A848" s="43"/>
      <c r="B848" s="43"/>
      <c r="C848" s="44"/>
      <c r="D848" s="44"/>
      <c r="E848" s="44"/>
      <c r="F848" s="44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>
      <c r="A849" s="43"/>
      <c r="B849" s="43"/>
      <c r="C849" s="44"/>
      <c r="D849" s="44"/>
      <c r="E849" s="44"/>
      <c r="F849" s="44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>
      <c r="A850" s="43"/>
      <c r="B850" s="43"/>
      <c r="C850" s="44"/>
      <c r="D850" s="44"/>
      <c r="E850" s="44"/>
      <c r="F850" s="44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>
      <c r="A851" s="43"/>
      <c r="B851" s="43"/>
      <c r="C851" s="44"/>
      <c r="D851" s="44"/>
      <c r="E851" s="44"/>
      <c r="F851" s="44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>
      <c r="A852" s="43"/>
      <c r="B852" s="43"/>
      <c r="C852" s="44"/>
      <c r="D852" s="44"/>
      <c r="E852" s="44"/>
      <c r="F852" s="44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>
      <c r="A853" s="43"/>
      <c r="B853" s="43"/>
      <c r="C853" s="44"/>
      <c r="D853" s="44"/>
      <c r="E853" s="44"/>
      <c r="F853" s="44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>
      <c r="A854" s="43"/>
      <c r="B854" s="43"/>
      <c r="C854" s="44"/>
      <c r="D854" s="44"/>
      <c r="E854" s="44"/>
      <c r="F854" s="44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>
      <c r="A855" s="43"/>
      <c r="B855" s="43"/>
      <c r="C855" s="44"/>
      <c r="D855" s="44"/>
      <c r="E855" s="44"/>
      <c r="F855" s="44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>
      <c r="A856" s="43"/>
      <c r="B856" s="43"/>
      <c r="C856" s="44"/>
      <c r="D856" s="44"/>
      <c r="E856" s="44"/>
      <c r="F856" s="44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>
      <c r="A857" s="43"/>
      <c r="B857" s="43"/>
      <c r="C857" s="44"/>
      <c r="D857" s="44"/>
      <c r="E857" s="44"/>
      <c r="F857" s="44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>
      <c r="A858" s="43"/>
      <c r="B858" s="43"/>
      <c r="C858" s="44"/>
      <c r="D858" s="44"/>
      <c r="E858" s="44"/>
      <c r="F858" s="44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>
      <c r="A859" s="43"/>
      <c r="B859" s="43"/>
      <c r="C859" s="44"/>
      <c r="D859" s="44"/>
      <c r="E859" s="44"/>
      <c r="F859" s="44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>
      <c r="A860" s="43"/>
      <c r="B860" s="43"/>
      <c r="C860" s="44"/>
      <c r="D860" s="44"/>
      <c r="E860" s="44"/>
      <c r="F860" s="44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>
      <c r="A861" s="43"/>
      <c r="B861" s="43"/>
      <c r="C861" s="44"/>
      <c r="D861" s="44"/>
      <c r="E861" s="44"/>
      <c r="F861" s="44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>
      <c r="A862" s="43"/>
      <c r="B862" s="43"/>
      <c r="C862" s="44"/>
      <c r="D862" s="44"/>
      <c r="E862" s="44"/>
      <c r="F862" s="44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>
      <c r="A863" s="43"/>
      <c r="B863" s="43"/>
      <c r="C863" s="44"/>
      <c r="D863" s="44"/>
      <c r="E863" s="44"/>
      <c r="F863" s="44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>
      <c r="A864" s="43"/>
      <c r="B864" s="43"/>
      <c r="C864" s="44"/>
      <c r="D864" s="44"/>
      <c r="E864" s="44"/>
      <c r="F864" s="44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>
      <c r="A865" s="43"/>
      <c r="B865" s="43"/>
      <c r="C865" s="44"/>
      <c r="D865" s="44"/>
      <c r="E865" s="44"/>
      <c r="F865" s="44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>
      <c r="A866" s="43"/>
      <c r="B866" s="43"/>
      <c r="C866" s="44"/>
      <c r="D866" s="44"/>
      <c r="E866" s="44"/>
      <c r="F866" s="44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>
      <c r="A867" s="43"/>
      <c r="B867" s="43"/>
      <c r="C867" s="44"/>
      <c r="D867" s="44"/>
      <c r="E867" s="44"/>
      <c r="F867" s="44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>
      <c r="A868" s="43"/>
      <c r="B868" s="43"/>
      <c r="C868" s="44"/>
      <c r="D868" s="44"/>
      <c r="E868" s="44"/>
      <c r="F868" s="44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>
      <c r="A869" s="43"/>
      <c r="B869" s="43"/>
      <c r="C869" s="44"/>
      <c r="D869" s="44"/>
      <c r="E869" s="44"/>
      <c r="F869" s="44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>
      <c r="A870" s="43"/>
      <c r="B870" s="43"/>
      <c r="C870" s="44"/>
      <c r="D870" s="44"/>
      <c r="E870" s="44"/>
      <c r="F870" s="44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>
      <c r="A871" s="43"/>
      <c r="B871" s="43"/>
      <c r="C871" s="44"/>
      <c r="D871" s="44"/>
      <c r="E871" s="44"/>
      <c r="F871" s="44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>
      <c r="A872" s="43"/>
      <c r="B872" s="43"/>
      <c r="C872" s="44"/>
      <c r="D872" s="44"/>
      <c r="E872" s="44"/>
      <c r="F872" s="44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>
      <c r="A873" s="43"/>
      <c r="B873" s="43"/>
      <c r="C873" s="44"/>
      <c r="D873" s="44"/>
      <c r="E873" s="44"/>
      <c r="F873" s="44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>
      <c r="A874" s="43"/>
      <c r="B874" s="43"/>
      <c r="C874" s="44"/>
      <c r="D874" s="44"/>
      <c r="E874" s="44"/>
      <c r="F874" s="44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>
      <c r="A875" s="43"/>
      <c r="B875" s="43"/>
      <c r="C875" s="44"/>
      <c r="D875" s="44"/>
      <c r="E875" s="44"/>
      <c r="F875" s="44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>
      <c r="A876" s="43"/>
      <c r="B876" s="43"/>
      <c r="C876" s="44"/>
      <c r="D876" s="44"/>
      <c r="E876" s="44"/>
      <c r="F876" s="44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>
      <c r="A877" s="43"/>
      <c r="B877" s="43"/>
      <c r="C877" s="44"/>
      <c r="D877" s="44"/>
      <c r="E877" s="44"/>
      <c r="F877" s="44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>
      <c r="A878" s="43"/>
      <c r="B878" s="43"/>
      <c r="C878" s="44"/>
      <c r="D878" s="44"/>
      <c r="E878" s="44"/>
      <c r="F878" s="44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>
      <c r="A879" s="43"/>
      <c r="B879" s="43"/>
      <c r="C879" s="44"/>
      <c r="D879" s="44"/>
      <c r="E879" s="44"/>
      <c r="F879" s="44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>
      <c r="A880" s="43"/>
      <c r="B880" s="43"/>
      <c r="C880" s="44"/>
      <c r="D880" s="44"/>
      <c r="E880" s="44"/>
      <c r="F880" s="44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>
      <c r="A881" s="43"/>
      <c r="B881" s="43"/>
      <c r="C881" s="44"/>
      <c r="D881" s="44"/>
      <c r="E881" s="44"/>
      <c r="F881" s="44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>
      <c r="A882" s="43"/>
      <c r="B882" s="43"/>
      <c r="C882" s="44"/>
      <c r="D882" s="44"/>
      <c r="E882" s="44"/>
      <c r="F882" s="44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>
      <c r="A883" s="43"/>
      <c r="B883" s="43"/>
      <c r="C883" s="44"/>
      <c r="D883" s="44"/>
      <c r="E883" s="44"/>
      <c r="F883" s="44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>
      <c r="A884" s="43"/>
      <c r="B884" s="43"/>
      <c r="C884" s="44"/>
      <c r="D884" s="44"/>
      <c r="E884" s="44"/>
      <c r="F884" s="44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>
      <c r="A885" s="43"/>
      <c r="B885" s="43"/>
      <c r="C885" s="44"/>
      <c r="D885" s="44"/>
      <c r="E885" s="44"/>
      <c r="F885" s="44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>
      <c r="A886" s="43"/>
      <c r="B886" s="43"/>
      <c r="C886" s="44"/>
      <c r="D886" s="44"/>
      <c r="E886" s="44"/>
      <c r="F886" s="44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>
      <c r="A887" s="43"/>
      <c r="B887" s="43"/>
      <c r="C887" s="44"/>
      <c r="D887" s="44"/>
      <c r="E887" s="44"/>
      <c r="F887" s="44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>
      <c r="A888" s="43"/>
      <c r="B888" s="43"/>
      <c r="C888" s="44"/>
      <c r="D888" s="44"/>
      <c r="E888" s="44"/>
      <c r="F888" s="44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>
      <c r="A889" s="43"/>
      <c r="B889" s="43"/>
      <c r="C889" s="44"/>
      <c r="D889" s="44"/>
      <c r="E889" s="44"/>
      <c r="F889" s="44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>
      <c r="A890" s="43"/>
      <c r="B890" s="43"/>
      <c r="C890" s="44"/>
      <c r="D890" s="44"/>
      <c r="E890" s="44"/>
      <c r="F890" s="44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>
      <c r="A891" s="43"/>
      <c r="B891" s="43"/>
      <c r="C891" s="44"/>
      <c r="D891" s="44"/>
      <c r="E891" s="44"/>
      <c r="F891" s="44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>
      <c r="A892" s="43"/>
      <c r="B892" s="43"/>
      <c r="C892" s="44"/>
      <c r="D892" s="44"/>
      <c r="E892" s="44"/>
      <c r="F892" s="44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>
      <c r="A893" s="43"/>
      <c r="B893" s="43"/>
      <c r="C893" s="44"/>
      <c r="D893" s="44"/>
      <c r="E893" s="44"/>
      <c r="F893" s="44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>
      <c r="A894" s="43"/>
      <c r="B894" s="43"/>
      <c r="C894" s="44"/>
      <c r="D894" s="44"/>
      <c r="E894" s="44"/>
      <c r="F894" s="44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>
      <c r="A895" s="43"/>
      <c r="B895" s="43"/>
      <c r="C895" s="44"/>
      <c r="D895" s="44"/>
      <c r="E895" s="44"/>
      <c r="F895" s="44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>
      <c r="A896" s="43"/>
      <c r="B896" s="43"/>
      <c r="C896" s="44"/>
      <c r="D896" s="44"/>
      <c r="E896" s="44"/>
      <c r="F896" s="44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>
      <c r="A897" s="43"/>
      <c r="B897" s="43"/>
      <c r="C897" s="44"/>
      <c r="D897" s="44"/>
      <c r="E897" s="44"/>
      <c r="F897" s="44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>
      <c r="A898" s="43"/>
      <c r="B898" s="43"/>
      <c r="C898" s="44"/>
      <c r="D898" s="44"/>
      <c r="E898" s="44"/>
      <c r="F898" s="44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>
      <c r="A899" s="43"/>
      <c r="B899" s="43"/>
      <c r="C899" s="44"/>
      <c r="D899" s="44"/>
      <c r="E899" s="44"/>
      <c r="F899" s="44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>
      <c r="A900" s="43"/>
      <c r="B900" s="43"/>
      <c r="C900" s="44"/>
      <c r="D900" s="44"/>
      <c r="E900" s="44"/>
      <c r="F900" s="44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>
      <c r="A901" s="43"/>
      <c r="B901" s="43"/>
      <c r="C901" s="44"/>
      <c r="D901" s="44"/>
      <c r="E901" s="44"/>
      <c r="F901" s="44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>
      <c r="A902" s="43"/>
      <c r="B902" s="43"/>
      <c r="C902" s="44"/>
      <c r="D902" s="44"/>
      <c r="E902" s="44"/>
      <c r="F902" s="44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>
      <c r="A903" s="43"/>
      <c r="B903" s="43"/>
      <c r="C903" s="44"/>
      <c r="D903" s="44"/>
      <c r="E903" s="44"/>
      <c r="F903" s="44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>
      <c r="A904" s="43"/>
      <c r="B904" s="43"/>
      <c r="C904" s="44"/>
      <c r="D904" s="44"/>
      <c r="E904" s="44"/>
      <c r="F904" s="44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>
      <c r="A905" s="43"/>
      <c r="B905" s="43"/>
      <c r="C905" s="44"/>
      <c r="D905" s="44"/>
      <c r="E905" s="44"/>
      <c r="F905" s="44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>
      <c r="A906" s="43"/>
      <c r="B906" s="43"/>
      <c r="C906" s="44"/>
      <c r="D906" s="44"/>
      <c r="E906" s="44"/>
      <c r="F906" s="44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>
      <c r="A907" s="43"/>
      <c r="B907" s="43"/>
      <c r="C907" s="44"/>
      <c r="D907" s="44"/>
      <c r="E907" s="44"/>
      <c r="F907" s="44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>
      <c r="A908" s="43"/>
      <c r="B908" s="43"/>
      <c r="C908" s="44"/>
      <c r="D908" s="44"/>
      <c r="E908" s="44"/>
      <c r="F908" s="44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>
      <c r="A909" s="43"/>
      <c r="B909" s="43"/>
      <c r="C909" s="44"/>
      <c r="D909" s="44"/>
      <c r="E909" s="44"/>
      <c r="F909" s="44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>
      <c r="A910" s="43"/>
      <c r="B910" s="43"/>
      <c r="C910" s="44"/>
      <c r="D910" s="44"/>
      <c r="E910" s="44"/>
      <c r="F910" s="44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>
      <c r="A911" s="43"/>
      <c r="B911" s="43"/>
      <c r="C911" s="44"/>
      <c r="D911" s="44"/>
      <c r="E911" s="44"/>
      <c r="F911" s="44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>
      <c r="A912" s="43"/>
      <c r="B912" s="43"/>
      <c r="C912" s="44"/>
      <c r="D912" s="44"/>
      <c r="E912" s="44"/>
      <c r="F912" s="44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>
      <c r="A913" s="43"/>
      <c r="B913" s="43"/>
      <c r="C913" s="44"/>
      <c r="D913" s="44"/>
      <c r="E913" s="44"/>
      <c r="F913" s="44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>
      <c r="A914" s="43"/>
      <c r="B914" s="43"/>
      <c r="C914" s="44"/>
      <c r="D914" s="44"/>
      <c r="E914" s="44"/>
      <c r="F914" s="44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>
      <c r="A915" s="43"/>
      <c r="B915" s="43"/>
      <c r="C915" s="44"/>
      <c r="D915" s="44"/>
      <c r="E915" s="44"/>
      <c r="F915" s="44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>
      <c r="A916" s="43"/>
      <c r="B916" s="43"/>
      <c r="C916" s="44"/>
      <c r="D916" s="44"/>
      <c r="E916" s="44"/>
      <c r="F916" s="44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>
      <c r="A917" s="43"/>
      <c r="B917" s="43"/>
      <c r="C917" s="44"/>
      <c r="D917" s="44"/>
      <c r="E917" s="44"/>
      <c r="F917" s="44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>
      <c r="A918" s="43"/>
      <c r="B918" s="43"/>
      <c r="C918" s="44"/>
      <c r="D918" s="44"/>
      <c r="E918" s="44"/>
      <c r="F918" s="44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>
      <c r="A919" s="43"/>
      <c r="B919" s="43"/>
      <c r="C919" s="44"/>
      <c r="D919" s="44"/>
      <c r="E919" s="44"/>
      <c r="F919" s="44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>
      <c r="A920" s="43"/>
      <c r="B920" s="43"/>
      <c r="C920" s="44"/>
      <c r="D920" s="44"/>
      <c r="E920" s="44"/>
      <c r="F920" s="44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>
      <c r="A921" s="43"/>
      <c r="B921" s="43"/>
      <c r="C921" s="44"/>
      <c r="D921" s="44"/>
      <c r="E921" s="44"/>
      <c r="F921" s="44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>
      <c r="A922" s="43"/>
      <c r="B922" s="43"/>
      <c r="C922" s="44"/>
      <c r="D922" s="44"/>
      <c r="E922" s="44"/>
      <c r="F922" s="44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>
      <c r="A923" s="43"/>
      <c r="B923" s="43"/>
      <c r="C923" s="44"/>
      <c r="D923" s="44"/>
      <c r="E923" s="44"/>
      <c r="F923" s="44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>
      <c r="A924" s="43"/>
      <c r="B924" s="43"/>
      <c r="C924" s="44"/>
      <c r="D924" s="44"/>
      <c r="E924" s="44"/>
      <c r="F924" s="44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>
      <c r="A925" s="43"/>
      <c r="B925" s="43"/>
      <c r="C925" s="44"/>
      <c r="D925" s="44"/>
      <c r="E925" s="44"/>
      <c r="F925" s="44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>
      <c r="A926" s="43"/>
      <c r="B926" s="43"/>
      <c r="C926" s="44"/>
      <c r="D926" s="44"/>
      <c r="E926" s="44"/>
      <c r="F926" s="44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>
      <c r="A927" s="43"/>
      <c r="B927" s="43"/>
      <c r="C927" s="44"/>
      <c r="D927" s="44"/>
      <c r="E927" s="44"/>
      <c r="F927" s="44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>
      <c r="A928" s="43"/>
      <c r="B928" s="43"/>
      <c r="C928" s="44"/>
      <c r="D928" s="44"/>
      <c r="E928" s="44"/>
      <c r="F928" s="44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>
      <c r="A929" s="43"/>
      <c r="B929" s="43"/>
      <c r="C929" s="44"/>
      <c r="D929" s="44"/>
      <c r="E929" s="44"/>
      <c r="F929" s="44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>
      <c r="A930" s="43"/>
      <c r="B930" s="43"/>
      <c r="C930" s="44"/>
      <c r="D930" s="44"/>
      <c r="E930" s="44"/>
      <c r="F930" s="44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>
      <c r="A931" s="43"/>
      <c r="B931" s="43"/>
      <c r="C931" s="44"/>
      <c r="D931" s="44"/>
      <c r="E931" s="44"/>
      <c r="F931" s="44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>
      <c r="A932" s="43"/>
      <c r="B932" s="43"/>
      <c r="C932" s="44"/>
      <c r="D932" s="44"/>
      <c r="E932" s="44"/>
      <c r="F932" s="44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>
      <c r="A933" s="43"/>
      <c r="B933" s="43"/>
      <c r="C933" s="44"/>
      <c r="D933" s="44"/>
      <c r="E933" s="44"/>
      <c r="F933" s="44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>
      <c r="A934" s="43"/>
      <c r="B934" s="43"/>
      <c r="C934" s="44"/>
      <c r="D934" s="44"/>
      <c r="E934" s="44"/>
      <c r="F934" s="44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>
      <c r="A935" s="43"/>
      <c r="B935" s="43"/>
      <c r="C935" s="44"/>
      <c r="D935" s="44"/>
      <c r="E935" s="44"/>
      <c r="F935" s="44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>
      <c r="A936" s="43"/>
      <c r="B936" s="43"/>
      <c r="C936" s="44"/>
      <c r="D936" s="44"/>
      <c r="E936" s="44"/>
      <c r="F936" s="44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>
      <c r="A937" s="43"/>
      <c r="B937" s="43"/>
      <c r="C937" s="44"/>
      <c r="D937" s="44"/>
      <c r="E937" s="44"/>
      <c r="F937" s="44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>
      <c r="A938" s="43"/>
      <c r="B938" s="43"/>
      <c r="C938" s="44"/>
      <c r="D938" s="44"/>
      <c r="E938" s="44"/>
      <c r="F938" s="44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>
      <c r="A939" s="43"/>
      <c r="B939" s="43"/>
      <c r="C939" s="44"/>
      <c r="D939" s="44"/>
      <c r="E939" s="44"/>
      <c r="F939" s="44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>
      <c r="A940" s="43"/>
      <c r="B940" s="43"/>
      <c r="C940" s="44"/>
      <c r="D940" s="44"/>
      <c r="E940" s="44"/>
      <c r="F940" s="44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>
      <c r="A941" s="43"/>
      <c r="B941" s="43"/>
      <c r="C941" s="44"/>
      <c r="D941" s="44"/>
      <c r="E941" s="44"/>
      <c r="F941" s="44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>
      <c r="A942" s="43"/>
      <c r="B942" s="43"/>
      <c r="C942" s="44"/>
      <c r="D942" s="44"/>
      <c r="E942" s="44"/>
      <c r="F942" s="44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>
      <c r="A943" s="43"/>
      <c r="B943" s="43"/>
      <c r="C943" s="44"/>
      <c r="D943" s="44"/>
      <c r="E943" s="44"/>
      <c r="F943" s="44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>
      <c r="A944" s="43"/>
      <c r="B944" s="43"/>
      <c r="C944" s="44"/>
      <c r="D944" s="44"/>
      <c r="E944" s="44"/>
      <c r="F944" s="44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>
      <c r="A945" s="43"/>
      <c r="B945" s="43"/>
      <c r="C945" s="44"/>
      <c r="D945" s="44"/>
      <c r="E945" s="44"/>
      <c r="F945" s="44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>
      <c r="A946" s="43"/>
      <c r="B946" s="43"/>
      <c r="C946" s="44"/>
      <c r="D946" s="44"/>
      <c r="E946" s="44"/>
      <c r="F946" s="44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>
      <c r="A947" s="43"/>
      <c r="B947" s="43"/>
      <c r="C947" s="44"/>
      <c r="D947" s="44"/>
      <c r="E947" s="44"/>
      <c r="F947" s="44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>
      <c r="A948" s="43"/>
      <c r="B948" s="43"/>
      <c r="C948" s="44"/>
      <c r="D948" s="44"/>
      <c r="E948" s="44"/>
      <c r="F948" s="44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>
      <c r="A949" s="43"/>
      <c r="B949" s="43"/>
      <c r="C949" s="44"/>
      <c r="D949" s="44"/>
      <c r="E949" s="44"/>
      <c r="F949" s="44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>
      <c r="A950" s="43"/>
      <c r="B950" s="43"/>
      <c r="C950" s="44"/>
      <c r="D950" s="44"/>
      <c r="E950" s="44"/>
      <c r="F950" s="44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>
      <c r="A951" s="43"/>
      <c r="B951" s="43"/>
      <c r="C951" s="44"/>
      <c r="D951" s="44"/>
      <c r="E951" s="44"/>
      <c r="F951" s="44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>
      <c r="A952" s="43"/>
      <c r="B952" s="43"/>
      <c r="C952" s="44"/>
      <c r="D952" s="44"/>
      <c r="E952" s="44"/>
      <c r="F952" s="44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>
      <c r="A953" s="43"/>
      <c r="B953" s="43"/>
      <c r="C953" s="44"/>
      <c r="D953" s="44"/>
      <c r="E953" s="44"/>
      <c r="F953" s="44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>
      <c r="A954" s="43"/>
      <c r="B954" s="43"/>
      <c r="C954" s="44"/>
      <c r="D954" s="44"/>
      <c r="E954" s="44"/>
      <c r="F954" s="44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>
      <c r="A955" s="43"/>
      <c r="B955" s="43"/>
      <c r="C955" s="44"/>
      <c r="D955" s="44"/>
      <c r="E955" s="44"/>
      <c r="F955" s="44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>
      <c r="A956" s="43"/>
      <c r="B956" s="43"/>
      <c r="C956" s="44"/>
      <c r="D956" s="44"/>
      <c r="E956" s="44"/>
      <c r="F956" s="44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>
      <c r="A957" s="43"/>
      <c r="B957" s="43"/>
      <c r="C957" s="44"/>
      <c r="D957" s="44"/>
      <c r="E957" s="44"/>
      <c r="F957" s="44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>
      <c r="A958" s="43"/>
      <c r="B958" s="43"/>
      <c r="C958" s="44"/>
      <c r="D958" s="44"/>
      <c r="E958" s="44"/>
      <c r="F958" s="44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>
      <c r="A959" s="43"/>
      <c r="B959" s="43"/>
      <c r="C959" s="44"/>
      <c r="D959" s="44"/>
      <c r="E959" s="44"/>
      <c r="F959" s="44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>
      <c r="A960" s="43"/>
      <c r="B960" s="43"/>
      <c r="C960" s="44"/>
      <c r="D960" s="44"/>
      <c r="E960" s="44"/>
      <c r="F960" s="44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>
      <c r="A961" s="43"/>
      <c r="B961" s="43"/>
      <c r="C961" s="44"/>
      <c r="D961" s="44"/>
      <c r="E961" s="44"/>
      <c r="F961" s="44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>
      <c r="A962" s="43"/>
      <c r="B962" s="43"/>
      <c r="C962" s="44"/>
      <c r="D962" s="44"/>
      <c r="E962" s="44"/>
      <c r="F962" s="44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>
      <c r="A963" s="43"/>
      <c r="B963" s="43"/>
      <c r="C963" s="44"/>
      <c r="D963" s="44"/>
      <c r="E963" s="44"/>
      <c r="F963" s="44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>
      <c r="A964" s="43"/>
      <c r="B964" s="43"/>
      <c r="C964" s="44"/>
      <c r="D964" s="44"/>
      <c r="E964" s="44"/>
      <c r="F964" s="44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>
      <c r="A965" s="43"/>
      <c r="B965" s="43"/>
      <c r="C965" s="44"/>
      <c r="D965" s="44"/>
      <c r="E965" s="44"/>
      <c r="F965" s="44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>
      <c r="A966" s="43"/>
      <c r="B966" s="43"/>
      <c r="C966" s="44"/>
      <c r="D966" s="44"/>
      <c r="E966" s="44"/>
      <c r="F966" s="44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>
      <c r="A967" s="43"/>
      <c r="B967" s="43"/>
      <c r="C967" s="44"/>
      <c r="D967" s="44"/>
      <c r="E967" s="44"/>
      <c r="F967" s="44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>
      <c r="A968" s="43"/>
      <c r="B968" s="43"/>
      <c r="C968" s="44"/>
      <c r="D968" s="44"/>
      <c r="E968" s="44"/>
      <c r="F968" s="44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>
      <c r="A969" s="43"/>
      <c r="B969" s="43"/>
      <c r="C969" s="44"/>
      <c r="D969" s="44"/>
      <c r="E969" s="44"/>
      <c r="F969" s="44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>
      <c r="A970" s="43"/>
      <c r="B970" s="43"/>
      <c r="C970" s="44"/>
      <c r="D970" s="44"/>
      <c r="E970" s="44"/>
      <c r="F970" s="44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>
      <c r="A971" s="43"/>
      <c r="B971" s="43"/>
      <c r="C971" s="44"/>
      <c r="D971" s="44"/>
      <c r="E971" s="44"/>
      <c r="F971" s="44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>
      <c r="A972" s="43"/>
      <c r="B972" s="43"/>
      <c r="C972" s="44"/>
      <c r="D972" s="44"/>
      <c r="E972" s="44"/>
      <c r="F972" s="44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>
      <c r="A973" s="43"/>
      <c r="B973" s="43"/>
      <c r="C973" s="44"/>
      <c r="D973" s="44"/>
      <c r="E973" s="44"/>
      <c r="F973" s="44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>
      <c r="A974" s="43"/>
      <c r="B974" s="43"/>
      <c r="C974" s="44"/>
      <c r="D974" s="44"/>
      <c r="E974" s="44"/>
      <c r="F974" s="44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>
      <c r="A975" s="43"/>
      <c r="B975" s="43"/>
      <c r="C975" s="44"/>
      <c r="D975" s="44"/>
      <c r="E975" s="44"/>
      <c r="F975" s="44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>
      <c r="A976" s="43"/>
      <c r="B976" s="43"/>
      <c r="C976" s="44"/>
      <c r="D976" s="44"/>
      <c r="E976" s="44"/>
      <c r="F976" s="44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>
      <c r="A977" s="43"/>
      <c r="B977" s="43"/>
      <c r="C977" s="44"/>
      <c r="D977" s="44"/>
      <c r="E977" s="44"/>
      <c r="F977" s="44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>
      <c r="A978" s="43"/>
      <c r="B978" s="43"/>
      <c r="C978" s="44"/>
      <c r="D978" s="44"/>
      <c r="E978" s="44"/>
      <c r="F978" s="44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>
      <c r="A979" s="43"/>
      <c r="B979" s="43"/>
      <c r="C979" s="44"/>
      <c r="D979" s="44"/>
      <c r="E979" s="44"/>
      <c r="F979" s="44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>
      <c r="A980" s="43"/>
      <c r="B980" s="43"/>
      <c r="C980" s="44"/>
      <c r="D980" s="44"/>
      <c r="E980" s="44"/>
      <c r="F980" s="44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>
      <c r="A981" s="43"/>
      <c r="B981" s="43"/>
      <c r="C981" s="44"/>
      <c r="D981" s="44"/>
      <c r="E981" s="44"/>
      <c r="F981" s="44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>
      <c r="A982" s="43"/>
      <c r="B982" s="43"/>
      <c r="C982" s="44"/>
      <c r="D982" s="44"/>
      <c r="E982" s="44"/>
      <c r="F982" s="44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>
      <c r="A983" s="43"/>
      <c r="B983" s="43"/>
      <c r="C983" s="44"/>
      <c r="D983" s="44"/>
      <c r="E983" s="44"/>
      <c r="F983" s="44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>
      <c r="A984" s="43"/>
      <c r="B984" s="43"/>
      <c r="C984" s="44"/>
      <c r="D984" s="44"/>
      <c r="E984" s="44"/>
      <c r="F984" s="44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>
      <c r="A985" s="43"/>
      <c r="B985" s="43"/>
      <c r="C985" s="44"/>
      <c r="D985" s="44"/>
      <c r="E985" s="44"/>
      <c r="F985" s="44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>
      <c r="A986" s="43"/>
      <c r="B986" s="43"/>
      <c r="C986" s="44"/>
      <c r="D986" s="44"/>
      <c r="E986" s="44"/>
      <c r="F986" s="44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>
      <c r="A987" s="43"/>
      <c r="B987" s="43"/>
      <c r="C987" s="44"/>
      <c r="D987" s="44"/>
      <c r="E987" s="44"/>
      <c r="F987" s="44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>
      <c r="A988" s="43"/>
      <c r="B988" s="43"/>
      <c r="C988" s="44"/>
      <c r="D988" s="44"/>
      <c r="E988" s="44"/>
      <c r="F988" s="44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>
      <c r="A989" s="43"/>
      <c r="B989" s="43"/>
      <c r="C989" s="44"/>
      <c r="D989" s="44"/>
      <c r="E989" s="44"/>
      <c r="F989" s="44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>
      <c r="A990" s="43"/>
      <c r="B990" s="43"/>
      <c r="C990" s="44"/>
      <c r="D990" s="44"/>
      <c r="E990" s="44"/>
      <c r="F990" s="44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>
      <c r="A991" s="43"/>
      <c r="B991" s="43"/>
      <c r="C991" s="44"/>
      <c r="D991" s="44"/>
      <c r="E991" s="44"/>
      <c r="F991" s="44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>
      <c r="A992" s="43"/>
      <c r="B992" s="43"/>
      <c r="C992" s="44"/>
      <c r="D992" s="44"/>
      <c r="E992" s="44"/>
      <c r="F992" s="44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>
      <c r="A993" s="43"/>
      <c r="B993" s="43"/>
      <c r="C993" s="44"/>
      <c r="D993" s="44"/>
      <c r="E993" s="44"/>
      <c r="F993" s="44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>
      <c r="A994" s="43"/>
      <c r="B994" s="43"/>
      <c r="C994" s="44"/>
      <c r="D994" s="44"/>
      <c r="E994" s="44"/>
      <c r="F994" s="44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>
      <c r="A995" s="43"/>
      <c r="B995" s="43"/>
      <c r="C995" s="44"/>
      <c r="D995" s="44"/>
      <c r="E995" s="44"/>
      <c r="F995" s="44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>
      <c r="A996" s="43"/>
      <c r="B996" s="43"/>
      <c r="C996" s="44"/>
      <c r="D996" s="44"/>
      <c r="E996" s="44"/>
      <c r="F996" s="44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>
      <c r="A997" s="43"/>
      <c r="B997" s="43"/>
      <c r="C997" s="44"/>
      <c r="D997" s="44"/>
      <c r="E997" s="44"/>
      <c r="F997" s="44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>
      <c r="A998" s="43"/>
      <c r="B998" s="43"/>
      <c r="C998" s="44"/>
      <c r="D998" s="44"/>
      <c r="E998" s="44"/>
      <c r="F998" s="44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>
      <c r="A999" s="43"/>
      <c r="B999" s="43"/>
      <c r="C999" s="44"/>
      <c r="D999" s="44"/>
      <c r="E999" s="44"/>
      <c r="F999" s="44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</sheetData>
  <mergeCells count="2">
    <mergeCell ref="A1:B5"/>
    <mergeCell ref="A34:F35"/>
  </mergeCells>
  <printOptions gridLines="1" horizontalCentered="1"/>
  <pageMargins bottom="0.0988112927191679" footer="0.0" header="0.0" left="0.0" right="0.0" top="0.15601783060921248"/>
  <pageSetup cellComments="atEnd" orientation="portrait" pageOrder="overThenDown" paperHeight="24in" paperWidth="3.5in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workbookViewId="0"/>
  </sheetViews>
  <sheetFormatPr customHeight="1" defaultColWidth="12.63" defaultRowHeight="15.75"/>
  <cols>
    <col customWidth="1" min="1" max="1" width="10.5"/>
    <col customWidth="1" min="2" max="2" width="26.13"/>
    <col customWidth="1" min="3" max="4" width="16.38"/>
    <col customWidth="1" min="5" max="5" width="13.0"/>
    <col customWidth="1" min="6" max="6" width="16.63"/>
  </cols>
  <sheetData>
    <row r="1">
      <c r="A1" s="1"/>
      <c r="C1" s="2"/>
      <c r="D1" s="2"/>
      <c r="E1" s="2"/>
      <c r="F1" s="2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>
      <c r="C2" s="2"/>
      <c r="D2" s="2"/>
      <c r="E2" s="2"/>
      <c r="F2" s="2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>
      <c r="C3" s="2"/>
      <c r="D3" s="2"/>
      <c r="E3" s="2"/>
      <c r="F3" s="2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>
      <c r="C4" s="2"/>
      <c r="D4" s="2"/>
      <c r="E4" s="2"/>
      <c r="F4" s="2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</row>
    <row r="5">
      <c r="C5" s="2"/>
      <c r="D5" s="2"/>
      <c r="E5" s="2"/>
      <c r="F5" s="2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</row>
    <row r="6" ht="25.5" customHeight="1">
      <c r="A6" s="68" t="s">
        <v>0</v>
      </c>
      <c r="B6" s="69" t="s">
        <v>1</v>
      </c>
      <c r="C6" s="70" t="s">
        <v>80</v>
      </c>
      <c r="D6" s="70" t="s">
        <v>81</v>
      </c>
      <c r="E6" s="70" t="s">
        <v>69</v>
      </c>
      <c r="F6" s="68" t="s">
        <v>42</v>
      </c>
      <c r="G6" s="10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</row>
    <row r="7">
      <c r="A7" s="71">
        <f>IFERROR(__xludf.DUMMYFUNCTION("(MATCH(F7,UNIQUE($F$7:$F$187),0))"),1.0)</f>
        <v>1</v>
      </c>
      <c r="B7" s="72" t="s">
        <v>59</v>
      </c>
      <c r="C7" s="73">
        <v>10.0</v>
      </c>
      <c r="D7" s="73">
        <v>10.0</v>
      </c>
      <c r="E7" s="73">
        <v>9.8</v>
      </c>
      <c r="F7" s="74">
        <v>9.9</v>
      </c>
      <c r="G7" s="10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</row>
    <row r="8">
      <c r="A8" s="61">
        <f>IFERROR(__xludf.DUMMYFUNCTION("(MATCH(F8,UNIQUE($F$7:$F$187),0))"),1.0)</f>
        <v>1</v>
      </c>
      <c r="B8" s="62" t="s">
        <v>51</v>
      </c>
      <c r="C8" s="75">
        <v>10.0</v>
      </c>
      <c r="D8" s="75">
        <v>10.0</v>
      </c>
      <c r="E8" s="75">
        <v>9.7</v>
      </c>
      <c r="F8" s="64">
        <v>9.9</v>
      </c>
      <c r="G8" s="10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</row>
    <row r="9">
      <c r="A9" s="61">
        <f>IFERROR(__xludf.DUMMYFUNCTION("(MATCH(F9,UNIQUE($F$7:$F$187),0))"),2.0)</f>
        <v>2</v>
      </c>
      <c r="B9" s="62" t="s">
        <v>54</v>
      </c>
      <c r="C9" s="75">
        <v>9.0</v>
      </c>
      <c r="D9" s="75">
        <v>8.0</v>
      </c>
      <c r="E9" s="75">
        <v>9.3</v>
      </c>
      <c r="F9" s="64">
        <v>8.8</v>
      </c>
      <c r="G9" s="10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</row>
    <row r="10">
      <c r="A10" s="61">
        <f>IFERROR(__xludf.DUMMYFUNCTION("(MATCH(F10,UNIQUE($F$7:$F$187),0))"),3.0)</f>
        <v>3</v>
      </c>
      <c r="B10" s="62" t="s">
        <v>62</v>
      </c>
      <c r="C10" s="75">
        <v>9.0</v>
      </c>
      <c r="D10" s="75">
        <v>7.0</v>
      </c>
      <c r="E10" s="75">
        <v>10.0</v>
      </c>
      <c r="F10" s="64">
        <v>8.7</v>
      </c>
      <c r="G10" s="10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</row>
    <row r="11">
      <c r="A11" s="61">
        <f>IFERROR(__xludf.DUMMYFUNCTION("(MATCH(F11,UNIQUE($F$7:$F$187),0))"),4.0)</f>
        <v>4</v>
      </c>
      <c r="B11" s="62" t="s">
        <v>64</v>
      </c>
      <c r="C11" s="75">
        <v>9.0</v>
      </c>
      <c r="D11" s="75">
        <v>7.0</v>
      </c>
      <c r="E11" s="75">
        <v>9.3</v>
      </c>
      <c r="F11" s="64">
        <v>8.4</v>
      </c>
      <c r="G11" s="10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</row>
    <row r="12">
      <c r="A12" s="61">
        <f>IFERROR(__xludf.DUMMYFUNCTION("(MATCH(F12,UNIQUE($F$7:$F$187),0))"),5.0)</f>
        <v>5</v>
      </c>
      <c r="B12" s="62" t="s">
        <v>52</v>
      </c>
      <c r="C12" s="75">
        <v>9.0</v>
      </c>
      <c r="D12" s="75">
        <v>6.0</v>
      </c>
      <c r="E12" s="75">
        <v>10.0</v>
      </c>
      <c r="F12" s="64">
        <v>8.3</v>
      </c>
      <c r="G12" s="10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</row>
    <row r="13">
      <c r="A13" s="61">
        <f>IFERROR(__xludf.DUMMYFUNCTION("(MATCH(F13,UNIQUE($F$7:$F$187),0))"),5.0)</f>
        <v>5</v>
      </c>
      <c r="B13" s="62" t="s">
        <v>30</v>
      </c>
      <c r="C13" s="75">
        <v>9.0</v>
      </c>
      <c r="D13" s="75">
        <v>6.0</v>
      </c>
      <c r="E13" s="75">
        <v>9.8</v>
      </c>
      <c r="F13" s="64">
        <v>8.3</v>
      </c>
      <c r="G13" s="10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</row>
    <row r="14">
      <c r="A14" s="61">
        <f>IFERROR(__xludf.DUMMYFUNCTION("(MATCH(F14,UNIQUE($F$7:$F$187),0))"),6.0)</f>
        <v>6</v>
      </c>
      <c r="B14" s="62" t="s">
        <v>17</v>
      </c>
      <c r="C14" s="75">
        <v>8.0</v>
      </c>
      <c r="D14" s="75">
        <v>7.0</v>
      </c>
      <c r="E14" s="75">
        <v>9.3</v>
      </c>
      <c r="F14" s="64">
        <v>8.1</v>
      </c>
      <c r="G14" s="10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</row>
    <row r="15">
      <c r="A15" s="61">
        <f>IFERROR(__xludf.DUMMYFUNCTION("(MATCH(F15,UNIQUE($F$7:$F$187),0))"),7.0)</f>
        <v>7</v>
      </c>
      <c r="B15" s="62" t="s">
        <v>50</v>
      </c>
      <c r="C15" s="75">
        <v>8.0</v>
      </c>
      <c r="D15" s="75">
        <v>6.0</v>
      </c>
      <c r="E15" s="75">
        <v>10.0</v>
      </c>
      <c r="F15" s="64">
        <v>8.0</v>
      </c>
      <c r="G15" s="10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</row>
    <row r="16">
      <c r="A16" s="61">
        <f>IFERROR(__xludf.DUMMYFUNCTION("(MATCH(F16,UNIQUE($F$7:$F$187),0))"),8.0)</f>
        <v>8</v>
      </c>
      <c r="B16" s="62" t="s">
        <v>18</v>
      </c>
      <c r="C16" s="75">
        <v>8.0</v>
      </c>
      <c r="D16" s="75">
        <v>6.0</v>
      </c>
      <c r="E16" s="75">
        <v>9.8</v>
      </c>
      <c r="F16" s="64">
        <v>7.9</v>
      </c>
      <c r="G16" s="10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</row>
    <row r="17">
      <c r="A17" s="61">
        <f>IFERROR(__xludf.DUMMYFUNCTION("(MATCH(F17,UNIQUE($F$7:$F$187),0))"),9.0)</f>
        <v>9</v>
      </c>
      <c r="B17" s="62" t="s">
        <v>66</v>
      </c>
      <c r="C17" s="75">
        <v>7.0</v>
      </c>
      <c r="D17" s="75">
        <v>6.0</v>
      </c>
      <c r="E17" s="75">
        <v>10.0</v>
      </c>
      <c r="F17" s="64">
        <v>7.7</v>
      </c>
      <c r="G17" s="10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</row>
    <row r="18">
      <c r="A18" s="61">
        <f>IFERROR(__xludf.DUMMYFUNCTION("(MATCH(F18,UNIQUE($F$7:$F$187),0))"),10.0)</f>
        <v>10</v>
      </c>
      <c r="B18" s="62" t="s">
        <v>55</v>
      </c>
      <c r="C18" s="75">
        <v>8.0</v>
      </c>
      <c r="D18" s="75">
        <v>5.0</v>
      </c>
      <c r="E18" s="75">
        <v>9.7</v>
      </c>
      <c r="F18" s="64">
        <v>7.6</v>
      </c>
      <c r="G18" s="10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</row>
    <row r="19">
      <c r="A19" s="61">
        <f>IFERROR(__xludf.DUMMYFUNCTION("(MATCH(F19,UNIQUE($F$7:$F$187),0))"),11.0)</f>
        <v>11</v>
      </c>
      <c r="B19" s="62" t="s">
        <v>5</v>
      </c>
      <c r="C19" s="75">
        <v>7.0</v>
      </c>
      <c r="D19" s="75">
        <v>6.0</v>
      </c>
      <c r="E19" s="75">
        <v>9.3</v>
      </c>
      <c r="F19" s="64">
        <v>7.4</v>
      </c>
      <c r="G19" s="11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</row>
    <row r="20">
      <c r="A20" s="61">
        <f>IFERROR(__xludf.DUMMYFUNCTION("(MATCH(F20,UNIQUE($F$7:$F$187),0))"),12.0)</f>
        <v>12</v>
      </c>
      <c r="B20" s="62" t="s">
        <v>9</v>
      </c>
      <c r="C20" s="75">
        <v>6.0</v>
      </c>
      <c r="D20" s="75">
        <v>6.0</v>
      </c>
      <c r="E20" s="75">
        <v>10.0</v>
      </c>
      <c r="F20" s="64">
        <v>7.3</v>
      </c>
      <c r="G20" s="10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</row>
    <row r="21">
      <c r="A21" s="61">
        <f>IFERROR(__xludf.DUMMYFUNCTION("(MATCH(F21,UNIQUE($F$7:$F$187),0))"),12.0)</f>
        <v>12</v>
      </c>
      <c r="B21" s="62" t="s">
        <v>56</v>
      </c>
      <c r="C21" s="75">
        <v>7.0</v>
      </c>
      <c r="D21" s="75">
        <v>5.0</v>
      </c>
      <c r="E21" s="75">
        <v>10.0</v>
      </c>
      <c r="F21" s="64">
        <v>7.3</v>
      </c>
      <c r="G21" s="10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</row>
    <row r="22">
      <c r="A22" s="61">
        <f>IFERROR(__xludf.DUMMYFUNCTION("(MATCH(F22,UNIQUE($F$7:$F$187),0))"),13.0)</f>
        <v>13</v>
      </c>
      <c r="B22" s="62" t="s">
        <v>13</v>
      </c>
      <c r="C22" s="75">
        <v>8.0</v>
      </c>
      <c r="D22" s="75">
        <v>3.0</v>
      </c>
      <c r="E22" s="75">
        <v>9.8</v>
      </c>
      <c r="F22" s="64">
        <v>6.9</v>
      </c>
      <c r="G22" s="10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</row>
    <row r="23">
      <c r="A23" s="61">
        <f>IFERROR(__xludf.DUMMYFUNCTION("(MATCH(F23,UNIQUE($F$7:$F$187),0))"),14.0)</f>
        <v>14</v>
      </c>
      <c r="B23" s="62" t="s">
        <v>63</v>
      </c>
      <c r="C23" s="75">
        <v>6.0</v>
      </c>
      <c r="D23" s="75">
        <v>4.0</v>
      </c>
      <c r="E23" s="75">
        <v>10.0</v>
      </c>
      <c r="F23" s="64">
        <v>6.7</v>
      </c>
      <c r="G23" s="10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</row>
    <row r="24">
      <c r="A24" s="61">
        <f>IFERROR(__xludf.DUMMYFUNCTION("(MATCH(F24,UNIQUE($F$7:$F$187),0))"),15.0)</f>
        <v>15</v>
      </c>
      <c r="B24" s="62" t="s">
        <v>16</v>
      </c>
      <c r="C24" s="75">
        <v>6.0</v>
      </c>
      <c r="D24" s="75">
        <v>4.0</v>
      </c>
      <c r="E24" s="75">
        <v>9.8</v>
      </c>
      <c r="F24" s="64">
        <v>6.6</v>
      </c>
      <c r="G24" s="10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</row>
    <row r="25">
      <c r="A25" s="61">
        <f>IFERROR(__xludf.DUMMYFUNCTION("(MATCH(F25,UNIQUE($F$7:$F$187),0))"),16.0)</f>
        <v>16</v>
      </c>
      <c r="B25" s="62" t="s">
        <v>4</v>
      </c>
      <c r="C25" s="75">
        <v>9.0</v>
      </c>
      <c r="D25" s="75">
        <v>0.0</v>
      </c>
      <c r="E25" s="75">
        <v>9.7</v>
      </c>
      <c r="F25" s="64">
        <v>6.2</v>
      </c>
      <c r="G25" s="10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</row>
    <row r="26">
      <c r="A26" s="61">
        <f>IFERROR(__xludf.DUMMYFUNCTION("(MATCH(F26,UNIQUE($F$7:$F$187),0))"),16.0)</f>
        <v>16</v>
      </c>
      <c r="B26" s="62" t="s">
        <v>53</v>
      </c>
      <c r="C26" s="75">
        <v>9.0</v>
      </c>
      <c r="D26" s="75">
        <v>0.0</v>
      </c>
      <c r="E26" s="75">
        <v>9.7</v>
      </c>
      <c r="F26" s="64">
        <v>6.2</v>
      </c>
      <c r="G26" s="10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</row>
    <row r="27">
      <c r="A27" s="61">
        <f>IFERROR(__xludf.DUMMYFUNCTION("(MATCH(F27,UNIQUE($F$7:$F$187),0))"),17.0)</f>
        <v>17</v>
      </c>
      <c r="B27" s="76" t="s">
        <v>37</v>
      </c>
      <c r="C27" s="75">
        <v>9.0</v>
      </c>
      <c r="D27" s="75">
        <v>9.0</v>
      </c>
      <c r="E27" s="75">
        <v>0.0</v>
      </c>
      <c r="F27" s="64">
        <v>6.0</v>
      </c>
      <c r="G27" s="10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</row>
    <row r="28">
      <c r="A28" s="61">
        <f>IFERROR(__xludf.DUMMYFUNCTION("(MATCH(F28,UNIQUE($F$7:$F$187),0))"),18.0)</f>
        <v>18</v>
      </c>
      <c r="B28" s="62" t="s">
        <v>60</v>
      </c>
      <c r="C28" s="75">
        <v>8.0</v>
      </c>
      <c r="D28" s="75">
        <v>0.0</v>
      </c>
      <c r="E28" s="75">
        <v>9.3</v>
      </c>
      <c r="F28" s="64">
        <v>5.8</v>
      </c>
      <c r="G28" s="10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</row>
    <row r="29">
      <c r="A29" s="61">
        <f>IFERROR(__xludf.DUMMYFUNCTION("(MATCH(F29,UNIQUE($F$7:$F$187),0))"),19.0)</f>
        <v>19</v>
      </c>
      <c r="B29" s="76" t="s">
        <v>61</v>
      </c>
      <c r="C29" s="75">
        <v>8.0</v>
      </c>
      <c r="D29" s="75">
        <v>8.0</v>
      </c>
      <c r="E29" s="75">
        <v>0.0</v>
      </c>
      <c r="F29" s="64">
        <v>5.3</v>
      </c>
      <c r="G29" s="10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</row>
    <row r="30">
      <c r="A30" s="61">
        <f>IFERROR(__xludf.DUMMYFUNCTION("(MATCH(F30,UNIQUE($F$7:$F$187),0))"),20.0)</f>
        <v>20</v>
      </c>
      <c r="B30" s="76" t="s">
        <v>58</v>
      </c>
      <c r="C30" s="75">
        <v>9.0</v>
      </c>
      <c r="D30" s="75">
        <v>0.0</v>
      </c>
      <c r="E30" s="75">
        <v>0.0</v>
      </c>
      <c r="F30" s="64">
        <v>3.0</v>
      </c>
      <c r="G30" s="10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</row>
    <row r="31">
      <c r="A31" s="61">
        <f>IFERROR(__xludf.DUMMYFUNCTION("(MATCH(F31,UNIQUE($F$7:$F$187),0))"),21.0)</f>
        <v>21</v>
      </c>
      <c r="B31" s="76" t="s">
        <v>57</v>
      </c>
      <c r="C31" s="75">
        <v>0.0</v>
      </c>
      <c r="D31" s="75">
        <v>8.0</v>
      </c>
      <c r="E31" s="75">
        <v>0.0</v>
      </c>
      <c r="F31" s="64">
        <v>2.7</v>
      </c>
      <c r="G31" s="10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</row>
    <row r="32">
      <c r="A32" s="61">
        <f>IFERROR(__xludf.DUMMYFUNCTION("(MATCH(F32,UNIQUE($F$7:$F$187),0))"),22.0)</f>
        <v>22</v>
      </c>
      <c r="B32" s="76" t="s">
        <v>10</v>
      </c>
      <c r="C32" s="75">
        <v>0.0</v>
      </c>
      <c r="D32" s="75">
        <v>3.0</v>
      </c>
      <c r="E32" s="75">
        <v>0.0</v>
      </c>
      <c r="F32" s="64">
        <v>1.0</v>
      </c>
      <c r="G32" s="10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</row>
    <row r="33">
      <c r="A33" s="61">
        <f>IFERROR(__xludf.DUMMYFUNCTION("(MATCH(F33,UNIQUE($F$7:$F$187),0))"),23.0)</f>
        <v>23</v>
      </c>
      <c r="B33" s="76" t="s">
        <v>14</v>
      </c>
      <c r="C33" s="75">
        <v>0.0</v>
      </c>
      <c r="D33" s="75">
        <v>0.0</v>
      </c>
      <c r="E33" s="75">
        <v>0.0</v>
      </c>
      <c r="F33" s="64">
        <v>0.0</v>
      </c>
      <c r="G33" s="10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</row>
    <row r="34">
      <c r="A34" s="77"/>
      <c r="G34" s="10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</row>
    <row r="35">
      <c r="G35" s="10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</row>
    <row r="36">
      <c r="A36" s="25"/>
      <c r="B36" s="66"/>
      <c r="C36" s="67"/>
      <c r="D36" s="67"/>
      <c r="E36" s="67"/>
      <c r="F36" s="67"/>
      <c r="G36" s="10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</row>
    <row r="37">
      <c r="A37" s="25"/>
      <c r="B37" s="66"/>
      <c r="C37" s="67"/>
      <c r="D37" s="67"/>
      <c r="E37" s="67"/>
      <c r="F37" s="67"/>
      <c r="G37" s="10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</row>
    <row r="38">
      <c r="A38" s="25"/>
      <c r="B38" s="66"/>
      <c r="C38" s="67"/>
      <c r="D38" s="67"/>
      <c r="E38" s="67"/>
      <c r="F38" s="67"/>
      <c r="G38" s="10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</row>
    <row r="39">
      <c r="A39" s="25"/>
      <c r="B39" s="66"/>
      <c r="C39" s="67"/>
      <c r="D39" s="67"/>
      <c r="E39" s="67"/>
      <c r="F39" s="67"/>
      <c r="G39" s="10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</row>
    <row r="40">
      <c r="A40" s="25"/>
      <c r="B40" s="66"/>
      <c r="C40" s="67"/>
      <c r="D40" s="67"/>
      <c r="E40" s="67"/>
      <c r="F40" s="67"/>
      <c r="G40" s="10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</row>
    <row r="41">
      <c r="A41" s="25"/>
      <c r="B41" s="66"/>
      <c r="C41" s="67"/>
      <c r="D41" s="67"/>
      <c r="E41" s="67"/>
      <c r="F41" s="67"/>
      <c r="G41" s="10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</row>
    <row r="42">
      <c r="A42" s="19"/>
      <c r="B42" s="20"/>
      <c r="C42" s="29"/>
      <c r="D42" s="29"/>
      <c r="E42" s="29"/>
      <c r="F42" s="29"/>
      <c r="G42" s="10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</row>
    <row r="43">
      <c r="A43" s="19"/>
      <c r="B43" s="20"/>
      <c r="C43" s="29"/>
      <c r="D43" s="29"/>
      <c r="E43" s="29"/>
      <c r="F43" s="29"/>
      <c r="G43" s="10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</row>
    <row r="44">
      <c r="A44" s="19"/>
      <c r="B44" s="20"/>
      <c r="C44" s="29"/>
      <c r="D44" s="29"/>
      <c r="E44" s="29"/>
      <c r="F44" s="29"/>
      <c r="G44" s="10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</row>
    <row r="45">
      <c r="A45" s="19"/>
      <c r="B45" s="20"/>
      <c r="C45" s="29"/>
      <c r="D45" s="29"/>
      <c r="E45" s="29"/>
      <c r="F45" s="29"/>
      <c r="G45" s="10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</row>
    <row r="46">
      <c r="A46" s="19"/>
      <c r="B46" s="22"/>
      <c r="C46" s="29"/>
      <c r="D46" s="29"/>
      <c r="E46" s="29"/>
      <c r="F46" s="29"/>
      <c r="G46" s="10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</row>
    <row r="47">
      <c r="A47" s="19"/>
      <c r="B47" s="20"/>
      <c r="C47" s="29"/>
      <c r="D47" s="29"/>
      <c r="E47" s="29"/>
      <c r="F47" s="29"/>
      <c r="G47" s="10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</row>
    <row r="48">
      <c r="A48" s="19"/>
      <c r="B48" s="22"/>
      <c r="C48" s="29"/>
      <c r="D48" s="29"/>
      <c r="E48" s="29"/>
      <c r="F48" s="29"/>
      <c r="G48" s="10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</row>
    <row r="49">
      <c r="A49" s="19"/>
      <c r="B49" s="20"/>
      <c r="C49" s="29"/>
      <c r="D49" s="29"/>
      <c r="E49" s="29"/>
      <c r="F49" s="29"/>
      <c r="G49" s="23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</row>
    <row r="50">
      <c r="A50" s="19"/>
      <c r="B50" s="22"/>
      <c r="C50" s="29"/>
      <c r="D50" s="29"/>
      <c r="E50" s="29"/>
      <c r="F50" s="29"/>
      <c r="G50" s="23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</row>
    <row r="51">
      <c r="A51" s="19"/>
      <c r="B51" s="20"/>
      <c r="C51" s="29"/>
      <c r="D51" s="29"/>
      <c r="E51" s="29"/>
      <c r="F51" s="29"/>
      <c r="G51" s="23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</row>
    <row r="52">
      <c r="A52" s="19"/>
      <c r="B52" s="20"/>
      <c r="C52" s="29"/>
      <c r="D52" s="29"/>
      <c r="E52" s="29"/>
      <c r="F52" s="29"/>
      <c r="G52" s="23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</row>
    <row r="53">
      <c r="A53" s="25"/>
      <c r="B53" s="26"/>
      <c r="C53" s="51"/>
      <c r="D53" s="51"/>
      <c r="E53" s="51"/>
      <c r="F53" s="51"/>
      <c r="G53" s="10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</row>
    <row r="54">
      <c r="A54" s="25"/>
      <c r="B54" s="26"/>
      <c r="C54" s="51"/>
      <c r="D54" s="51"/>
      <c r="E54" s="51"/>
      <c r="F54" s="51"/>
      <c r="G54" s="10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</row>
    <row r="55">
      <c r="A55" s="25"/>
      <c r="B55" s="26"/>
      <c r="C55" s="51"/>
      <c r="D55" s="51"/>
      <c r="E55" s="51"/>
      <c r="F55" s="51"/>
      <c r="G55" s="10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</row>
    <row r="56">
      <c r="A56" s="25"/>
      <c r="B56" s="28"/>
      <c r="C56" s="51"/>
      <c r="D56" s="51"/>
      <c r="E56" s="51"/>
      <c r="F56" s="51"/>
      <c r="G56" s="10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</row>
    <row r="57">
      <c r="A57" s="25"/>
      <c r="B57" s="26"/>
      <c r="C57" s="51"/>
      <c r="D57" s="51"/>
      <c r="E57" s="51"/>
      <c r="F57" s="51"/>
      <c r="G57" s="10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</row>
    <row r="58">
      <c r="A58" s="25"/>
      <c r="B58" s="26"/>
      <c r="C58" s="51"/>
      <c r="D58" s="51"/>
      <c r="E58" s="51"/>
      <c r="F58" s="51"/>
      <c r="G58" s="10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</row>
    <row r="59">
      <c r="A59" s="25"/>
      <c r="B59" s="28"/>
      <c r="C59" s="51"/>
      <c r="D59" s="51"/>
      <c r="E59" s="51"/>
      <c r="F59" s="51"/>
      <c r="G59" s="10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</row>
    <row r="60">
      <c r="A60" s="25"/>
      <c r="B60" s="26"/>
      <c r="C60" s="51"/>
      <c r="D60" s="51"/>
      <c r="E60" s="51"/>
      <c r="F60" s="51"/>
      <c r="G60" s="10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</row>
    <row r="61">
      <c r="A61" s="25"/>
      <c r="B61" s="28"/>
      <c r="C61" s="51"/>
      <c r="D61" s="51"/>
      <c r="E61" s="51"/>
      <c r="F61" s="51"/>
      <c r="G61" s="10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</row>
    <row r="62">
      <c r="A62" s="25"/>
      <c r="B62" s="26"/>
      <c r="C62" s="51"/>
      <c r="D62" s="51"/>
      <c r="E62" s="51"/>
      <c r="F62" s="51"/>
      <c r="G62" s="10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</row>
    <row r="63">
      <c r="A63" s="19"/>
      <c r="B63" s="22"/>
      <c r="C63" s="29"/>
      <c r="D63" s="29"/>
      <c r="E63" s="29"/>
      <c r="F63" s="29"/>
      <c r="G63" s="10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</row>
    <row r="64">
      <c r="A64" s="19"/>
      <c r="B64" s="22"/>
      <c r="C64" s="29"/>
      <c r="D64" s="29"/>
      <c r="E64" s="29"/>
      <c r="F64" s="29"/>
      <c r="G64" s="10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</row>
    <row r="65">
      <c r="A65" s="19"/>
      <c r="B65" s="22"/>
      <c r="C65" s="29"/>
      <c r="D65" s="29"/>
      <c r="E65" s="29"/>
      <c r="F65" s="29"/>
      <c r="G65" s="10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</row>
    <row r="66">
      <c r="A66" s="19"/>
      <c r="B66" s="22"/>
      <c r="C66" s="29"/>
      <c r="D66" s="29"/>
      <c r="E66" s="29"/>
      <c r="F66" s="29"/>
      <c r="G66" s="10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</row>
    <row r="67">
      <c r="A67" s="19"/>
      <c r="B67" s="22"/>
      <c r="C67" s="29"/>
      <c r="D67" s="29"/>
      <c r="E67" s="29"/>
      <c r="F67" s="29"/>
      <c r="G67" s="10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</row>
    <row r="68">
      <c r="A68" s="19"/>
      <c r="B68" s="22"/>
      <c r="C68" s="29"/>
      <c r="D68" s="29"/>
      <c r="E68" s="29"/>
      <c r="F68" s="29"/>
      <c r="G68" s="10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</row>
    <row r="69">
      <c r="A69" s="19"/>
      <c r="B69" s="22"/>
      <c r="C69" s="29"/>
      <c r="D69" s="29"/>
      <c r="E69" s="29"/>
      <c r="F69" s="29"/>
      <c r="G69" s="10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</row>
    <row r="70">
      <c r="A70" s="19"/>
      <c r="B70" s="22"/>
      <c r="C70" s="29"/>
      <c r="D70" s="29"/>
      <c r="E70" s="29"/>
      <c r="F70" s="29"/>
      <c r="G70" s="10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</row>
    <row r="71">
      <c r="A71" s="19"/>
      <c r="B71" s="22"/>
      <c r="C71" s="29"/>
      <c r="D71" s="29"/>
      <c r="E71" s="29"/>
      <c r="F71" s="29"/>
      <c r="G71" s="10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</row>
    <row r="72">
      <c r="A72" s="19"/>
      <c r="B72" s="22"/>
      <c r="C72" s="29"/>
      <c r="D72" s="29"/>
      <c r="E72" s="29"/>
      <c r="F72" s="29"/>
      <c r="G72" s="10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</row>
    <row r="73">
      <c r="A73" s="19"/>
      <c r="B73" s="22"/>
      <c r="C73" s="29"/>
      <c r="D73" s="29"/>
      <c r="E73" s="29"/>
      <c r="F73" s="29"/>
      <c r="G73" s="10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</row>
    <row r="74">
      <c r="A74" s="19"/>
      <c r="B74" s="22"/>
      <c r="C74" s="29"/>
      <c r="D74" s="29"/>
      <c r="E74" s="29"/>
      <c r="F74" s="29"/>
      <c r="G74" s="10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</row>
    <row r="75">
      <c r="A75" s="19"/>
      <c r="B75" s="22"/>
      <c r="C75" s="29"/>
      <c r="D75" s="29"/>
      <c r="E75" s="29"/>
      <c r="F75" s="29"/>
      <c r="G75" s="10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</row>
    <row r="76">
      <c r="A76" s="19"/>
      <c r="B76" s="22"/>
      <c r="C76" s="29"/>
      <c r="D76" s="29"/>
      <c r="E76" s="29"/>
      <c r="F76" s="29"/>
      <c r="G76" s="10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</row>
    <row r="77">
      <c r="A77" s="19"/>
      <c r="B77" s="22"/>
      <c r="C77" s="29"/>
      <c r="D77" s="29"/>
      <c r="E77" s="29"/>
      <c r="F77" s="29"/>
      <c r="G77" s="10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</row>
    <row r="78">
      <c r="A78" s="19"/>
      <c r="B78" s="22"/>
      <c r="C78" s="29"/>
      <c r="D78" s="29"/>
      <c r="E78" s="29"/>
      <c r="F78" s="29"/>
      <c r="G78" s="10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</row>
    <row r="79">
      <c r="A79" s="19"/>
      <c r="B79" s="22"/>
      <c r="C79" s="29"/>
      <c r="D79" s="29"/>
      <c r="E79" s="29"/>
      <c r="F79" s="29"/>
      <c r="G79" s="10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</row>
    <row r="80">
      <c r="A80" s="19"/>
      <c r="B80" s="22"/>
      <c r="C80" s="29"/>
      <c r="D80" s="29"/>
      <c r="E80" s="29"/>
      <c r="F80" s="29"/>
      <c r="G80" s="10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</row>
    <row r="81">
      <c r="A81" s="19"/>
      <c r="B81" s="22"/>
      <c r="C81" s="29"/>
      <c r="D81" s="29"/>
      <c r="E81" s="29"/>
      <c r="F81" s="29"/>
      <c r="G81" s="10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</row>
    <row r="82">
      <c r="A82" s="19"/>
      <c r="B82" s="22"/>
      <c r="C82" s="29"/>
      <c r="D82" s="29"/>
      <c r="E82" s="29"/>
      <c r="F82" s="29"/>
      <c r="G82" s="10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</row>
    <row r="83">
      <c r="A83" s="19"/>
      <c r="B83" s="22"/>
      <c r="C83" s="29"/>
      <c r="D83" s="29"/>
      <c r="E83" s="29"/>
      <c r="F83" s="29"/>
      <c r="G83" s="10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</row>
    <row r="84">
      <c r="A84" s="19"/>
      <c r="B84" s="22"/>
      <c r="C84" s="29"/>
      <c r="D84" s="29"/>
      <c r="E84" s="29"/>
      <c r="F84" s="29"/>
      <c r="G84" s="10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</row>
    <row r="85">
      <c r="A85" s="19"/>
      <c r="B85" s="22"/>
      <c r="C85" s="29"/>
      <c r="D85" s="29"/>
      <c r="E85" s="29"/>
      <c r="F85" s="29"/>
      <c r="G85" s="10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</row>
    <row r="86">
      <c r="A86" s="19"/>
      <c r="B86" s="22"/>
      <c r="C86" s="29"/>
      <c r="D86" s="29"/>
      <c r="E86" s="29"/>
      <c r="F86" s="29"/>
      <c r="G86" s="10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</row>
    <row r="87">
      <c r="A87" s="19"/>
      <c r="B87" s="22"/>
      <c r="C87" s="29"/>
      <c r="D87" s="29"/>
      <c r="E87" s="29"/>
      <c r="F87" s="29"/>
      <c r="G87" s="10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</row>
    <row r="88">
      <c r="A88" s="19"/>
      <c r="B88" s="22"/>
      <c r="C88" s="29"/>
      <c r="D88" s="29"/>
      <c r="E88" s="29"/>
      <c r="F88" s="29"/>
      <c r="G88" s="10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</row>
    <row r="89">
      <c r="A89" s="19"/>
      <c r="B89" s="22"/>
      <c r="C89" s="29"/>
      <c r="D89" s="29"/>
      <c r="E89" s="29"/>
      <c r="F89" s="29"/>
      <c r="G89" s="10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</row>
    <row r="90">
      <c r="A90" s="19"/>
      <c r="B90" s="22"/>
      <c r="C90" s="29"/>
      <c r="D90" s="29"/>
      <c r="E90" s="29"/>
      <c r="F90" s="29"/>
      <c r="G90" s="10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</row>
    <row r="91">
      <c r="A91" s="19"/>
      <c r="B91" s="22"/>
      <c r="C91" s="29"/>
      <c r="D91" s="29"/>
      <c r="E91" s="29"/>
      <c r="F91" s="29"/>
      <c r="G91" s="10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</row>
    <row r="92">
      <c r="A92" s="19"/>
      <c r="B92" s="22"/>
      <c r="C92" s="29"/>
      <c r="D92" s="29"/>
      <c r="E92" s="29"/>
      <c r="F92" s="29"/>
      <c r="G92" s="10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</row>
    <row r="93">
      <c r="A93" s="19"/>
      <c r="B93" s="22"/>
      <c r="C93" s="29"/>
      <c r="D93" s="29"/>
      <c r="E93" s="29"/>
      <c r="F93" s="29"/>
      <c r="G93" s="10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</row>
    <row r="94">
      <c r="A94" s="19"/>
      <c r="B94" s="22"/>
      <c r="C94" s="29"/>
      <c r="D94" s="29"/>
      <c r="E94" s="29"/>
      <c r="F94" s="29"/>
      <c r="G94" s="10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</row>
    <row r="95">
      <c r="A95" s="19"/>
      <c r="B95" s="22"/>
      <c r="C95" s="29"/>
      <c r="D95" s="29"/>
      <c r="E95" s="29"/>
      <c r="F95" s="29"/>
      <c r="G95" s="10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</row>
    <row r="96">
      <c r="A96" s="19"/>
      <c r="B96" s="22"/>
      <c r="C96" s="29"/>
      <c r="D96" s="29"/>
      <c r="E96" s="29"/>
      <c r="F96" s="29"/>
      <c r="G96" s="10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</row>
    <row r="97">
      <c r="A97" s="19"/>
      <c r="B97" s="22"/>
      <c r="C97" s="29"/>
      <c r="D97" s="29"/>
      <c r="E97" s="29"/>
      <c r="F97" s="29"/>
      <c r="G97" s="10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</row>
    <row r="98">
      <c r="A98" s="25"/>
      <c r="B98" s="28"/>
      <c r="C98" s="30"/>
      <c r="D98" s="30"/>
      <c r="E98" s="30"/>
      <c r="F98" s="30"/>
      <c r="G98" s="10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</row>
    <row r="99">
      <c r="A99" s="25"/>
      <c r="B99" s="31"/>
      <c r="C99" s="30"/>
      <c r="D99" s="30"/>
      <c r="E99" s="30"/>
      <c r="F99" s="30"/>
      <c r="G99" s="10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</row>
    <row r="100">
      <c r="A100" s="25"/>
      <c r="B100" s="28"/>
      <c r="C100" s="30"/>
      <c r="D100" s="30"/>
      <c r="E100" s="30"/>
      <c r="F100" s="30"/>
      <c r="G100" s="10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</row>
    <row r="101">
      <c r="A101" s="25"/>
      <c r="B101" s="28"/>
      <c r="C101" s="30"/>
      <c r="D101" s="30"/>
      <c r="E101" s="30"/>
      <c r="F101" s="30"/>
      <c r="G101" s="10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</row>
    <row r="102">
      <c r="A102" s="25"/>
      <c r="B102" s="28"/>
      <c r="C102" s="30"/>
      <c r="D102" s="30"/>
      <c r="E102" s="30"/>
      <c r="F102" s="30"/>
      <c r="G102" s="10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</row>
    <row r="103">
      <c r="A103" s="25"/>
      <c r="B103" s="28"/>
      <c r="C103" s="30"/>
      <c r="D103" s="30"/>
      <c r="E103" s="30"/>
      <c r="F103" s="30"/>
      <c r="G103" s="10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</row>
    <row r="104">
      <c r="A104" s="25"/>
      <c r="B104" s="28"/>
      <c r="C104" s="30"/>
      <c r="D104" s="30"/>
      <c r="E104" s="30"/>
      <c r="F104" s="30"/>
      <c r="G104" s="10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</row>
    <row r="105">
      <c r="A105" s="25"/>
      <c r="B105" s="28"/>
      <c r="C105" s="30"/>
      <c r="D105" s="30"/>
      <c r="E105" s="30"/>
      <c r="F105" s="30"/>
      <c r="G105" s="10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</row>
    <row r="106">
      <c r="A106" s="25"/>
      <c r="B106" s="28"/>
      <c r="C106" s="30"/>
      <c r="D106" s="30"/>
      <c r="E106" s="30"/>
      <c r="F106" s="30"/>
      <c r="G106" s="10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</row>
    <row r="107">
      <c r="A107" s="25"/>
      <c r="B107" s="28"/>
      <c r="C107" s="30"/>
      <c r="D107" s="30"/>
      <c r="E107" s="30"/>
      <c r="F107" s="30"/>
      <c r="G107" s="10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</row>
    <row r="108">
      <c r="A108" s="19"/>
      <c r="B108" s="22"/>
      <c r="C108" s="32"/>
      <c r="D108" s="32"/>
      <c r="E108" s="32"/>
      <c r="F108" s="32"/>
      <c r="G108" s="10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</row>
    <row r="109">
      <c r="A109" s="19"/>
      <c r="B109" s="22"/>
      <c r="C109" s="32"/>
      <c r="D109" s="32"/>
      <c r="E109" s="32"/>
      <c r="F109" s="32"/>
      <c r="G109" s="10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</row>
    <row r="110">
      <c r="A110" s="19"/>
      <c r="B110" s="22"/>
      <c r="C110" s="32"/>
      <c r="D110" s="32"/>
      <c r="E110" s="32"/>
      <c r="F110" s="32"/>
      <c r="G110" s="10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</row>
    <row r="111">
      <c r="A111" s="19"/>
      <c r="B111" s="22"/>
      <c r="C111" s="32"/>
      <c r="D111" s="32"/>
      <c r="E111" s="32"/>
      <c r="F111" s="32"/>
      <c r="G111" s="10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</row>
    <row r="112">
      <c r="A112" s="19"/>
      <c r="B112" s="22"/>
      <c r="C112" s="32"/>
      <c r="D112" s="32"/>
      <c r="E112" s="32"/>
      <c r="F112" s="32"/>
      <c r="G112" s="10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</row>
    <row r="113">
      <c r="A113" s="19"/>
      <c r="B113" s="22"/>
      <c r="C113" s="32"/>
      <c r="D113" s="32"/>
      <c r="E113" s="32"/>
      <c r="F113" s="32"/>
      <c r="G113" s="10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</row>
    <row r="114">
      <c r="A114" s="19"/>
      <c r="B114" s="22"/>
      <c r="C114" s="32"/>
      <c r="D114" s="32"/>
      <c r="E114" s="32"/>
      <c r="F114" s="32"/>
      <c r="G114" s="10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</row>
    <row r="115">
      <c r="A115" s="19"/>
      <c r="B115" s="33"/>
      <c r="C115" s="32"/>
      <c r="D115" s="32"/>
      <c r="E115" s="32"/>
      <c r="F115" s="32"/>
      <c r="G115" s="10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</row>
    <row r="116">
      <c r="A116" s="19"/>
      <c r="B116" s="22"/>
      <c r="C116" s="32"/>
      <c r="D116" s="32"/>
      <c r="E116" s="32"/>
      <c r="F116" s="32"/>
      <c r="G116" s="10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</row>
    <row r="117">
      <c r="A117" s="19"/>
      <c r="B117" s="22"/>
      <c r="C117" s="32"/>
      <c r="D117" s="32"/>
      <c r="E117" s="32"/>
      <c r="F117" s="32"/>
      <c r="G117" s="10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</row>
    <row r="118">
      <c r="A118" s="19"/>
      <c r="B118" s="22"/>
      <c r="C118" s="32"/>
      <c r="D118" s="32"/>
      <c r="E118" s="32"/>
      <c r="F118" s="32"/>
      <c r="G118" s="10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</row>
    <row r="119">
      <c r="A119" s="19"/>
      <c r="B119" s="22"/>
      <c r="C119" s="32"/>
      <c r="D119" s="32"/>
      <c r="E119" s="32"/>
      <c r="F119" s="32"/>
      <c r="G119" s="10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</row>
    <row r="120">
      <c r="A120" s="19"/>
      <c r="B120" s="22"/>
      <c r="C120" s="32"/>
      <c r="D120" s="32"/>
      <c r="E120" s="32"/>
      <c r="F120" s="32"/>
      <c r="G120" s="10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</row>
    <row r="121">
      <c r="A121" s="19"/>
      <c r="B121" s="22"/>
      <c r="C121" s="32"/>
      <c r="D121" s="32"/>
      <c r="E121" s="32"/>
      <c r="F121" s="32"/>
      <c r="G121" s="10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</row>
    <row r="122">
      <c r="A122" s="19"/>
      <c r="B122" s="22"/>
      <c r="C122" s="32"/>
      <c r="D122" s="32"/>
      <c r="E122" s="32"/>
      <c r="F122" s="32"/>
      <c r="G122" s="10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</row>
    <row r="123">
      <c r="A123" s="19"/>
      <c r="B123" s="22"/>
      <c r="C123" s="32"/>
      <c r="D123" s="32"/>
      <c r="E123" s="32"/>
      <c r="F123" s="32"/>
      <c r="G123" s="10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</row>
    <row r="124">
      <c r="A124" s="19"/>
      <c r="B124" s="22"/>
      <c r="C124" s="32"/>
      <c r="D124" s="32"/>
      <c r="E124" s="32"/>
      <c r="F124" s="32"/>
      <c r="G124" s="10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</row>
    <row r="125">
      <c r="A125" s="19"/>
      <c r="B125" s="22"/>
      <c r="C125" s="32"/>
      <c r="D125" s="32"/>
      <c r="E125" s="32"/>
      <c r="F125" s="32"/>
      <c r="G125" s="10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</row>
    <row r="126">
      <c r="A126" s="19"/>
      <c r="B126" s="22"/>
      <c r="C126" s="32"/>
      <c r="D126" s="32"/>
      <c r="E126" s="32"/>
      <c r="F126" s="32"/>
      <c r="G126" s="10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</row>
    <row r="127">
      <c r="A127" s="19"/>
      <c r="B127" s="22"/>
      <c r="C127" s="32"/>
      <c r="D127" s="32"/>
      <c r="E127" s="32"/>
      <c r="F127" s="32"/>
      <c r="G127" s="10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</row>
    <row r="128">
      <c r="A128" s="19"/>
      <c r="B128" s="22"/>
      <c r="C128" s="32"/>
      <c r="D128" s="32"/>
      <c r="E128" s="32"/>
      <c r="F128" s="32"/>
      <c r="G128" s="10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</row>
    <row r="129">
      <c r="A129" s="19"/>
      <c r="B129" s="22"/>
      <c r="C129" s="32"/>
      <c r="D129" s="32"/>
      <c r="E129" s="32"/>
      <c r="F129" s="32"/>
      <c r="G129" s="10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</row>
    <row r="130">
      <c r="A130" s="19"/>
      <c r="B130" s="22"/>
      <c r="C130" s="32"/>
      <c r="D130" s="32"/>
      <c r="E130" s="32"/>
      <c r="F130" s="32"/>
      <c r="G130" s="10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</row>
    <row r="131">
      <c r="A131" s="19"/>
      <c r="B131" s="22"/>
      <c r="C131" s="32"/>
      <c r="D131" s="32"/>
      <c r="E131" s="32"/>
      <c r="F131" s="32"/>
      <c r="G131" s="10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</row>
    <row r="132">
      <c r="A132" s="19"/>
      <c r="B132" s="33"/>
      <c r="C132" s="32"/>
      <c r="D132" s="32"/>
      <c r="E132" s="32"/>
      <c r="F132" s="32"/>
      <c r="G132" s="10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</row>
    <row r="133">
      <c r="A133" s="19"/>
      <c r="B133" s="22"/>
      <c r="C133" s="32"/>
      <c r="D133" s="32"/>
      <c r="E133" s="32"/>
      <c r="F133" s="32"/>
      <c r="G133" s="10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</row>
    <row r="134">
      <c r="A134" s="19"/>
      <c r="B134" s="22"/>
      <c r="C134" s="32"/>
      <c r="D134" s="32"/>
      <c r="E134" s="32"/>
      <c r="F134" s="32"/>
      <c r="G134" s="10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</row>
    <row r="135">
      <c r="A135" s="19"/>
      <c r="B135" s="22"/>
      <c r="C135" s="32"/>
      <c r="D135" s="32"/>
      <c r="E135" s="32"/>
      <c r="F135" s="32"/>
      <c r="G135" s="10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</row>
    <row r="136">
      <c r="A136" s="19"/>
      <c r="B136" s="22"/>
      <c r="C136" s="32"/>
      <c r="D136" s="32"/>
      <c r="E136" s="32"/>
      <c r="F136" s="32"/>
      <c r="G136" s="10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</row>
    <row r="137">
      <c r="A137" s="19"/>
      <c r="B137" s="22"/>
      <c r="C137" s="32"/>
      <c r="D137" s="32"/>
      <c r="E137" s="32"/>
      <c r="F137" s="32"/>
      <c r="G137" s="10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</row>
    <row r="138">
      <c r="A138" s="19"/>
      <c r="B138" s="22"/>
      <c r="C138" s="32"/>
      <c r="D138" s="32"/>
      <c r="E138" s="32"/>
      <c r="F138" s="32"/>
      <c r="G138" s="10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</row>
    <row r="139">
      <c r="A139" s="19"/>
      <c r="B139" s="22"/>
      <c r="C139" s="32"/>
      <c r="D139" s="32"/>
      <c r="E139" s="32"/>
      <c r="F139" s="32"/>
      <c r="G139" s="10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</row>
    <row r="140">
      <c r="A140" s="19"/>
      <c r="B140" s="22"/>
      <c r="C140" s="32"/>
      <c r="D140" s="32"/>
      <c r="E140" s="32"/>
      <c r="F140" s="32"/>
      <c r="G140" s="10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</row>
    <row r="141">
      <c r="A141" s="19"/>
      <c r="B141" s="22"/>
      <c r="C141" s="32"/>
      <c r="D141" s="32"/>
      <c r="E141" s="32"/>
      <c r="F141" s="32"/>
      <c r="G141" s="10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</row>
    <row r="142">
      <c r="A142" s="19"/>
      <c r="B142" s="22"/>
      <c r="C142" s="32"/>
      <c r="D142" s="32"/>
      <c r="E142" s="32"/>
      <c r="F142" s="32"/>
      <c r="G142" s="10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</row>
    <row r="143">
      <c r="A143" s="19"/>
      <c r="B143" s="22"/>
      <c r="C143" s="32"/>
      <c r="D143" s="32"/>
      <c r="E143" s="32"/>
      <c r="F143" s="32"/>
      <c r="G143" s="10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</row>
    <row r="144">
      <c r="A144" s="19"/>
      <c r="B144" s="22"/>
      <c r="C144" s="32"/>
      <c r="D144" s="32"/>
      <c r="E144" s="32"/>
      <c r="F144" s="32"/>
      <c r="G144" s="10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</row>
    <row r="145">
      <c r="A145" s="19"/>
      <c r="B145" s="22"/>
      <c r="C145" s="32"/>
      <c r="D145" s="32"/>
      <c r="E145" s="32"/>
      <c r="F145" s="32"/>
      <c r="G145" s="10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</row>
    <row r="146">
      <c r="A146" s="19"/>
      <c r="B146" s="22"/>
      <c r="C146" s="32"/>
      <c r="D146" s="32"/>
      <c r="E146" s="32"/>
      <c r="F146" s="32"/>
      <c r="G146" s="10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</row>
    <row r="147">
      <c r="A147" s="19"/>
      <c r="B147" s="22"/>
      <c r="C147" s="32"/>
      <c r="D147" s="32"/>
      <c r="E147" s="32"/>
      <c r="F147" s="32"/>
      <c r="G147" s="10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</row>
    <row r="148">
      <c r="A148" s="19"/>
      <c r="B148" s="22"/>
      <c r="C148" s="32"/>
      <c r="D148" s="32"/>
      <c r="E148" s="32"/>
      <c r="F148" s="32"/>
      <c r="G148" s="10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</row>
    <row r="149">
      <c r="A149" s="19"/>
      <c r="B149" s="22"/>
      <c r="C149" s="32"/>
      <c r="D149" s="32"/>
      <c r="E149" s="32"/>
      <c r="F149" s="32"/>
      <c r="G149" s="10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</row>
    <row r="150">
      <c r="A150" s="19"/>
      <c r="B150" s="22"/>
      <c r="C150" s="32"/>
      <c r="D150" s="32"/>
      <c r="E150" s="32"/>
      <c r="F150" s="32"/>
      <c r="G150" s="10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</row>
    <row r="151">
      <c r="A151" s="19"/>
      <c r="B151" s="22"/>
      <c r="C151" s="32"/>
      <c r="D151" s="32"/>
      <c r="E151" s="32"/>
      <c r="F151" s="32"/>
      <c r="G151" s="10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</row>
    <row r="152">
      <c r="A152" s="19"/>
      <c r="B152" s="22"/>
      <c r="C152" s="32"/>
      <c r="D152" s="32"/>
      <c r="E152" s="32"/>
      <c r="F152" s="32"/>
      <c r="G152" s="10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</row>
    <row r="153">
      <c r="A153" s="19"/>
      <c r="B153" s="22"/>
      <c r="C153" s="32"/>
      <c r="D153" s="32"/>
      <c r="E153" s="32"/>
      <c r="F153" s="32"/>
      <c r="G153" s="10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</row>
    <row r="154">
      <c r="A154" s="19"/>
      <c r="B154" s="22"/>
      <c r="C154" s="32"/>
      <c r="D154" s="32"/>
      <c r="E154" s="32"/>
      <c r="F154" s="32"/>
      <c r="G154" s="10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</row>
    <row r="155">
      <c r="A155" s="19"/>
      <c r="B155" s="22"/>
      <c r="C155" s="32"/>
      <c r="D155" s="32"/>
      <c r="E155" s="32"/>
      <c r="F155" s="32"/>
      <c r="G155" s="10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</row>
    <row r="156">
      <c r="A156" s="19"/>
      <c r="B156" s="22"/>
      <c r="C156" s="32"/>
      <c r="D156" s="32"/>
      <c r="E156" s="32"/>
      <c r="F156" s="32"/>
      <c r="G156" s="10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</row>
    <row r="157">
      <c r="A157" s="19"/>
      <c r="B157" s="22"/>
      <c r="C157" s="32"/>
      <c r="D157" s="32"/>
      <c r="E157" s="32"/>
      <c r="F157" s="32"/>
      <c r="G157" s="10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</row>
    <row r="158">
      <c r="A158" s="19"/>
      <c r="B158" s="22"/>
      <c r="C158" s="32"/>
      <c r="D158" s="32"/>
      <c r="E158" s="32"/>
      <c r="F158" s="32"/>
      <c r="G158" s="10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</row>
    <row r="159">
      <c r="A159" s="19"/>
      <c r="B159" s="22"/>
      <c r="C159" s="32"/>
      <c r="D159" s="32"/>
      <c r="E159" s="32"/>
      <c r="F159" s="32"/>
      <c r="G159" s="10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</row>
    <row r="160">
      <c r="A160" s="19"/>
      <c r="B160" s="22"/>
      <c r="C160" s="32"/>
      <c r="D160" s="32"/>
      <c r="E160" s="32"/>
      <c r="F160" s="32"/>
      <c r="G160" s="10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</row>
    <row r="161">
      <c r="A161" s="19"/>
      <c r="B161" s="22"/>
      <c r="C161" s="32"/>
      <c r="D161" s="32"/>
      <c r="E161" s="32"/>
      <c r="F161" s="32"/>
      <c r="G161" s="10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</row>
    <row r="162">
      <c r="A162" s="19"/>
      <c r="B162" s="22"/>
      <c r="C162" s="32"/>
      <c r="D162" s="32"/>
      <c r="E162" s="32"/>
      <c r="F162" s="32"/>
      <c r="G162" s="10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</row>
    <row r="163">
      <c r="A163" s="19"/>
      <c r="B163" s="22"/>
      <c r="C163" s="32"/>
      <c r="D163" s="32"/>
      <c r="E163" s="32"/>
      <c r="F163" s="32"/>
      <c r="G163" s="10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</row>
    <row r="164">
      <c r="A164" s="19"/>
      <c r="B164" s="22"/>
      <c r="C164" s="32"/>
      <c r="D164" s="32"/>
      <c r="E164" s="32"/>
      <c r="F164" s="32"/>
      <c r="G164" s="10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</row>
    <row r="165">
      <c r="A165" s="19"/>
      <c r="B165" s="22"/>
      <c r="C165" s="32"/>
      <c r="D165" s="32"/>
      <c r="E165" s="32"/>
      <c r="F165" s="32"/>
      <c r="G165" s="10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</row>
    <row r="166">
      <c r="A166" s="19"/>
      <c r="B166" s="22"/>
      <c r="C166" s="32"/>
      <c r="D166" s="32"/>
      <c r="E166" s="32"/>
      <c r="F166" s="32"/>
      <c r="G166" s="10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</row>
    <row r="167">
      <c r="A167" s="19"/>
      <c r="B167" s="22"/>
      <c r="C167" s="32"/>
      <c r="D167" s="32"/>
      <c r="E167" s="32"/>
      <c r="F167" s="32"/>
      <c r="G167" s="10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</row>
    <row r="168">
      <c r="A168" s="19"/>
      <c r="B168" s="22"/>
      <c r="C168" s="32"/>
      <c r="D168" s="32"/>
      <c r="E168" s="32"/>
      <c r="F168" s="32"/>
      <c r="G168" s="10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</row>
    <row r="169">
      <c r="A169" s="19"/>
      <c r="B169" s="22"/>
      <c r="C169" s="32"/>
      <c r="D169" s="32"/>
      <c r="E169" s="32"/>
      <c r="F169" s="32"/>
      <c r="G169" s="10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</row>
    <row r="170">
      <c r="A170" s="19"/>
      <c r="B170" s="22"/>
      <c r="C170" s="32"/>
      <c r="D170" s="32"/>
      <c r="E170" s="32"/>
      <c r="F170" s="32"/>
      <c r="G170" s="10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</row>
    <row r="171">
      <c r="A171" s="19"/>
      <c r="B171" s="22"/>
      <c r="C171" s="32"/>
      <c r="D171" s="32"/>
      <c r="E171" s="32"/>
      <c r="F171" s="32"/>
      <c r="G171" s="10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</row>
    <row r="172">
      <c r="A172" s="19"/>
      <c r="B172" s="22"/>
      <c r="C172" s="32"/>
      <c r="D172" s="32"/>
      <c r="E172" s="32"/>
      <c r="F172" s="32"/>
      <c r="G172" s="10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</row>
    <row r="173">
      <c r="A173" s="19"/>
      <c r="B173" s="22"/>
      <c r="C173" s="32"/>
      <c r="D173" s="32"/>
      <c r="E173" s="32"/>
      <c r="F173" s="32"/>
      <c r="G173" s="10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</row>
    <row r="174">
      <c r="A174" s="19"/>
      <c r="B174" s="22"/>
      <c r="C174" s="32"/>
      <c r="D174" s="32"/>
      <c r="E174" s="32"/>
      <c r="F174" s="32"/>
      <c r="G174" s="10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</row>
    <row r="175">
      <c r="A175" s="19"/>
      <c r="B175" s="22"/>
      <c r="C175" s="32"/>
      <c r="D175" s="32"/>
      <c r="E175" s="32"/>
      <c r="F175" s="32"/>
      <c r="G175" s="10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</row>
    <row r="176">
      <c r="A176" s="19"/>
      <c r="B176" s="22"/>
      <c r="C176" s="32"/>
      <c r="D176" s="32"/>
      <c r="E176" s="32"/>
      <c r="F176" s="32"/>
      <c r="G176" s="10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</row>
    <row r="177">
      <c r="A177" s="19"/>
      <c r="B177" s="33"/>
      <c r="C177" s="32"/>
      <c r="D177" s="32"/>
      <c r="E177" s="32"/>
      <c r="F177" s="32"/>
      <c r="G177" s="10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</row>
    <row r="178">
      <c r="A178" s="19"/>
      <c r="B178" s="22"/>
      <c r="C178" s="32"/>
      <c r="D178" s="32"/>
      <c r="E178" s="32"/>
      <c r="F178" s="32"/>
      <c r="G178" s="10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</row>
    <row r="179">
      <c r="A179" s="19"/>
      <c r="B179" s="22"/>
      <c r="C179" s="32"/>
      <c r="D179" s="32"/>
      <c r="E179" s="32"/>
      <c r="F179" s="32"/>
      <c r="G179" s="10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</row>
    <row r="180">
      <c r="A180" s="19"/>
      <c r="B180" s="33"/>
      <c r="C180" s="32"/>
      <c r="D180" s="32"/>
      <c r="E180" s="32"/>
      <c r="F180" s="32"/>
      <c r="G180" s="10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</row>
    <row r="181">
      <c r="A181" s="19"/>
      <c r="B181" s="22"/>
      <c r="C181" s="32"/>
      <c r="D181" s="32"/>
      <c r="E181" s="32"/>
      <c r="F181" s="32"/>
      <c r="G181" s="10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</row>
    <row r="182">
      <c r="A182" s="19"/>
      <c r="B182" s="22"/>
      <c r="C182" s="32"/>
      <c r="D182" s="32"/>
      <c r="E182" s="32"/>
      <c r="F182" s="32"/>
      <c r="G182" s="10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</row>
    <row r="183">
      <c r="A183" s="19"/>
      <c r="B183" s="22"/>
      <c r="C183" s="32"/>
      <c r="D183" s="32"/>
      <c r="E183" s="32"/>
      <c r="F183" s="32"/>
      <c r="G183" s="10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</row>
    <row r="184">
      <c r="A184" s="19"/>
      <c r="B184" s="22"/>
      <c r="C184" s="32"/>
      <c r="D184" s="32"/>
      <c r="E184" s="32"/>
      <c r="F184" s="32"/>
      <c r="G184" s="10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</row>
    <row r="185">
      <c r="A185" s="19"/>
      <c r="B185" s="22"/>
      <c r="C185" s="32"/>
      <c r="D185" s="32"/>
      <c r="E185" s="32"/>
      <c r="F185" s="32"/>
      <c r="G185" s="10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</row>
    <row r="186">
      <c r="A186" s="19"/>
      <c r="B186" s="22"/>
      <c r="C186" s="32"/>
      <c r="D186" s="32"/>
      <c r="E186" s="32"/>
      <c r="F186" s="32"/>
      <c r="G186" s="10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</row>
    <row r="187">
      <c r="A187" s="19"/>
      <c r="B187" s="22"/>
      <c r="C187" s="32"/>
      <c r="D187" s="32"/>
      <c r="E187" s="32"/>
      <c r="F187" s="32"/>
      <c r="G187" s="10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</row>
    <row r="188">
      <c r="A188" s="34"/>
      <c r="B188" s="22"/>
      <c r="C188" s="32"/>
      <c r="D188" s="32"/>
      <c r="E188" s="32"/>
      <c r="F188" s="32"/>
      <c r="G188" s="10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</row>
    <row r="189">
      <c r="A189" s="34"/>
      <c r="B189" s="22"/>
      <c r="C189" s="32"/>
      <c r="D189" s="32"/>
      <c r="E189" s="32"/>
      <c r="F189" s="32"/>
      <c r="G189" s="10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</row>
    <row r="190">
      <c r="A190" s="34"/>
      <c r="B190" s="22"/>
      <c r="C190" s="32"/>
      <c r="D190" s="32"/>
      <c r="E190" s="32"/>
      <c r="F190" s="32"/>
      <c r="G190" s="10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</row>
    <row r="191">
      <c r="A191" s="34"/>
      <c r="B191" s="22"/>
      <c r="C191" s="32"/>
      <c r="D191" s="32"/>
      <c r="E191" s="32"/>
      <c r="F191" s="32"/>
      <c r="G191" s="10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</row>
    <row r="192">
      <c r="A192" s="34"/>
      <c r="B192" s="22"/>
      <c r="C192" s="32"/>
      <c r="D192" s="32"/>
      <c r="E192" s="32"/>
      <c r="F192" s="32"/>
      <c r="G192" s="10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</row>
    <row r="193">
      <c r="A193" s="34"/>
      <c r="B193" s="22"/>
      <c r="C193" s="32"/>
      <c r="D193" s="32"/>
      <c r="E193" s="32"/>
      <c r="F193" s="32"/>
      <c r="G193" s="10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</row>
    <row r="194">
      <c r="A194" s="34"/>
      <c r="B194" s="22"/>
      <c r="C194" s="32"/>
      <c r="D194" s="32"/>
      <c r="E194" s="32"/>
      <c r="F194" s="32"/>
      <c r="G194" s="10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</row>
    <row r="195">
      <c r="A195" s="35"/>
      <c r="B195" s="36"/>
      <c r="C195" s="37"/>
      <c r="D195" s="37"/>
      <c r="E195" s="37"/>
      <c r="F195" s="37"/>
      <c r="G195" s="10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</row>
    <row r="196">
      <c r="A196" s="38"/>
      <c r="B196" s="39"/>
      <c r="C196" s="40"/>
      <c r="D196" s="40"/>
      <c r="E196" s="40"/>
      <c r="F196" s="40"/>
      <c r="G196" s="10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</row>
    <row r="197">
      <c r="A197" s="38"/>
      <c r="B197" s="39"/>
      <c r="C197" s="40"/>
      <c r="D197" s="40"/>
      <c r="E197" s="40"/>
      <c r="F197" s="40"/>
      <c r="G197" s="10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</row>
    <row r="198">
      <c r="A198" s="38"/>
      <c r="B198" s="39"/>
      <c r="C198" s="40"/>
      <c r="D198" s="40"/>
      <c r="E198" s="40"/>
      <c r="F198" s="40"/>
      <c r="G198" s="10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</row>
    <row r="199">
      <c r="A199" s="38"/>
      <c r="B199" s="39"/>
      <c r="C199" s="40"/>
      <c r="D199" s="40"/>
      <c r="E199" s="40"/>
      <c r="F199" s="40"/>
      <c r="G199" s="10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</row>
    <row r="200">
      <c r="A200" s="38"/>
      <c r="B200" s="39"/>
      <c r="C200" s="40"/>
      <c r="D200" s="40"/>
      <c r="E200" s="40"/>
      <c r="F200" s="40"/>
      <c r="G200" s="10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</row>
    <row r="201">
      <c r="A201" s="38"/>
      <c r="B201" s="39"/>
      <c r="C201" s="40"/>
      <c r="D201" s="40"/>
      <c r="E201" s="40"/>
      <c r="F201" s="40"/>
      <c r="G201" s="10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</row>
    <row r="202">
      <c r="A202" s="38"/>
      <c r="B202" s="39"/>
      <c r="C202" s="40"/>
      <c r="D202" s="40"/>
      <c r="E202" s="40"/>
      <c r="F202" s="40"/>
      <c r="G202" s="10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</row>
    <row r="203">
      <c r="A203" s="38"/>
      <c r="B203" s="39"/>
      <c r="C203" s="40"/>
      <c r="D203" s="40"/>
      <c r="E203" s="40"/>
      <c r="F203" s="40"/>
      <c r="G203" s="10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</row>
    <row r="204">
      <c r="A204" s="38"/>
      <c r="B204" s="39"/>
      <c r="C204" s="40"/>
      <c r="D204" s="40"/>
      <c r="E204" s="40"/>
      <c r="F204" s="40"/>
      <c r="G204" s="10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</row>
    <row r="205">
      <c r="A205" s="38"/>
      <c r="B205" s="39"/>
      <c r="C205" s="40"/>
      <c r="D205" s="40"/>
      <c r="E205" s="40"/>
      <c r="F205" s="40"/>
      <c r="G205" s="10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</row>
    <row r="206">
      <c r="A206" s="38"/>
      <c r="B206" s="39"/>
      <c r="C206" s="40"/>
      <c r="D206" s="40"/>
      <c r="E206" s="40"/>
      <c r="F206" s="40"/>
      <c r="G206" s="10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</row>
    <row r="207">
      <c r="A207" s="38"/>
      <c r="B207" s="39"/>
      <c r="C207" s="40"/>
      <c r="D207" s="40"/>
      <c r="E207" s="40"/>
      <c r="F207" s="40"/>
      <c r="G207" s="10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</row>
    <row r="208">
      <c r="A208" s="38"/>
      <c r="B208" s="39"/>
      <c r="C208" s="40"/>
      <c r="D208" s="40"/>
      <c r="E208" s="40"/>
      <c r="F208" s="40"/>
      <c r="G208" s="10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</row>
    <row r="209">
      <c r="A209" s="38"/>
      <c r="B209" s="39"/>
      <c r="C209" s="40"/>
      <c r="D209" s="40"/>
      <c r="E209" s="40"/>
      <c r="F209" s="40"/>
      <c r="G209" s="10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</row>
    <row r="210">
      <c r="A210" s="38"/>
      <c r="B210" s="39"/>
      <c r="C210" s="40"/>
      <c r="D210" s="40"/>
      <c r="E210" s="40"/>
      <c r="F210" s="40"/>
      <c r="G210" s="10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</row>
    <row r="211">
      <c r="A211" s="38"/>
      <c r="B211" s="39"/>
      <c r="C211" s="40"/>
      <c r="D211" s="40"/>
      <c r="E211" s="40"/>
      <c r="F211" s="40"/>
      <c r="G211" s="10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</row>
    <row r="212">
      <c r="A212" s="38"/>
      <c r="B212" s="39"/>
      <c r="C212" s="40"/>
      <c r="D212" s="40"/>
      <c r="E212" s="40"/>
      <c r="F212" s="40"/>
      <c r="G212" s="10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</row>
    <row r="213">
      <c r="A213" s="38"/>
      <c r="B213" s="39"/>
      <c r="C213" s="40"/>
      <c r="D213" s="40"/>
      <c r="E213" s="40"/>
      <c r="F213" s="40"/>
      <c r="G213" s="10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</row>
    <row r="214">
      <c r="A214" s="38"/>
      <c r="B214" s="39"/>
      <c r="C214" s="40"/>
      <c r="D214" s="40"/>
      <c r="E214" s="40"/>
      <c r="F214" s="40"/>
      <c r="G214" s="10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</row>
    <row r="215">
      <c r="A215" s="38"/>
      <c r="B215" s="39"/>
      <c r="C215" s="40"/>
      <c r="D215" s="40"/>
      <c r="E215" s="40"/>
      <c r="F215" s="40"/>
      <c r="G215" s="10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</row>
    <row r="216">
      <c r="A216" s="38"/>
      <c r="B216" s="39"/>
      <c r="C216" s="40"/>
      <c r="D216" s="40"/>
      <c r="E216" s="40"/>
      <c r="F216" s="40"/>
      <c r="G216" s="10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</row>
    <row r="217">
      <c r="A217" s="38"/>
      <c r="B217" s="39"/>
      <c r="C217" s="40"/>
      <c r="D217" s="40"/>
      <c r="E217" s="40"/>
      <c r="F217" s="40"/>
      <c r="G217" s="10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</row>
    <row r="218">
      <c r="A218" s="38"/>
      <c r="B218" s="39"/>
      <c r="C218" s="40"/>
      <c r="D218" s="40"/>
      <c r="E218" s="40"/>
      <c r="F218" s="40"/>
      <c r="G218" s="10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</row>
    <row r="219">
      <c r="A219" s="38"/>
      <c r="B219" s="39"/>
      <c r="C219" s="40"/>
      <c r="D219" s="40"/>
      <c r="E219" s="40"/>
      <c r="F219" s="40"/>
      <c r="G219" s="10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</row>
    <row r="220">
      <c r="A220" s="38"/>
      <c r="B220" s="39"/>
      <c r="C220" s="40"/>
      <c r="D220" s="40"/>
      <c r="E220" s="40"/>
      <c r="F220" s="40"/>
      <c r="G220" s="10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</row>
    <row r="221">
      <c r="A221" s="38"/>
      <c r="B221" s="39"/>
      <c r="C221" s="40"/>
      <c r="D221" s="40"/>
      <c r="E221" s="40"/>
      <c r="F221" s="40"/>
      <c r="G221" s="10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</row>
    <row r="222">
      <c r="A222" s="38"/>
      <c r="B222" s="39"/>
      <c r="C222" s="40"/>
      <c r="D222" s="40"/>
      <c r="E222" s="40"/>
      <c r="F222" s="40"/>
      <c r="G222" s="10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</row>
    <row r="223">
      <c r="A223" s="38"/>
      <c r="B223" s="39"/>
      <c r="C223" s="40"/>
      <c r="D223" s="40"/>
      <c r="E223" s="40"/>
      <c r="F223" s="40"/>
      <c r="G223" s="10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</row>
    <row r="224">
      <c r="A224" s="38"/>
      <c r="B224" s="39"/>
      <c r="C224" s="40"/>
      <c r="D224" s="40"/>
      <c r="E224" s="40"/>
      <c r="F224" s="40"/>
      <c r="G224" s="10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</row>
    <row r="225">
      <c r="A225" s="38"/>
      <c r="B225" s="39"/>
      <c r="C225" s="40"/>
      <c r="D225" s="40"/>
      <c r="E225" s="40"/>
      <c r="F225" s="40"/>
      <c r="G225" s="10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</row>
    <row r="226">
      <c r="A226" s="38"/>
      <c r="B226" s="39"/>
      <c r="C226" s="40"/>
      <c r="D226" s="40"/>
      <c r="E226" s="40"/>
      <c r="F226" s="40"/>
      <c r="G226" s="10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</row>
    <row r="227">
      <c r="A227" s="38"/>
      <c r="B227" s="39"/>
      <c r="C227" s="40"/>
      <c r="D227" s="40"/>
      <c r="E227" s="40"/>
      <c r="F227" s="40"/>
      <c r="G227" s="10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</row>
    <row r="228">
      <c r="A228" s="38"/>
      <c r="B228" s="39"/>
      <c r="C228" s="40"/>
      <c r="D228" s="40"/>
      <c r="E228" s="40"/>
      <c r="F228" s="40"/>
      <c r="G228" s="10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</row>
    <row r="229">
      <c r="A229" s="38"/>
      <c r="B229" s="39"/>
      <c r="C229" s="40"/>
      <c r="D229" s="40"/>
      <c r="E229" s="40"/>
      <c r="F229" s="40"/>
      <c r="G229" s="10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</row>
    <row r="230">
      <c r="A230" s="38"/>
      <c r="B230" s="39"/>
      <c r="C230" s="40"/>
      <c r="D230" s="40"/>
      <c r="E230" s="40"/>
      <c r="F230" s="40"/>
      <c r="G230" s="10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</row>
    <row r="231">
      <c r="A231" s="38"/>
      <c r="B231" s="39"/>
      <c r="C231" s="40"/>
      <c r="D231" s="40"/>
      <c r="E231" s="40"/>
      <c r="F231" s="40"/>
      <c r="G231" s="10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</row>
    <row r="232">
      <c r="A232" s="38"/>
      <c r="B232" s="39"/>
      <c r="C232" s="40"/>
      <c r="D232" s="40"/>
      <c r="E232" s="40"/>
      <c r="F232" s="40"/>
      <c r="G232" s="10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</row>
    <row r="233">
      <c r="A233" s="38"/>
      <c r="B233" s="39"/>
      <c r="C233" s="40"/>
      <c r="D233" s="40"/>
      <c r="E233" s="40"/>
      <c r="F233" s="40"/>
      <c r="G233" s="10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</row>
    <row r="234">
      <c r="A234" s="38"/>
      <c r="B234" s="39"/>
      <c r="C234" s="40"/>
      <c r="D234" s="40"/>
      <c r="E234" s="40"/>
      <c r="F234" s="40"/>
      <c r="G234" s="10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</row>
    <row r="235">
      <c r="A235" s="38"/>
      <c r="B235" s="39"/>
      <c r="C235" s="40"/>
      <c r="D235" s="40"/>
      <c r="E235" s="40"/>
      <c r="F235" s="40"/>
      <c r="G235" s="10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</row>
    <row r="236">
      <c r="A236" s="38"/>
      <c r="B236" s="39"/>
      <c r="C236" s="40"/>
      <c r="D236" s="40"/>
      <c r="E236" s="40"/>
      <c r="F236" s="40"/>
      <c r="G236" s="10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</row>
    <row r="237">
      <c r="A237" s="38"/>
      <c r="B237" s="39"/>
      <c r="C237" s="40"/>
      <c r="D237" s="40"/>
      <c r="E237" s="40"/>
      <c r="F237" s="40"/>
      <c r="G237" s="10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</row>
    <row r="238">
      <c r="A238" s="38"/>
      <c r="B238" s="39"/>
      <c r="C238" s="40"/>
      <c r="D238" s="40"/>
      <c r="E238" s="40"/>
      <c r="F238" s="40"/>
      <c r="G238" s="10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</row>
    <row r="239">
      <c r="A239" s="38"/>
      <c r="B239" s="39"/>
      <c r="C239" s="40"/>
      <c r="D239" s="40"/>
      <c r="E239" s="40"/>
      <c r="F239" s="40"/>
      <c r="G239" s="10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</row>
    <row r="240">
      <c r="A240" s="38"/>
      <c r="B240" s="39"/>
      <c r="C240" s="40"/>
      <c r="D240" s="40"/>
      <c r="E240" s="40"/>
      <c r="F240" s="40"/>
      <c r="G240" s="10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</row>
    <row r="241">
      <c r="A241" s="38"/>
      <c r="B241" s="39"/>
      <c r="C241" s="40"/>
      <c r="D241" s="40"/>
      <c r="E241" s="40"/>
      <c r="F241" s="40"/>
      <c r="G241" s="10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</row>
    <row r="242">
      <c r="A242" s="38"/>
      <c r="B242" s="39"/>
      <c r="C242" s="40"/>
      <c r="D242" s="40"/>
      <c r="E242" s="40"/>
      <c r="F242" s="40"/>
      <c r="G242" s="10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</row>
    <row r="243">
      <c r="A243" s="38"/>
      <c r="B243" s="39"/>
      <c r="C243" s="40"/>
      <c r="D243" s="40"/>
      <c r="E243" s="40"/>
      <c r="F243" s="40"/>
      <c r="G243" s="10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</row>
    <row r="244">
      <c r="A244" s="38"/>
      <c r="B244" s="39"/>
      <c r="C244" s="40"/>
      <c r="D244" s="40"/>
      <c r="E244" s="40"/>
      <c r="F244" s="40"/>
      <c r="G244" s="10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</row>
    <row r="245">
      <c r="A245" s="38"/>
      <c r="B245" s="39"/>
      <c r="C245" s="40"/>
      <c r="D245" s="40"/>
      <c r="E245" s="40"/>
      <c r="F245" s="40"/>
      <c r="G245" s="10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</row>
    <row r="246">
      <c r="A246" s="38"/>
      <c r="B246" s="39"/>
      <c r="C246" s="40"/>
      <c r="D246" s="40"/>
      <c r="E246" s="40"/>
      <c r="F246" s="40"/>
      <c r="G246" s="10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</row>
    <row r="247">
      <c r="A247" s="38"/>
      <c r="B247" s="39"/>
      <c r="C247" s="40"/>
      <c r="D247" s="40"/>
      <c r="E247" s="40"/>
      <c r="F247" s="40"/>
      <c r="G247" s="10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</row>
    <row r="248">
      <c r="A248" s="38"/>
      <c r="B248" s="39"/>
      <c r="C248" s="40"/>
      <c r="D248" s="40"/>
      <c r="E248" s="40"/>
      <c r="F248" s="40"/>
      <c r="G248" s="10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</row>
    <row r="249">
      <c r="A249" s="38"/>
      <c r="B249" s="39"/>
      <c r="C249" s="40"/>
      <c r="D249" s="40"/>
      <c r="E249" s="40"/>
      <c r="F249" s="40"/>
      <c r="G249" s="10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</row>
    <row r="250">
      <c r="A250" s="38"/>
      <c r="B250" s="39"/>
      <c r="C250" s="40"/>
      <c r="D250" s="40"/>
      <c r="E250" s="40"/>
      <c r="F250" s="40"/>
      <c r="G250" s="10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</row>
    <row r="251">
      <c r="A251" s="38"/>
      <c r="B251" s="39"/>
      <c r="C251" s="40"/>
      <c r="D251" s="40"/>
      <c r="E251" s="40"/>
      <c r="F251" s="40"/>
      <c r="G251" s="10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</row>
    <row r="252">
      <c r="A252" s="38"/>
      <c r="B252" s="39"/>
      <c r="C252" s="40"/>
      <c r="D252" s="40"/>
      <c r="E252" s="40"/>
      <c r="F252" s="40"/>
      <c r="G252" s="10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</row>
    <row r="253">
      <c r="A253" s="38"/>
      <c r="B253" s="39"/>
      <c r="C253" s="40"/>
      <c r="D253" s="40"/>
      <c r="E253" s="40"/>
      <c r="F253" s="40"/>
      <c r="G253" s="10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</row>
    <row r="254">
      <c r="A254" s="38"/>
      <c r="B254" s="39"/>
      <c r="C254" s="40"/>
      <c r="D254" s="40"/>
      <c r="E254" s="40"/>
      <c r="F254" s="40"/>
      <c r="G254" s="10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</row>
    <row r="255">
      <c r="A255" s="38"/>
      <c r="B255" s="39"/>
      <c r="C255" s="40"/>
      <c r="D255" s="40"/>
      <c r="E255" s="40"/>
      <c r="F255" s="40"/>
      <c r="G255" s="10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</row>
    <row r="256">
      <c r="A256" s="38"/>
      <c r="B256" s="39"/>
      <c r="C256" s="40"/>
      <c r="D256" s="40"/>
      <c r="E256" s="40"/>
      <c r="F256" s="40"/>
      <c r="G256" s="10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</row>
    <row r="257">
      <c r="A257" s="38"/>
      <c r="B257" s="39"/>
      <c r="C257" s="40"/>
      <c r="D257" s="40"/>
      <c r="E257" s="40"/>
      <c r="F257" s="40"/>
      <c r="G257" s="10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</row>
    <row r="258">
      <c r="A258" s="38"/>
      <c r="B258" s="39"/>
      <c r="C258" s="40"/>
      <c r="D258" s="40"/>
      <c r="E258" s="40"/>
      <c r="F258" s="40"/>
      <c r="G258" s="10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</row>
    <row r="259">
      <c r="A259" s="38"/>
      <c r="B259" s="39"/>
      <c r="C259" s="40"/>
      <c r="D259" s="40"/>
      <c r="E259" s="40"/>
      <c r="F259" s="40"/>
      <c r="G259" s="10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</row>
    <row r="260">
      <c r="A260" s="38"/>
      <c r="B260" s="39"/>
      <c r="C260" s="40"/>
      <c r="D260" s="40"/>
      <c r="E260" s="40"/>
      <c r="F260" s="40"/>
      <c r="G260" s="10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</row>
    <row r="261">
      <c r="A261" s="38"/>
      <c r="B261" s="39"/>
      <c r="C261" s="40"/>
      <c r="D261" s="40"/>
      <c r="E261" s="40"/>
      <c r="F261" s="40"/>
      <c r="G261" s="10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</row>
    <row r="262">
      <c r="A262" s="38"/>
      <c r="B262" s="39"/>
      <c r="C262" s="40"/>
      <c r="D262" s="40"/>
      <c r="E262" s="40"/>
      <c r="F262" s="40"/>
      <c r="G262" s="10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</row>
    <row r="263">
      <c r="A263" s="38"/>
      <c r="B263" s="39"/>
      <c r="C263" s="40"/>
      <c r="D263" s="40"/>
      <c r="E263" s="40"/>
      <c r="F263" s="40"/>
      <c r="G263" s="10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</row>
    <row r="264">
      <c r="A264" s="38"/>
      <c r="B264" s="39"/>
      <c r="C264" s="40"/>
      <c r="D264" s="40"/>
      <c r="E264" s="40"/>
      <c r="F264" s="40"/>
      <c r="G264" s="10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</row>
    <row r="265">
      <c r="A265" s="38"/>
      <c r="B265" s="39"/>
      <c r="C265" s="40"/>
      <c r="D265" s="40"/>
      <c r="E265" s="40"/>
      <c r="F265" s="40"/>
      <c r="G265" s="10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</row>
    <row r="266">
      <c r="A266" s="38"/>
      <c r="B266" s="39"/>
      <c r="C266" s="40"/>
      <c r="D266" s="40"/>
      <c r="E266" s="40"/>
      <c r="F266" s="40"/>
      <c r="G266" s="10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</row>
    <row r="267">
      <c r="A267" s="38"/>
      <c r="B267" s="39"/>
      <c r="C267" s="40"/>
      <c r="D267" s="40"/>
      <c r="E267" s="40"/>
      <c r="F267" s="40"/>
      <c r="G267" s="10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</row>
    <row r="268">
      <c r="A268" s="38"/>
      <c r="B268" s="39"/>
      <c r="C268" s="40"/>
      <c r="D268" s="40"/>
      <c r="E268" s="40"/>
      <c r="F268" s="40"/>
      <c r="G268" s="10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</row>
    <row r="269">
      <c r="A269" s="38"/>
      <c r="B269" s="39"/>
      <c r="C269" s="40"/>
      <c r="D269" s="40"/>
      <c r="E269" s="40"/>
      <c r="F269" s="40"/>
      <c r="G269" s="10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</row>
    <row r="270">
      <c r="A270" s="38"/>
      <c r="B270" s="39"/>
      <c r="C270" s="40"/>
      <c r="D270" s="40"/>
      <c r="E270" s="40"/>
      <c r="F270" s="40"/>
      <c r="G270" s="10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</row>
    <row r="271">
      <c r="A271" s="38"/>
      <c r="B271" s="39"/>
      <c r="C271" s="40"/>
      <c r="D271" s="40"/>
      <c r="E271" s="40"/>
      <c r="F271" s="40"/>
      <c r="G271" s="10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</row>
    <row r="272">
      <c r="A272" s="38"/>
      <c r="B272" s="39"/>
      <c r="C272" s="40"/>
      <c r="D272" s="40"/>
      <c r="E272" s="40"/>
      <c r="F272" s="40"/>
      <c r="G272" s="10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</row>
    <row r="273">
      <c r="A273" s="38"/>
      <c r="B273" s="39"/>
      <c r="C273" s="40"/>
      <c r="D273" s="40"/>
      <c r="E273" s="40"/>
      <c r="F273" s="40"/>
      <c r="G273" s="10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</row>
    <row r="274">
      <c r="A274" s="38"/>
      <c r="B274" s="39"/>
      <c r="C274" s="40"/>
      <c r="D274" s="40"/>
      <c r="E274" s="40"/>
      <c r="F274" s="40"/>
      <c r="G274" s="10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</row>
    <row r="275">
      <c r="A275" s="38"/>
      <c r="B275" s="39"/>
      <c r="C275" s="40"/>
      <c r="D275" s="40"/>
      <c r="E275" s="40"/>
      <c r="F275" s="40"/>
      <c r="G275" s="10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</row>
    <row r="276">
      <c r="A276" s="38"/>
      <c r="B276" s="39"/>
      <c r="C276" s="40"/>
      <c r="D276" s="40"/>
      <c r="E276" s="40"/>
      <c r="F276" s="40"/>
      <c r="G276" s="10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</row>
    <row r="277">
      <c r="A277" s="38"/>
      <c r="B277" s="39"/>
      <c r="C277" s="40"/>
      <c r="D277" s="40"/>
      <c r="E277" s="40"/>
      <c r="F277" s="40"/>
      <c r="G277" s="10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</row>
    <row r="278">
      <c r="A278" s="38"/>
      <c r="B278" s="39"/>
      <c r="C278" s="40"/>
      <c r="D278" s="40"/>
      <c r="E278" s="40"/>
      <c r="F278" s="40"/>
      <c r="G278" s="10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</row>
    <row r="279">
      <c r="A279" s="38"/>
      <c r="B279" s="39"/>
      <c r="C279" s="40"/>
      <c r="D279" s="40"/>
      <c r="E279" s="40"/>
      <c r="F279" s="40"/>
      <c r="G279" s="10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</row>
    <row r="280">
      <c r="A280" s="38"/>
      <c r="B280" s="39"/>
      <c r="C280" s="40"/>
      <c r="D280" s="40"/>
      <c r="E280" s="40"/>
      <c r="F280" s="40"/>
      <c r="G280" s="10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</row>
    <row r="281">
      <c r="A281" s="38"/>
      <c r="B281" s="39"/>
      <c r="C281" s="40"/>
      <c r="D281" s="40"/>
      <c r="E281" s="40"/>
      <c r="F281" s="40"/>
      <c r="G281" s="10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</row>
    <row r="282">
      <c r="A282" s="38"/>
      <c r="B282" s="39"/>
      <c r="C282" s="40"/>
      <c r="D282" s="40"/>
      <c r="E282" s="40"/>
      <c r="F282" s="40"/>
      <c r="G282" s="10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</row>
    <row r="283">
      <c r="A283" s="38"/>
      <c r="B283" s="39"/>
      <c r="C283" s="40"/>
      <c r="D283" s="40"/>
      <c r="E283" s="40"/>
      <c r="F283" s="40"/>
      <c r="G283" s="10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</row>
    <row r="284">
      <c r="A284" s="38"/>
      <c r="B284" s="39"/>
      <c r="C284" s="40"/>
      <c r="D284" s="40"/>
      <c r="E284" s="40"/>
      <c r="F284" s="40"/>
      <c r="G284" s="10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</row>
    <row r="285">
      <c r="A285" s="38"/>
      <c r="B285" s="39"/>
      <c r="C285" s="40"/>
      <c r="D285" s="40"/>
      <c r="E285" s="40"/>
      <c r="F285" s="40"/>
      <c r="G285" s="10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</row>
    <row r="286">
      <c r="A286" s="38"/>
      <c r="B286" s="39"/>
      <c r="C286" s="40"/>
      <c r="D286" s="40"/>
      <c r="E286" s="40"/>
      <c r="F286" s="40"/>
      <c r="G286" s="10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</row>
    <row r="287">
      <c r="A287" s="38"/>
      <c r="B287" s="39"/>
      <c r="C287" s="40"/>
      <c r="D287" s="40"/>
      <c r="E287" s="40"/>
      <c r="F287" s="40"/>
      <c r="G287" s="10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</row>
    <row r="288">
      <c r="A288" s="38"/>
      <c r="B288" s="39"/>
      <c r="C288" s="40"/>
      <c r="D288" s="40"/>
      <c r="E288" s="40"/>
      <c r="F288" s="40"/>
      <c r="G288" s="10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</row>
    <row r="289">
      <c r="A289" s="38"/>
      <c r="B289" s="39"/>
      <c r="C289" s="40"/>
      <c r="D289" s="40"/>
      <c r="E289" s="40"/>
      <c r="F289" s="40"/>
      <c r="G289" s="10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</row>
    <row r="290">
      <c r="A290" s="38"/>
      <c r="B290" s="39"/>
      <c r="C290" s="40"/>
      <c r="D290" s="40"/>
      <c r="E290" s="40"/>
      <c r="F290" s="40"/>
      <c r="G290" s="10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</row>
    <row r="291">
      <c r="A291" s="38"/>
      <c r="B291" s="39"/>
      <c r="C291" s="40"/>
      <c r="D291" s="40"/>
      <c r="E291" s="40"/>
      <c r="F291" s="40"/>
      <c r="G291" s="10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</row>
    <row r="292">
      <c r="A292" s="38"/>
      <c r="B292" s="39"/>
      <c r="C292" s="40"/>
      <c r="D292" s="40"/>
      <c r="E292" s="40"/>
      <c r="F292" s="40"/>
      <c r="G292" s="10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</row>
    <row r="293">
      <c r="A293" s="38"/>
      <c r="B293" s="39"/>
      <c r="C293" s="40"/>
      <c r="D293" s="40"/>
      <c r="E293" s="40"/>
      <c r="F293" s="40"/>
      <c r="G293" s="10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</row>
    <row r="294">
      <c r="A294" s="38"/>
      <c r="B294" s="39"/>
      <c r="C294" s="40"/>
      <c r="D294" s="40"/>
      <c r="E294" s="40"/>
      <c r="F294" s="40"/>
      <c r="G294" s="10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</row>
    <row r="295">
      <c r="A295" s="38"/>
      <c r="B295" s="39"/>
      <c r="C295" s="40"/>
      <c r="D295" s="40"/>
      <c r="E295" s="40"/>
      <c r="F295" s="40"/>
      <c r="G295" s="10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</row>
    <row r="296">
      <c r="A296" s="38"/>
      <c r="B296" s="39"/>
      <c r="C296" s="40"/>
      <c r="D296" s="40"/>
      <c r="E296" s="40"/>
      <c r="F296" s="40"/>
      <c r="G296" s="10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</row>
    <row r="297">
      <c r="A297" s="38"/>
      <c r="B297" s="39"/>
      <c r="C297" s="40"/>
      <c r="D297" s="40"/>
      <c r="E297" s="40"/>
      <c r="F297" s="40"/>
      <c r="G297" s="10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</row>
    <row r="298">
      <c r="A298" s="38"/>
      <c r="B298" s="39"/>
      <c r="C298" s="40"/>
      <c r="D298" s="40"/>
      <c r="E298" s="40"/>
      <c r="F298" s="40"/>
      <c r="G298" s="10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</row>
    <row r="299">
      <c r="A299" s="38"/>
      <c r="B299" s="39"/>
      <c r="C299" s="40"/>
      <c r="D299" s="40"/>
      <c r="E299" s="40"/>
      <c r="F299" s="40"/>
      <c r="G299" s="10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</row>
    <row r="300">
      <c r="A300" s="38"/>
      <c r="B300" s="39"/>
      <c r="C300" s="40"/>
      <c r="D300" s="40"/>
      <c r="E300" s="40"/>
      <c r="F300" s="40"/>
      <c r="G300" s="10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</row>
    <row r="301">
      <c r="A301" s="38"/>
      <c r="B301" s="39"/>
      <c r="C301" s="40"/>
      <c r="D301" s="40"/>
      <c r="E301" s="40"/>
      <c r="F301" s="40"/>
      <c r="G301" s="10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</row>
    <row r="302">
      <c r="A302" s="38"/>
      <c r="B302" s="39"/>
      <c r="C302" s="40"/>
      <c r="D302" s="40"/>
      <c r="E302" s="40"/>
      <c r="F302" s="40"/>
      <c r="G302" s="10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</row>
    <row r="303">
      <c r="A303" s="38"/>
      <c r="B303" s="39"/>
      <c r="C303" s="40"/>
      <c r="D303" s="40"/>
      <c r="E303" s="40"/>
      <c r="F303" s="40"/>
      <c r="G303" s="10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</row>
    <row r="304">
      <c r="A304" s="38"/>
      <c r="B304" s="39"/>
      <c r="C304" s="40"/>
      <c r="D304" s="40"/>
      <c r="E304" s="40"/>
      <c r="F304" s="40"/>
      <c r="G304" s="10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</row>
    <row r="305">
      <c r="A305" s="38"/>
      <c r="B305" s="39"/>
      <c r="C305" s="40"/>
      <c r="D305" s="40"/>
      <c r="E305" s="40"/>
      <c r="F305" s="40"/>
      <c r="G305" s="10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</row>
    <row r="306">
      <c r="A306" s="38"/>
      <c r="B306" s="39"/>
      <c r="C306" s="40"/>
      <c r="D306" s="40"/>
      <c r="E306" s="40"/>
      <c r="F306" s="40"/>
      <c r="G306" s="10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</row>
    <row r="307">
      <c r="A307" s="38"/>
      <c r="B307" s="39"/>
      <c r="C307" s="40"/>
      <c r="D307" s="40"/>
      <c r="E307" s="40"/>
      <c r="F307" s="40"/>
      <c r="G307" s="10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</row>
    <row r="308">
      <c r="A308" s="38"/>
      <c r="B308" s="39"/>
      <c r="C308" s="40"/>
      <c r="D308" s="40"/>
      <c r="E308" s="40"/>
      <c r="F308" s="40"/>
      <c r="G308" s="10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</row>
    <row r="309">
      <c r="A309" s="38"/>
      <c r="B309" s="39"/>
      <c r="C309" s="40"/>
      <c r="D309" s="40"/>
      <c r="E309" s="40"/>
      <c r="F309" s="40"/>
      <c r="G309" s="10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</row>
    <row r="310">
      <c r="A310" s="38"/>
      <c r="B310" s="39"/>
      <c r="C310" s="40"/>
      <c r="D310" s="40"/>
      <c r="E310" s="40"/>
      <c r="F310" s="40"/>
      <c r="G310" s="10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</row>
    <row r="311">
      <c r="A311" s="41"/>
      <c r="B311" s="41"/>
      <c r="C311" s="42"/>
      <c r="D311" s="42"/>
      <c r="E311" s="42"/>
      <c r="F311" s="42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</row>
    <row r="312">
      <c r="A312" s="43"/>
      <c r="B312" s="43"/>
      <c r="C312" s="44"/>
      <c r="D312" s="44"/>
      <c r="E312" s="44"/>
      <c r="F312" s="44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</row>
    <row r="313">
      <c r="A313" s="43"/>
      <c r="B313" s="43"/>
      <c r="C313" s="44"/>
      <c r="D313" s="44"/>
      <c r="E313" s="44"/>
      <c r="F313" s="44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</row>
    <row r="314">
      <c r="A314" s="43"/>
      <c r="B314" s="43"/>
      <c r="C314" s="44"/>
      <c r="D314" s="44"/>
      <c r="E314" s="44"/>
      <c r="F314" s="44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</row>
    <row r="315">
      <c r="A315" s="43"/>
      <c r="B315" s="43"/>
      <c r="C315" s="44"/>
      <c r="D315" s="44"/>
      <c r="E315" s="44"/>
      <c r="F315" s="44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</row>
    <row r="316">
      <c r="A316" s="43"/>
      <c r="B316" s="43"/>
      <c r="C316" s="44"/>
      <c r="D316" s="44"/>
      <c r="E316" s="44"/>
      <c r="F316" s="44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</row>
    <row r="317">
      <c r="A317" s="43"/>
      <c r="B317" s="43"/>
      <c r="C317" s="44"/>
      <c r="D317" s="44"/>
      <c r="E317" s="44"/>
      <c r="F317" s="44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</row>
    <row r="318">
      <c r="A318" s="43"/>
      <c r="B318" s="43"/>
      <c r="C318" s="44"/>
      <c r="D318" s="44"/>
      <c r="E318" s="44"/>
      <c r="F318" s="44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</row>
    <row r="319">
      <c r="A319" s="43"/>
      <c r="B319" s="43"/>
      <c r="C319" s="44"/>
      <c r="D319" s="44"/>
      <c r="E319" s="44"/>
      <c r="F319" s="44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</row>
    <row r="320">
      <c r="A320" s="43"/>
      <c r="B320" s="43"/>
      <c r="C320" s="44"/>
      <c r="D320" s="44"/>
      <c r="E320" s="44"/>
      <c r="F320" s="44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</row>
    <row r="321">
      <c r="A321" s="43"/>
      <c r="B321" s="43"/>
      <c r="C321" s="44"/>
      <c r="D321" s="44"/>
      <c r="E321" s="44"/>
      <c r="F321" s="44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</row>
    <row r="322">
      <c r="A322" s="43"/>
      <c r="B322" s="43"/>
      <c r="C322" s="44"/>
      <c r="D322" s="44"/>
      <c r="E322" s="44"/>
      <c r="F322" s="44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</row>
    <row r="323">
      <c r="A323" s="43"/>
      <c r="B323" s="43"/>
      <c r="C323" s="44"/>
      <c r="D323" s="44"/>
      <c r="E323" s="44"/>
      <c r="F323" s="44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</row>
    <row r="324">
      <c r="A324" s="43"/>
      <c r="B324" s="43"/>
      <c r="C324" s="44"/>
      <c r="D324" s="44"/>
      <c r="E324" s="44"/>
      <c r="F324" s="44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</row>
    <row r="325">
      <c r="A325" s="43"/>
      <c r="B325" s="43"/>
      <c r="C325" s="44"/>
      <c r="D325" s="44"/>
      <c r="E325" s="44"/>
      <c r="F325" s="44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</row>
    <row r="326">
      <c r="A326" s="43"/>
      <c r="B326" s="43"/>
      <c r="C326" s="44"/>
      <c r="D326" s="44"/>
      <c r="E326" s="44"/>
      <c r="F326" s="44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</row>
    <row r="327">
      <c r="A327" s="43"/>
      <c r="B327" s="43"/>
      <c r="C327" s="44"/>
      <c r="D327" s="44"/>
      <c r="E327" s="44"/>
      <c r="F327" s="44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</row>
    <row r="328">
      <c r="A328" s="43"/>
      <c r="B328" s="43"/>
      <c r="C328" s="44"/>
      <c r="D328" s="44"/>
      <c r="E328" s="44"/>
      <c r="F328" s="44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</row>
    <row r="329">
      <c r="A329" s="43"/>
      <c r="B329" s="43"/>
      <c r="C329" s="44"/>
      <c r="D329" s="44"/>
      <c r="E329" s="44"/>
      <c r="F329" s="44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</row>
    <row r="330">
      <c r="A330" s="43"/>
      <c r="B330" s="43"/>
      <c r="C330" s="44"/>
      <c r="D330" s="44"/>
      <c r="E330" s="44"/>
      <c r="F330" s="44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</row>
    <row r="331">
      <c r="A331" s="43"/>
      <c r="B331" s="43"/>
      <c r="C331" s="44"/>
      <c r="D331" s="44"/>
      <c r="E331" s="44"/>
      <c r="F331" s="44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</row>
    <row r="332">
      <c r="A332" s="43"/>
      <c r="B332" s="43"/>
      <c r="C332" s="44"/>
      <c r="D332" s="44"/>
      <c r="E332" s="44"/>
      <c r="F332" s="44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</row>
    <row r="333">
      <c r="A333" s="43"/>
      <c r="B333" s="43"/>
      <c r="C333" s="44"/>
      <c r="D333" s="44"/>
      <c r="E333" s="44"/>
      <c r="F333" s="44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</row>
    <row r="334">
      <c r="A334" s="43"/>
      <c r="B334" s="43"/>
      <c r="C334" s="44"/>
      <c r="D334" s="44"/>
      <c r="E334" s="44"/>
      <c r="F334" s="44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</row>
    <row r="335">
      <c r="A335" s="43"/>
      <c r="B335" s="43"/>
      <c r="C335" s="44"/>
      <c r="D335" s="44"/>
      <c r="E335" s="44"/>
      <c r="F335" s="44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</row>
    <row r="336">
      <c r="A336" s="43"/>
      <c r="B336" s="43"/>
      <c r="C336" s="44"/>
      <c r="D336" s="44"/>
      <c r="E336" s="44"/>
      <c r="F336" s="44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</row>
    <row r="337">
      <c r="A337" s="43"/>
      <c r="B337" s="43"/>
      <c r="C337" s="44"/>
      <c r="D337" s="44"/>
      <c r="E337" s="44"/>
      <c r="F337" s="44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</row>
    <row r="338">
      <c r="A338" s="43"/>
      <c r="B338" s="43"/>
      <c r="C338" s="44"/>
      <c r="D338" s="44"/>
      <c r="E338" s="44"/>
      <c r="F338" s="44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</row>
    <row r="339">
      <c r="A339" s="43"/>
      <c r="B339" s="43"/>
      <c r="C339" s="44"/>
      <c r="D339" s="44"/>
      <c r="E339" s="44"/>
      <c r="F339" s="44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</row>
    <row r="340">
      <c r="A340" s="43"/>
      <c r="B340" s="43"/>
      <c r="C340" s="44"/>
      <c r="D340" s="44"/>
      <c r="E340" s="44"/>
      <c r="F340" s="44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</row>
    <row r="341">
      <c r="A341" s="43"/>
      <c r="B341" s="43"/>
      <c r="C341" s="44"/>
      <c r="D341" s="44"/>
      <c r="E341" s="44"/>
      <c r="F341" s="44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</row>
    <row r="342">
      <c r="A342" s="43"/>
      <c r="B342" s="43"/>
      <c r="C342" s="44"/>
      <c r="D342" s="44"/>
      <c r="E342" s="44"/>
      <c r="F342" s="44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</row>
    <row r="343">
      <c r="A343" s="43"/>
      <c r="B343" s="43"/>
      <c r="C343" s="44"/>
      <c r="D343" s="44"/>
      <c r="E343" s="44"/>
      <c r="F343" s="44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</row>
    <row r="344">
      <c r="A344" s="43"/>
      <c r="B344" s="43"/>
      <c r="C344" s="44"/>
      <c r="D344" s="44"/>
      <c r="E344" s="44"/>
      <c r="F344" s="44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</row>
    <row r="345">
      <c r="A345" s="43"/>
      <c r="B345" s="43"/>
      <c r="C345" s="44"/>
      <c r="D345" s="44"/>
      <c r="E345" s="44"/>
      <c r="F345" s="44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</row>
    <row r="346">
      <c r="A346" s="43"/>
      <c r="B346" s="43"/>
      <c r="C346" s="44"/>
      <c r="D346" s="44"/>
      <c r="E346" s="44"/>
      <c r="F346" s="44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</row>
    <row r="347">
      <c r="A347" s="43"/>
      <c r="B347" s="43"/>
      <c r="C347" s="44"/>
      <c r="D347" s="44"/>
      <c r="E347" s="44"/>
      <c r="F347" s="44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</row>
    <row r="348">
      <c r="A348" s="43"/>
      <c r="B348" s="43"/>
      <c r="C348" s="44"/>
      <c r="D348" s="44"/>
      <c r="E348" s="44"/>
      <c r="F348" s="44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</row>
    <row r="349">
      <c r="A349" s="43"/>
      <c r="B349" s="43"/>
      <c r="C349" s="44"/>
      <c r="D349" s="44"/>
      <c r="E349" s="44"/>
      <c r="F349" s="44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</row>
    <row r="350">
      <c r="A350" s="43"/>
      <c r="B350" s="43"/>
      <c r="C350" s="44"/>
      <c r="D350" s="44"/>
      <c r="E350" s="44"/>
      <c r="F350" s="44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</row>
    <row r="351">
      <c r="A351" s="43"/>
      <c r="B351" s="43"/>
      <c r="C351" s="44"/>
      <c r="D351" s="44"/>
      <c r="E351" s="44"/>
      <c r="F351" s="44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</row>
    <row r="352">
      <c r="A352" s="43"/>
      <c r="B352" s="43"/>
      <c r="C352" s="44"/>
      <c r="D352" s="44"/>
      <c r="E352" s="44"/>
      <c r="F352" s="44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</row>
    <row r="353">
      <c r="A353" s="43"/>
      <c r="B353" s="43"/>
      <c r="C353" s="44"/>
      <c r="D353" s="44"/>
      <c r="E353" s="44"/>
      <c r="F353" s="44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</row>
    <row r="354">
      <c r="A354" s="43"/>
      <c r="B354" s="43"/>
      <c r="C354" s="44"/>
      <c r="D354" s="44"/>
      <c r="E354" s="44"/>
      <c r="F354" s="44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</row>
    <row r="355">
      <c r="A355" s="43"/>
      <c r="B355" s="43"/>
      <c r="C355" s="44"/>
      <c r="D355" s="44"/>
      <c r="E355" s="44"/>
      <c r="F355" s="44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</row>
    <row r="356">
      <c r="A356" s="43"/>
      <c r="B356" s="43"/>
      <c r="C356" s="44"/>
      <c r="D356" s="44"/>
      <c r="E356" s="44"/>
      <c r="F356" s="44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</row>
    <row r="357">
      <c r="A357" s="43"/>
      <c r="B357" s="43"/>
      <c r="C357" s="44"/>
      <c r="D357" s="44"/>
      <c r="E357" s="44"/>
      <c r="F357" s="44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</row>
    <row r="358">
      <c r="A358" s="43"/>
      <c r="B358" s="43"/>
      <c r="C358" s="44"/>
      <c r="D358" s="44"/>
      <c r="E358" s="44"/>
      <c r="F358" s="44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</row>
    <row r="359">
      <c r="A359" s="43"/>
      <c r="B359" s="43"/>
      <c r="C359" s="44"/>
      <c r="D359" s="44"/>
      <c r="E359" s="44"/>
      <c r="F359" s="44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</row>
    <row r="360">
      <c r="A360" s="43"/>
      <c r="B360" s="43"/>
      <c r="C360" s="44"/>
      <c r="D360" s="44"/>
      <c r="E360" s="44"/>
      <c r="F360" s="44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</row>
    <row r="361">
      <c r="A361" s="43"/>
      <c r="B361" s="43"/>
      <c r="C361" s="44"/>
      <c r="D361" s="44"/>
      <c r="E361" s="44"/>
      <c r="F361" s="44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</row>
    <row r="362">
      <c r="A362" s="43"/>
      <c r="B362" s="43"/>
      <c r="C362" s="44"/>
      <c r="D362" s="44"/>
      <c r="E362" s="44"/>
      <c r="F362" s="44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</row>
    <row r="363">
      <c r="A363" s="43"/>
      <c r="B363" s="43"/>
      <c r="C363" s="44"/>
      <c r="D363" s="44"/>
      <c r="E363" s="44"/>
      <c r="F363" s="44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</row>
    <row r="364">
      <c r="A364" s="43"/>
      <c r="B364" s="43"/>
      <c r="C364" s="44"/>
      <c r="D364" s="44"/>
      <c r="E364" s="44"/>
      <c r="F364" s="44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</row>
    <row r="365">
      <c r="A365" s="43"/>
      <c r="B365" s="43"/>
      <c r="C365" s="44"/>
      <c r="D365" s="44"/>
      <c r="E365" s="44"/>
      <c r="F365" s="44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</row>
    <row r="366">
      <c r="A366" s="43"/>
      <c r="B366" s="43"/>
      <c r="C366" s="44"/>
      <c r="D366" s="44"/>
      <c r="E366" s="44"/>
      <c r="F366" s="44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</row>
    <row r="367">
      <c r="A367" s="43"/>
      <c r="B367" s="43"/>
      <c r="C367" s="44"/>
      <c r="D367" s="44"/>
      <c r="E367" s="44"/>
      <c r="F367" s="44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</row>
    <row r="368">
      <c r="A368" s="43"/>
      <c r="B368" s="43"/>
      <c r="C368" s="44"/>
      <c r="D368" s="44"/>
      <c r="E368" s="44"/>
      <c r="F368" s="44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</row>
    <row r="369">
      <c r="A369" s="43"/>
      <c r="B369" s="43"/>
      <c r="C369" s="44"/>
      <c r="D369" s="44"/>
      <c r="E369" s="44"/>
      <c r="F369" s="44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</row>
    <row r="370">
      <c r="A370" s="43"/>
      <c r="B370" s="43"/>
      <c r="C370" s="44"/>
      <c r="D370" s="44"/>
      <c r="E370" s="44"/>
      <c r="F370" s="44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</row>
    <row r="371">
      <c r="A371" s="43"/>
      <c r="B371" s="43"/>
      <c r="C371" s="44"/>
      <c r="D371" s="44"/>
      <c r="E371" s="44"/>
      <c r="F371" s="44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</row>
    <row r="372">
      <c r="A372" s="43"/>
      <c r="B372" s="43"/>
      <c r="C372" s="44"/>
      <c r="D372" s="44"/>
      <c r="E372" s="44"/>
      <c r="F372" s="44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</row>
    <row r="373">
      <c r="A373" s="43"/>
      <c r="B373" s="43"/>
      <c r="C373" s="44"/>
      <c r="D373" s="44"/>
      <c r="E373" s="44"/>
      <c r="F373" s="44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</row>
    <row r="374">
      <c r="A374" s="43"/>
      <c r="B374" s="43"/>
      <c r="C374" s="44"/>
      <c r="D374" s="44"/>
      <c r="E374" s="44"/>
      <c r="F374" s="44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</row>
    <row r="375">
      <c r="A375" s="43"/>
      <c r="B375" s="43"/>
      <c r="C375" s="44"/>
      <c r="D375" s="44"/>
      <c r="E375" s="44"/>
      <c r="F375" s="44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</row>
    <row r="376">
      <c r="A376" s="43"/>
      <c r="B376" s="43"/>
      <c r="C376" s="44"/>
      <c r="D376" s="44"/>
      <c r="E376" s="44"/>
      <c r="F376" s="44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</row>
    <row r="377">
      <c r="A377" s="43"/>
      <c r="B377" s="43"/>
      <c r="C377" s="44"/>
      <c r="D377" s="44"/>
      <c r="E377" s="44"/>
      <c r="F377" s="44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</row>
    <row r="378">
      <c r="A378" s="43"/>
      <c r="B378" s="43"/>
      <c r="C378" s="44"/>
      <c r="D378" s="44"/>
      <c r="E378" s="44"/>
      <c r="F378" s="44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</row>
    <row r="379">
      <c r="A379" s="43"/>
      <c r="B379" s="43"/>
      <c r="C379" s="44"/>
      <c r="D379" s="44"/>
      <c r="E379" s="44"/>
      <c r="F379" s="44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</row>
    <row r="380">
      <c r="A380" s="43"/>
      <c r="B380" s="43"/>
      <c r="C380" s="44"/>
      <c r="D380" s="44"/>
      <c r="E380" s="44"/>
      <c r="F380" s="44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</row>
    <row r="381">
      <c r="A381" s="43"/>
      <c r="B381" s="43"/>
      <c r="C381" s="44"/>
      <c r="D381" s="44"/>
      <c r="E381" s="44"/>
      <c r="F381" s="44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</row>
    <row r="382">
      <c r="A382" s="43"/>
      <c r="B382" s="43"/>
      <c r="C382" s="44"/>
      <c r="D382" s="44"/>
      <c r="E382" s="44"/>
      <c r="F382" s="44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</row>
    <row r="383">
      <c r="A383" s="43"/>
      <c r="B383" s="43"/>
      <c r="C383" s="44"/>
      <c r="D383" s="44"/>
      <c r="E383" s="44"/>
      <c r="F383" s="44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</row>
    <row r="384">
      <c r="A384" s="43"/>
      <c r="B384" s="43"/>
      <c r="C384" s="44"/>
      <c r="D384" s="44"/>
      <c r="E384" s="44"/>
      <c r="F384" s="44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</row>
    <row r="385">
      <c r="A385" s="43"/>
      <c r="B385" s="43"/>
      <c r="C385" s="44"/>
      <c r="D385" s="44"/>
      <c r="E385" s="44"/>
      <c r="F385" s="44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</row>
    <row r="386">
      <c r="A386" s="43"/>
      <c r="B386" s="43"/>
      <c r="C386" s="44"/>
      <c r="D386" s="44"/>
      <c r="E386" s="44"/>
      <c r="F386" s="44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</row>
    <row r="387">
      <c r="A387" s="43"/>
      <c r="B387" s="43"/>
      <c r="C387" s="44"/>
      <c r="D387" s="44"/>
      <c r="E387" s="44"/>
      <c r="F387" s="44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</row>
    <row r="388">
      <c r="A388" s="43"/>
      <c r="B388" s="43"/>
      <c r="C388" s="44"/>
      <c r="D388" s="44"/>
      <c r="E388" s="44"/>
      <c r="F388" s="44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</row>
    <row r="389">
      <c r="A389" s="43"/>
      <c r="B389" s="43"/>
      <c r="C389" s="44"/>
      <c r="D389" s="44"/>
      <c r="E389" s="44"/>
      <c r="F389" s="44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</row>
    <row r="390">
      <c r="A390" s="43"/>
      <c r="B390" s="43"/>
      <c r="C390" s="44"/>
      <c r="D390" s="44"/>
      <c r="E390" s="44"/>
      <c r="F390" s="44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</row>
    <row r="391">
      <c r="A391" s="43"/>
      <c r="B391" s="43"/>
      <c r="C391" s="44"/>
      <c r="D391" s="44"/>
      <c r="E391" s="44"/>
      <c r="F391" s="44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</row>
    <row r="392">
      <c r="A392" s="43"/>
      <c r="B392" s="43"/>
      <c r="C392" s="44"/>
      <c r="D392" s="44"/>
      <c r="E392" s="44"/>
      <c r="F392" s="44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</row>
    <row r="393">
      <c r="A393" s="43"/>
      <c r="B393" s="43"/>
      <c r="C393" s="44"/>
      <c r="D393" s="44"/>
      <c r="E393" s="44"/>
      <c r="F393" s="44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</row>
    <row r="394">
      <c r="A394" s="43"/>
      <c r="B394" s="43"/>
      <c r="C394" s="44"/>
      <c r="D394" s="44"/>
      <c r="E394" s="44"/>
      <c r="F394" s="44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</row>
    <row r="395">
      <c r="A395" s="43"/>
      <c r="B395" s="43"/>
      <c r="C395" s="44"/>
      <c r="D395" s="44"/>
      <c r="E395" s="44"/>
      <c r="F395" s="44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</row>
    <row r="396">
      <c r="A396" s="43"/>
      <c r="B396" s="43"/>
      <c r="C396" s="44"/>
      <c r="D396" s="44"/>
      <c r="E396" s="44"/>
      <c r="F396" s="44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>
      <c r="A397" s="43"/>
      <c r="B397" s="43"/>
      <c r="C397" s="44"/>
      <c r="D397" s="44"/>
      <c r="E397" s="44"/>
      <c r="F397" s="44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>
      <c r="A398" s="43"/>
      <c r="B398" s="43"/>
      <c r="C398" s="44"/>
      <c r="D398" s="44"/>
      <c r="E398" s="44"/>
      <c r="F398" s="44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>
      <c r="A399" s="43"/>
      <c r="B399" s="43"/>
      <c r="C399" s="44"/>
      <c r="D399" s="44"/>
      <c r="E399" s="44"/>
      <c r="F399" s="44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>
      <c r="A400" s="43"/>
      <c r="B400" s="43"/>
      <c r="C400" s="44"/>
      <c r="D400" s="44"/>
      <c r="E400" s="44"/>
      <c r="F400" s="44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>
      <c r="A401" s="43"/>
      <c r="B401" s="43"/>
      <c r="C401" s="44"/>
      <c r="D401" s="44"/>
      <c r="E401" s="44"/>
      <c r="F401" s="44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>
      <c r="A402" s="43"/>
      <c r="B402" s="43"/>
      <c r="C402" s="44"/>
      <c r="D402" s="44"/>
      <c r="E402" s="44"/>
      <c r="F402" s="44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>
      <c r="A403" s="43"/>
      <c r="B403" s="43"/>
      <c r="C403" s="44"/>
      <c r="D403" s="44"/>
      <c r="E403" s="44"/>
      <c r="F403" s="44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>
      <c r="A404" s="43"/>
      <c r="B404" s="43"/>
      <c r="C404" s="44"/>
      <c r="D404" s="44"/>
      <c r="E404" s="44"/>
      <c r="F404" s="44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>
      <c r="A405" s="43"/>
      <c r="B405" s="43"/>
      <c r="C405" s="44"/>
      <c r="D405" s="44"/>
      <c r="E405" s="44"/>
      <c r="F405" s="44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>
      <c r="A406" s="43"/>
      <c r="B406" s="43"/>
      <c r="C406" s="44"/>
      <c r="D406" s="44"/>
      <c r="E406" s="44"/>
      <c r="F406" s="44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>
      <c r="A407" s="43"/>
      <c r="B407" s="43"/>
      <c r="C407" s="44"/>
      <c r="D407" s="44"/>
      <c r="E407" s="44"/>
      <c r="F407" s="44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>
      <c r="A408" s="43"/>
      <c r="B408" s="43"/>
      <c r="C408" s="44"/>
      <c r="D408" s="44"/>
      <c r="E408" s="44"/>
      <c r="F408" s="44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>
      <c r="A409" s="43"/>
      <c r="B409" s="43"/>
      <c r="C409" s="44"/>
      <c r="D409" s="44"/>
      <c r="E409" s="44"/>
      <c r="F409" s="44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>
      <c r="A410" s="43"/>
      <c r="B410" s="43"/>
      <c r="C410" s="44"/>
      <c r="D410" s="44"/>
      <c r="E410" s="44"/>
      <c r="F410" s="44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>
      <c r="A411" s="43"/>
      <c r="B411" s="43"/>
      <c r="C411" s="44"/>
      <c r="D411" s="44"/>
      <c r="E411" s="44"/>
      <c r="F411" s="44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>
      <c r="A412" s="43"/>
      <c r="B412" s="43"/>
      <c r="C412" s="44"/>
      <c r="D412" s="44"/>
      <c r="E412" s="44"/>
      <c r="F412" s="44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>
      <c r="A413" s="43"/>
      <c r="B413" s="43"/>
      <c r="C413" s="44"/>
      <c r="D413" s="44"/>
      <c r="E413" s="44"/>
      <c r="F413" s="44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>
      <c r="A414" s="43"/>
      <c r="B414" s="43"/>
      <c r="C414" s="44"/>
      <c r="D414" s="44"/>
      <c r="E414" s="44"/>
      <c r="F414" s="44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>
      <c r="A415" s="43"/>
      <c r="B415" s="43"/>
      <c r="C415" s="44"/>
      <c r="D415" s="44"/>
      <c r="E415" s="44"/>
      <c r="F415" s="44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>
      <c r="A416" s="43"/>
      <c r="B416" s="43"/>
      <c r="C416" s="44"/>
      <c r="D416" s="44"/>
      <c r="E416" s="44"/>
      <c r="F416" s="44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>
      <c r="A417" s="43"/>
      <c r="B417" s="43"/>
      <c r="C417" s="44"/>
      <c r="D417" s="44"/>
      <c r="E417" s="44"/>
      <c r="F417" s="44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>
      <c r="A418" s="43"/>
      <c r="B418" s="43"/>
      <c r="C418" s="44"/>
      <c r="D418" s="44"/>
      <c r="E418" s="44"/>
      <c r="F418" s="44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>
      <c r="A419" s="43"/>
      <c r="B419" s="43"/>
      <c r="C419" s="44"/>
      <c r="D419" s="44"/>
      <c r="E419" s="44"/>
      <c r="F419" s="44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>
      <c r="A420" s="43"/>
      <c r="B420" s="43"/>
      <c r="C420" s="44"/>
      <c r="D420" s="44"/>
      <c r="E420" s="44"/>
      <c r="F420" s="44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>
      <c r="A421" s="43"/>
      <c r="B421" s="43"/>
      <c r="C421" s="44"/>
      <c r="D421" s="44"/>
      <c r="E421" s="44"/>
      <c r="F421" s="44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>
      <c r="A422" s="43"/>
      <c r="B422" s="43"/>
      <c r="C422" s="44"/>
      <c r="D422" s="44"/>
      <c r="E422" s="44"/>
      <c r="F422" s="44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>
      <c r="A423" s="43"/>
      <c r="B423" s="43"/>
      <c r="C423" s="44"/>
      <c r="D423" s="44"/>
      <c r="E423" s="44"/>
      <c r="F423" s="44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>
      <c r="A424" s="43"/>
      <c r="B424" s="43"/>
      <c r="C424" s="44"/>
      <c r="D424" s="44"/>
      <c r="E424" s="44"/>
      <c r="F424" s="44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>
      <c r="A425" s="43"/>
      <c r="B425" s="43"/>
      <c r="C425" s="44"/>
      <c r="D425" s="44"/>
      <c r="E425" s="44"/>
      <c r="F425" s="44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>
      <c r="A426" s="43"/>
      <c r="B426" s="43"/>
      <c r="C426" s="44"/>
      <c r="D426" s="44"/>
      <c r="E426" s="44"/>
      <c r="F426" s="44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>
      <c r="A427" s="43"/>
      <c r="B427" s="43"/>
      <c r="C427" s="44"/>
      <c r="D427" s="44"/>
      <c r="E427" s="44"/>
      <c r="F427" s="44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>
      <c r="A428" s="43"/>
      <c r="B428" s="43"/>
      <c r="C428" s="44"/>
      <c r="D428" s="44"/>
      <c r="E428" s="44"/>
      <c r="F428" s="44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>
      <c r="A429" s="43"/>
      <c r="B429" s="43"/>
      <c r="C429" s="44"/>
      <c r="D429" s="44"/>
      <c r="E429" s="44"/>
      <c r="F429" s="44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>
      <c r="A430" s="43"/>
      <c r="B430" s="43"/>
      <c r="C430" s="44"/>
      <c r="D430" s="44"/>
      <c r="E430" s="44"/>
      <c r="F430" s="44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>
      <c r="A431" s="43"/>
      <c r="B431" s="43"/>
      <c r="C431" s="44"/>
      <c r="D431" s="44"/>
      <c r="E431" s="44"/>
      <c r="F431" s="44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>
      <c r="A432" s="43"/>
      <c r="B432" s="43"/>
      <c r="C432" s="44"/>
      <c r="D432" s="44"/>
      <c r="E432" s="44"/>
      <c r="F432" s="44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>
      <c r="A433" s="43"/>
      <c r="B433" s="43"/>
      <c r="C433" s="44"/>
      <c r="D433" s="44"/>
      <c r="E433" s="44"/>
      <c r="F433" s="44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>
      <c r="A434" s="43"/>
      <c r="B434" s="43"/>
      <c r="C434" s="44"/>
      <c r="D434" s="44"/>
      <c r="E434" s="44"/>
      <c r="F434" s="44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>
      <c r="A435" s="43"/>
      <c r="B435" s="43"/>
      <c r="C435" s="44"/>
      <c r="D435" s="44"/>
      <c r="E435" s="44"/>
      <c r="F435" s="44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>
      <c r="A436" s="43"/>
      <c r="B436" s="43"/>
      <c r="C436" s="44"/>
      <c r="D436" s="44"/>
      <c r="E436" s="44"/>
      <c r="F436" s="44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>
      <c r="A437" s="43"/>
      <c r="B437" s="43"/>
      <c r="C437" s="44"/>
      <c r="D437" s="44"/>
      <c r="E437" s="44"/>
      <c r="F437" s="44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>
      <c r="A438" s="43"/>
      <c r="B438" s="43"/>
      <c r="C438" s="44"/>
      <c r="D438" s="44"/>
      <c r="E438" s="44"/>
      <c r="F438" s="44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>
      <c r="A439" s="43"/>
      <c r="B439" s="43"/>
      <c r="C439" s="44"/>
      <c r="D439" s="44"/>
      <c r="E439" s="44"/>
      <c r="F439" s="44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>
      <c r="A440" s="43"/>
      <c r="B440" s="43"/>
      <c r="C440" s="44"/>
      <c r="D440" s="44"/>
      <c r="E440" s="44"/>
      <c r="F440" s="44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>
      <c r="A441" s="43"/>
      <c r="B441" s="43"/>
      <c r="C441" s="44"/>
      <c r="D441" s="44"/>
      <c r="E441" s="44"/>
      <c r="F441" s="44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>
      <c r="A442" s="43"/>
      <c r="B442" s="43"/>
      <c r="C442" s="44"/>
      <c r="D442" s="44"/>
      <c r="E442" s="44"/>
      <c r="F442" s="44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>
      <c r="A443" s="43"/>
      <c r="B443" s="43"/>
      <c r="C443" s="44"/>
      <c r="D443" s="44"/>
      <c r="E443" s="44"/>
      <c r="F443" s="44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>
      <c r="A444" s="43"/>
      <c r="B444" s="43"/>
      <c r="C444" s="44"/>
      <c r="D444" s="44"/>
      <c r="E444" s="44"/>
      <c r="F444" s="44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>
      <c r="A445" s="43"/>
      <c r="B445" s="43"/>
      <c r="C445" s="44"/>
      <c r="D445" s="44"/>
      <c r="E445" s="44"/>
      <c r="F445" s="44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>
      <c r="A446" s="43"/>
      <c r="B446" s="43"/>
      <c r="C446" s="44"/>
      <c r="D446" s="44"/>
      <c r="E446" s="44"/>
      <c r="F446" s="44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>
      <c r="A447" s="43"/>
      <c r="B447" s="43"/>
      <c r="C447" s="44"/>
      <c r="D447" s="44"/>
      <c r="E447" s="44"/>
      <c r="F447" s="44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>
      <c r="A448" s="43"/>
      <c r="B448" s="43"/>
      <c r="C448" s="44"/>
      <c r="D448" s="44"/>
      <c r="E448" s="44"/>
      <c r="F448" s="44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>
      <c r="A449" s="43"/>
      <c r="B449" s="43"/>
      <c r="C449" s="44"/>
      <c r="D449" s="44"/>
      <c r="E449" s="44"/>
      <c r="F449" s="44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>
      <c r="A450" s="43"/>
      <c r="B450" s="43"/>
      <c r="C450" s="44"/>
      <c r="D450" s="44"/>
      <c r="E450" s="44"/>
      <c r="F450" s="44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>
      <c r="A451" s="43"/>
      <c r="B451" s="43"/>
      <c r="C451" s="44"/>
      <c r="D451" s="44"/>
      <c r="E451" s="44"/>
      <c r="F451" s="44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>
      <c r="A452" s="43"/>
      <c r="B452" s="43"/>
      <c r="C452" s="44"/>
      <c r="D452" s="44"/>
      <c r="E452" s="44"/>
      <c r="F452" s="44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>
      <c r="A453" s="43"/>
      <c r="B453" s="43"/>
      <c r="C453" s="44"/>
      <c r="D453" s="44"/>
      <c r="E453" s="44"/>
      <c r="F453" s="44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>
      <c r="A454" s="43"/>
      <c r="B454" s="43"/>
      <c r="C454" s="44"/>
      <c r="D454" s="44"/>
      <c r="E454" s="44"/>
      <c r="F454" s="44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>
      <c r="A455" s="43"/>
      <c r="B455" s="43"/>
      <c r="C455" s="44"/>
      <c r="D455" s="44"/>
      <c r="E455" s="44"/>
      <c r="F455" s="44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>
      <c r="A456" s="43"/>
      <c r="B456" s="43"/>
      <c r="C456" s="44"/>
      <c r="D456" s="44"/>
      <c r="E456" s="44"/>
      <c r="F456" s="44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>
      <c r="A457" s="43"/>
      <c r="B457" s="43"/>
      <c r="C457" s="44"/>
      <c r="D457" s="44"/>
      <c r="E457" s="44"/>
      <c r="F457" s="44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>
      <c r="A458" s="43"/>
      <c r="B458" s="43"/>
      <c r="C458" s="44"/>
      <c r="D458" s="44"/>
      <c r="E458" s="44"/>
      <c r="F458" s="44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>
      <c r="A459" s="43"/>
      <c r="B459" s="43"/>
      <c r="C459" s="44"/>
      <c r="D459" s="44"/>
      <c r="E459" s="44"/>
      <c r="F459" s="44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>
      <c r="A460" s="43"/>
      <c r="B460" s="43"/>
      <c r="C460" s="44"/>
      <c r="D460" s="44"/>
      <c r="E460" s="44"/>
      <c r="F460" s="44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>
      <c r="A461" s="43"/>
      <c r="B461" s="43"/>
      <c r="C461" s="44"/>
      <c r="D461" s="44"/>
      <c r="E461" s="44"/>
      <c r="F461" s="44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>
      <c r="A462" s="43"/>
      <c r="B462" s="43"/>
      <c r="C462" s="44"/>
      <c r="D462" s="44"/>
      <c r="E462" s="44"/>
      <c r="F462" s="44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>
      <c r="A463" s="43"/>
      <c r="B463" s="43"/>
      <c r="C463" s="44"/>
      <c r="D463" s="44"/>
      <c r="E463" s="44"/>
      <c r="F463" s="44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>
      <c r="A464" s="43"/>
      <c r="B464" s="43"/>
      <c r="C464" s="44"/>
      <c r="D464" s="44"/>
      <c r="E464" s="44"/>
      <c r="F464" s="44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>
      <c r="A465" s="43"/>
      <c r="B465" s="43"/>
      <c r="C465" s="44"/>
      <c r="D465" s="44"/>
      <c r="E465" s="44"/>
      <c r="F465" s="44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>
      <c r="A466" s="43"/>
      <c r="B466" s="43"/>
      <c r="C466" s="44"/>
      <c r="D466" s="44"/>
      <c r="E466" s="44"/>
      <c r="F466" s="44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>
      <c r="A467" s="43"/>
      <c r="B467" s="43"/>
      <c r="C467" s="44"/>
      <c r="D467" s="44"/>
      <c r="E467" s="44"/>
      <c r="F467" s="44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>
      <c r="A468" s="43"/>
      <c r="B468" s="43"/>
      <c r="C468" s="44"/>
      <c r="D468" s="44"/>
      <c r="E468" s="44"/>
      <c r="F468" s="44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>
      <c r="A469" s="43"/>
      <c r="B469" s="43"/>
      <c r="C469" s="44"/>
      <c r="D469" s="44"/>
      <c r="E469" s="44"/>
      <c r="F469" s="44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>
      <c r="A470" s="43"/>
      <c r="B470" s="43"/>
      <c r="C470" s="44"/>
      <c r="D470" s="44"/>
      <c r="E470" s="44"/>
      <c r="F470" s="44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>
      <c r="A471" s="43"/>
      <c r="B471" s="43"/>
      <c r="C471" s="44"/>
      <c r="D471" s="44"/>
      <c r="E471" s="44"/>
      <c r="F471" s="44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>
      <c r="A472" s="43"/>
      <c r="B472" s="43"/>
      <c r="C472" s="44"/>
      <c r="D472" s="44"/>
      <c r="E472" s="44"/>
      <c r="F472" s="44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>
      <c r="A473" s="43"/>
      <c r="B473" s="43"/>
      <c r="C473" s="44"/>
      <c r="D473" s="44"/>
      <c r="E473" s="44"/>
      <c r="F473" s="44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>
      <c r="A474" s="43"/>
      <c r="B474" s="43"/>
      <c r="C474" s="44"/>
      <c r="D474" s="44"/>
      <c r="E474" s="44"/>
      <c r="F474" s="44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>
      <c r="A475" s="43"/>
      <c r="B475" s="43"/>
      <c r="C475" s="44"/>
      <c r="D475" s="44"/>
      <c r="E475" s="44"/>
      <c r="F475" s="44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>
      <c r="A476" s="43"/>
      <c r="B476" s="43"/>
      <c r="C476" s="44"/>
      <c r="D476" s="44"/>
      <c r="E476" s="44"/>
      <c r="F476" s="44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>
      <c r="A477" s="43"/>
      <c r="B477" s="43"/>
      <c r="C477" s="44"/>
      <c r="D477" s="44"/>
      <c r="E477" s="44"/>
      <c r="F477" s="44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>
      <c r="A478" s="43"/>
      <c r="B478" s="43"/>
      <c r="C478" s="44"/>
      <c r="D478" s="44"/>
      <c r="E478" s="44"/>
      <c r="F478" s="44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>
      <c r="A479" s="43"/>
      <c r="B479" s="43"/>
      <c r="C479" s="44"/>
      <c r="D479" s="44"/>
      <c r="E479" s="44"/>
      <c r="F479" s="44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>
      <c r="A480" s="43"/>
      <c r="B480" s="43"/>
      <c r="C480" s="44"/>
      <c r="D480" s="44"/>
      <c r="E480" s="44"/>
      <c r="F480" s="44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>
      <c r="A481" s="43"/>
      <c r="B481" s="43"/>
      <c r="C481" s="44"/>
      <c r="D481" s="44"/>
      <c r="E481" s="44"/>
      <c r="F481" s="44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>
      <c r="A482" s="43"/>
      <c r="B482" s="43"/>
      <c r="C482" s="44"/>
      <c r="D482" s="44"/>
      <c r="E482" s="44"/>
      <c r="F482" s="44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>
      <c r="A483" s="43"/>
      <c r="B483" s="43"/>
      <c r="C483" s="44"/>
      <c r="D483" s="44"/>
      <c r="E483" s="44"/>
      <c r="F483" s="44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>
      <c r="A484" s="43"/>
      <c r="B484" s="43"/>
      <c r="C484" s="44"/>
      <c r="D484" s="44"/>
      <c r="E484" s="44"/>
      <c r="F484" s="44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>
      <c r="A485" s="43"/>
      <c r="B485" s="43"/>
      <c r="C485" s="44"/>
      <c r="D485" s="44"/>
      <c r="E485" s="44"/>
      <c r="F485" s="44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>
      <c r="A486" s="43"/>
      <c r="B486" s="43"/>
      <c r="C486" s="44"/>
      <c r="D486" s="44"/>
      <c r="E486" s="44"/>
      <c r="F486" s="44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>
      <c r="A487" s="43"/>
      <c r="B487" s="43"/>
      <c r="C487" s="44"/>
      <c r="D487" s="44"/>
      <c r="E487" s="44"/>
      <c r="F487" s="44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>
      <c r="A488" s="43"/>
      <c r="B488" s="43"/>
      <c r="C488" s="44"/>
      <c r="D488" s="44"/>
      <c r="E488" s="44"/>
      <c r="F488" s="44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>
      <c r="A489" s="43"/>
      <c r="B489" s="43"/>
      <c r="C489" s="44"/>
      <c r="D489" s="44"/>
      <c r="E489" s="44"/>
      <c r="F489" s="44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>
      <c r="A490" s="43"/>
      <c r="B490" s="43"/>
      <c r="C490" s="44"/>
      <c r="D490" s="44"/>
      <c r="E490" s="44"/>
      <c r="F490" s="44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>
      <c r="A491" s="43"/>
      <c r="B491" s="43"/>
      <c r="C491" s="44"/>
      <c r="D491" s="44"/>
      <c r="E491" s="44"/>
      <c r="F491" s="44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>
      <c r="A492" s="43"/>
      <c r="B492" s="43"/>
      <c r="C492" s="44"/>
      <c r="D492" s="44"/>
      <c r="E492" s="44"/>
      <c r="F492" s="44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>
      <c r="A493" s="43"/>
      <c r="B493" s="43"/>
      <c r="C493" s="44"/>
      <c r="D493" s="44"/>
      <c r="E493" s="44"/>
      <c r="F493" s="44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>
      <c r="A494" s="43"/>
      <c r="B494" s="43"/>
      <c r="C494" s="44"/>
      <c r="D494" s="44"/>
      <c r="E494" s="44"/>
      <c r="F494" s="44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>
      <c r="A495" s="43"/>
      <c r="B495" s="43"/>
      <c r="C495" s="44"/>
      <c r="D495" s="44"/>
      <c r="E495" s="44"/>
      <c r="F495" s="44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>
      <c r="A496" s="43"/>
      <c r="B496" s="43"/>
      <c r="C496" s="44"/>
      <c r="D496" s="44"/>
      <c r="E496" s="44"/>
      <c r="F496" s="44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>
      <c r="A497" s="43"/>
      <c r="B497" s="43"/>
      <c r="C497" s="44"/>
      <c r="D497" s="44"/>
      <c r="E497" s="44"/>
      <c r="F497" s="44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>
      <c r="A498" s="43"/>
      <c r="B498" s="43"/>
      <c r="C498" s="44"/>
      <c r="D498" s="44"/>
      <c r="E498" s="44"/>
      <c r="F498" s="44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>
      <c r="A499" s="43"/>
      <c r="B499" s="43"/>
      <c r="C499" s="44"/>
      <c r="D499" s="44"/>
      <c r="E499" s="44"/>
      <c r="F499" s="44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>
      <c r="A500" s="43"/>
      <c r="B500" s="43"/>
      <c r="C500" s="44"/>
      <c r="D500" s="44"/>
      <c r="E500" s="44"/>
      <c r="F500" s="44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>
      <c r="A501" s="43"/>
      <c r="B501" s="43"/>
      <c r="C501" s="44"/>
      <c r="D501" s="44"/>
      <c r="E501" s="44"/>
      <c r="F501" s="44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>
      <c r="A502" s="43"/>
      <c r="B502" s="43"/>
      <c r="C502" s="44"/>
      <c r="D502" s="44"/>
      <c r="E502" s="44"/>
      <c r="F502" s="44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>
      <c r="A503" s="43"/>
      <c r="B503" s="43"/>
      <c r="C503" s="44"/>
      <c r="D503" s="44"/>
      <c r="E503" s="44"/>
      <c r="F503" s="44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>
      <c r="A504" s="43"/>
      <c r="B504" s="43"/>
      <c r="C504" s="44"/>
      <c r="D504" s="44"/>
      <c r="E504" s="44"/>
      <c r="F504" s="44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>
      <c r="A505" s="43"/>
      <c r="B505" s="43"/>
      <c r="C505" s="44"/>
      <c r="D505" s="44"/>
      <c r="E505" s="44"/>
      <c r="F505" s="44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>
      <c r="A506" s="43"/>
      <c r="B506" s="43"/>
      <c r="C506" s="44"/>
      <c r="D506" s="44"/>
      <c r="E506" s="44"/>
      <c r="F506" s="44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>
      <c r="A507" s="43"/>
      <c r="B507" s="43"/>
      <c r="C507" s="44"/>
      <c r="D507" s="44"/>
      <c r="E507" s="44"/>
      <c r="F507" s="44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>
      <c r="A508" s="43"/>
      <c r="B508" s="43"/>
      <c r="C508" s="44"/>
      <c r="D508" s="44"/>
      <c r="E508" s="44"/>
      <c r="F508" s="44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>
      <c r="A509" s="43"/>
      <c r="B509" s="43"/>
      <c r="C509" s="44"/>
      <c r="D509" s="44"/>
      <c r="E509" s="44"/>
      <c r="F509" s="44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>
      <c r="A510" s="43"/>
      <c r="B510" s="43"/>
      <c r="C510" s="44"/>
      <c r="D510" s="44"/>
      <c r="E510" s="44"/>
      <c r="F510" s="44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>
      <c r="A511" s="43"/>
      <c r="B511" s="43"/>
      <c r="C511" s="44"/>
      <c r="D511" s="44"/>
      <c r="E511" s="44"/>
      <c r="F511" s="44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>
      <c r="A512" s="43"/>
      <c r="B512" s="43"/>
      <c r="C512" s="44"/>
      <c r="D512" s="44"/>
      <c r="E512" s="44"/>
      <c r="F512" s="44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>
      <c r="A513" s="43"/>
      <c r="B513" s="43"/>
      <c r="C513" s="44"/>
      <c r="D513" s="44"/>
      <c r="E513" s="44"/>
      <c r="F513" s="44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>
      <c r="A514" s="43"/>
      <c r="B514" s="43"/>
      <c r="C514" s="44"/>
      <c r="D514" s="44"/>
      <c r="E514" s="44"/>
      <c r="F514" s="44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>
      <c r="A515" s="43"/>
      <c r="B515" s="43"/>
      <c r="C515" s="44"/>
      <c r="D515" s="44"/>
      <c r="E515" s="44"/>
      <c r="F515" s="44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>
      <c r="A516" s="43"/>
      <c r="B516" s="43"/>
      <c r="C516" s="44"/>
      <c r="D516" s="44"/>
      <c r="E516" s="44"/>
      <c r="F516" s="44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>
      <c r="A517" s="43"/>
      <c r="B517" s="43"/>
      <c r="C517" s="44"/>
      <c r="D517" s="44"/>
      <c r="E517" s="44"/>
      <c r="F517" s="44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>
      <c r="A518" s="43"/>
      <c r="B518" s="43"/>
      <c r="C518" s="44"/>
      <c r="D518" s="44"/>
      <c r="E518" s="44"/>
      <c r="F518" s="44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>
      <c r="A519" s="43"/>
      <c r="B519" s="43"/>
      <c r="C519" s="44"/>
      <c r="D519" s="44"/>
      <c r="E519" s="44"/>
      <c r="F519" s="44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>
      <c r="A520" s="43"/>
      <c r="B520" s="43"/>
      <c r="C520" s="44"/>
      <c r="D520" s="44"/>
      <c r="E520" s="44"/>
      <c r="F520" s="44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>
      <c r="A521" s="43"/>
      <c r="B521" s="43"/>
      <c r="C521" s="44"/>
      <c r="D521" s="44"/>
      <c r="E521" s="44"/>
      <c r="F521" s="44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>
      <c r="A522" s="43"/>
      <c r="B522" s="43"/>
      <c r="C522" s="44"/>
      <c r="D522" s="44"/>
      <c r="E522" s="44"/>
      <c r="F522" s="44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>
      <c r="A523" s="43"/>
      <c r="B523" s="43"/>
      <c r="C523" s="44"/>
      <c r="D523" s="44"/>
      <c r="E523" s="44"/>
      <c r="F523" s="44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>
      <c r="A524" s="43"/>
      <c r="B524" s="43"/>
      <c r="C524" s="44"/>
      <c r="D524" s="44"/>
      <c r="E524" s="44"/>
      <c r="F524" s="44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>
      <c r="A525" s="43"/>
      <c r="B525" s="43"/>
      <c r="C525" s="44"/>
      <c r="D525" s="44"/>
      <c r="E525" s="44"/>
      <c r="F525" s="44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>
      <c r="A526" s="43"/>
      <c r="B526" s="43"/>
      <c r="C526" s="44"/>
      <c r="D526" s="44"/>
      <c r="E526" s="44"/>
      <c r="F526" s="44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>
      <c r="A527" s="43"/>
      <c r="B527" s="43"/>
      <c r="C527" s="44"/>
      <c r="D527" s="44"/>
      <c r="E527" s="44"/>
      <c r="F527" s="44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>
      <c r="A528" s="43"/>
      <c r="B528" s="43"/>
      <c r="C528" s="44"/>
      <c r="D528" s="44"/>
      <c r="E528" s="44"/>
      <c r="F528" s="44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>
      <c r="A529" s="43"/>
      <c r="B529" s="43"/>
      <c r="C529" s="44"/>
      <c r="D529" s="44"/>
      <c r="E529" s="44"/>
      <c r="F529" s="44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>
      <c r="A530" s="43"/>
      <c r="B530" s="43"/>
      <c r="C530" s="44"/>
      <c r="D530" s="44"/>
      <c r="E530" s="44"/>
      <c r="F530" s="44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>
      <c r="A531" s="43"/>
      <c r="B531" s="43"/>
      <c r="C531" s="44"/>
      <c r="D531" s="44"/>
      <c r="E531" s="44"/>
      <c r="F531" s="44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>
      <c r="A532" s="43"/>
      <c r="B532" s="43"/>
      <c r="C532" s="44"/>
      <c r="D532" s="44"/>
      <c r="E532" s="44"/>
      <c r="F532" s="44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>
      <c r="A533" s="43"/>
      <c r="B533" s="43"/>
      <c r="C533" s="44"/>
      <c r="D533" s="44"/>
      <c r="E533" s="44"/>
      <c r="F533" s="44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>
      <c r="A534" s="43"/>
      <c r="B534" s="43"/>
      <c r="C534" s="44"/>
      <c r="D534" s="44"/>
      <c r="E534" s="44"/>
      <c r="F534" s="44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>
      <c r="A535" s="43"/>
      <c r="B535" s="43"/>
      <c r="C535" s="44"/>
      <c r="D535" s="44"/>
      <c r="E535" s="44"/>
      <c r="F535" s="44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>
      <c r="A536" s="43"/>
      <c r="B536" s="43"/>
      <c r="C536" s="44"/>
      <c r="D536" s="44"/>
      <c r="E536" s="44"/>
      <c r="F536" s="44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>
      <c r="A537" s="43"/>
      <c r="B537" s="43"/>
      <c r="C537" s="44"/>
      <c r="D537" s="44"/>
      <c r="E537" s="44"/>
      <c r="F537" s="44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>
      <c r="A538" s="43"/>
      <c r="B538" s="43"/>
      <c r="C538" s="44"/>
      <c r="D538" s="44"/>
      <c r="E538" s="44"/>
      <c r="F538" s="44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>
      <c r="A539" s="43"/>
      <c r="B539" s="43"/>
      <c r="C539" s="44"/>
      <c r="D539" s="44"/>
      <c r="E539" s="44"/>
      <c r="F539" s="44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>
      <c r="A540" s="43"/>
      <c r="B540" s="43"/>
      <c r="C540" s="44"/>
      <c r="D540" s="44"/>
      <c r="E540" s="44"/>
      <c r="F540" s="44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>
      <c r="A541" s="43"/>
      <c r="B541" s="43"/>
      <c r="C541" s="44"/>
      <c r="D541" s="44"/>
      <c r="E541" s="44"/>
      <c r="F541" s="44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>
      <c r="A542" s="43"/>
      <c r="B542" s="43"/>
      <c r="C542" s="44"/>
      <c r="D542" s="44"/>
      <c r="E542" s="44"/>
      <c r="F542" s="44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>
      <c r="A543" s="43"/>
      <c r="B543" s="43"/>
      <c r="C543" s="44"/>
      <c r="D543" s="44"/>
      <c r="E543" s="44"/>
      <c r="F543" s="44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>
      <c r="A544" s="43"/>
      <c r="B544" s="43"/>
      <c r="C544" s="44"/>
      <c r="D544" s="44"/>
      <c r="E544" s="44"/>
      <c r="F544" s="44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>
      <c r="A545" s="43"/>
      <c r="B545" s="43"/>
      <c r="C545" s="44"/>
      <c r="D545" s="44"/>
      <c r="E545" s="44"/>
      <c r="F545" s="44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>
      <c r="A546" s="43"/>
      <c r="B546" s="43"/>
      <c r="C546" s="44"/>
      <c r="D546" s="44"/>
      <c r="E546" s="44"/>
      <c r="F546" s="44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>
      <c r="A547" s="43"/>
      <c r="B547" s="43"/>
      <c r="C547" s="44"/>
      <c r="D547" s="44"/>
      <c r="E547" s="44"/>
      <c r="F547" s="44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>
      <c r="A548" s="43"/>
      <c r="B548" s="43"/>
      <c r="C548" s="44"/>
      <c r="D548" s="44"/>
      <c r="E548" s="44"/>
      <c r="F548" s="44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>
      <c r="A549" s="43"/>
      <c r="B549" s="43"/>
      <c r="C549" s="44"/>
      <c r="D549" s="44"/>
      <c r="E549" s="44"/>
      <c r="F549" s="44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>
      <c r="A550" s="43"/>
      <c r="B550" s="43"/>
      <c r="C550" s="44"/>
      <c r="D550" s="44"/>
      <c r="E550" s="44"/>
      <c r="F550" s="44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>
      <c r="A551" s="43"/>
      <c r="B551" s="43"/>
      <c r="C551" s="44"/>
      <c r="D551" s="44"/>
      <c r="E551" s="44"/>
      <c r="F551" s="44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>
      <c r="A552" s="43"/>
      <c r="B552" s="43"/>
      <c r="C552" s="44"/>
      <c r="D552" s="44"/>
      <c r="E552" s="44"/>
      <c r="F552" s="44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>
      <c r="A553" s="43"/>
      <c r="B553" s="43"/>
      <c r="C553" s="44"/>
      <c r="D553" s="44"/>
      <c r="E553" s="44"/>
      <c r="F553" s="44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>
      <c r="A554" s="43"/>
      <c r="B554" s="43"/>
      <c r="C554" s="44"/>
      <c r="D554" s="44"/>
      <c r="E554" s="44"/>
      <c r="F554" s="44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>
      <c r="A555" s="43"/>
      <c r="B555" s="43"/>
      <c r="C555" s="44"/>
      <c r="D555" s="44"/>
      <c r="E555" s="44"/>
      <c r="F555" s="44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>
      <c r="A556" s="43"/>
      <c r="B556" s="43"/>
      <c r="C556" s="44"/>
      <c r="D556" s="44"/>
      <c r="E556" s="44"/>
      <c r="F556" s="44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>
      <c r="A557" s="43"/>
      <c r="B557" s="43"/>
      <c r="C557" s="44"/>
      <c r="D557" s="44"/>
      <c r="E557" s="44"/>
      <c r="F557" s="44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>
      <c r="A558" s="43"/>
      <c r="B558" s="43"/>
      <c r="C558" s="44"/>
      <c r="D558" s="44"/>
      <c r="E558" s="44"/>
      <c r="F558" s="44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>
      <c r="A559" s="43"/>
      <c r="B559" s="43"/>
      <c r="C559" s="44"/>
      <c r="D559" s="44"/>
      <c r="E559" s="44"/>
      <c r="F559" s="44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>
      <c r="A560" s="43"/>
      <c r="B560" s="43"/>
      <c r="C560" s="44"/>
      <c r="D560" s="44"/>
      <c r="E560" s="44"/>
      <c r="F560" s="44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>
      <c r="A561" s="43"/>
      <c r="B561" s="43"/>
      <c r="C561" s="44"/>
      <c r="D561" s="44"/>
      <c r="E561" s="44"/>
      <c r="F561" s="44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>
      <c r="A562" s="43"/>
      <c r="B562" s="43"/>
      <c r="C562" s="44"/>
      <c r="D562" s="44"/>
      <c r="E562" s="44"/>
      <c r="F562" s="44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>
      <c r="A563" s="43"/>
      <c r="B563" s="43"/>
      <c r="C563" s="44"/>
      <c r="D563" s="44"/>
      <c r="E563" s="44"/>
      <c r="F563" s="44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>
      <c r="A564" s="43"/>
      <c r="B564" s="43"/>
      <c r="C564" s="44"/>
      <c r="D564" s="44"/>
      <c r="E564" s="44"/>
      <c r="F564" s="44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>
      <c r="A565" s="43"/>
      <c r="B565" s="43"/>
      <c r="C565" s="44"/>
      <c r="D565" s="44"/>
      <c r="E565" s="44"/>
      <c r="F565" s="44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>
      <c r="A566" s="43"/>
      <c r="B566" s="43"/>
      <c r="C566" s="44"/>
      <c r="D566" s="44"/>
      <c r="E566" s="44"/>
      <c r="F566" s="44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>
      <c r="A567" s="43"/>
      <c r="B567" s="43"/>
      <c r="C567" s="44"/>
      <c r="D567" s="44"/>
      <c r="E567" s="44"/>
      <c r="F567" s="44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>
      <c r="A568" s="43"/>
      <c r="B568" s="43"/>
      <c r="C568" s="44"/>
      <c r="D568" s="44"/>
      <c r="E568" s="44"/>
      <c r="F568" s="44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>
      <c r="A569" s="43"/>
      <c r="B569" s="43"/>
      <c r="C569" s="44"/>
      <c r="D569" s="44"/>
      <c r="E569" s="44"/>
      <c r="F569" s="44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>
      <c r="A570" s="43"/>
      <c r="B570" s="43"/>
      <c r="C570" s="44"/>
      <c r="D570" s="44"/>
      <c r="E570" s="44"/>
      <c r="F570" s="44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>
      <c r="A571" s="43"/>
      <c r="B571" s="43"/>
      <c r="C571" s="44"/>
      <c r="D571" s="44"/>
      <c r="E571" s="44"/>
      <c r="F571" s="44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>
      <c r="A572" s="43"/>
      <c r="B572" s="43"/>
      <c r="C572" s="44"/>
      <c r="D572" s="44"/>
      <c r="E572" s="44"/>
      <c r="F572" s="44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>
      <c r="A573" s="43"/>
      <c r="B573" s="43"/>
      <c r="C573" s="44"/>
      <c r="D573" s="44"/>
      <c r="E573" s="44"/>
      <c r="F573" s="44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>
      <c r="A574" s="43"/>
      <c r="B574" s="43"/>
      <c r="C574" s="44"/>
      <c r="D574" s="44"/>
      <c r="E574" s="44"/>
      <c r="F574" s="44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>
      <c r="A575" s="43"/>
      <c r="B575" s="43"/>
      <c r="C575" s="44"/>
      <c r="D575" s="44"/>
      <c r="E575" s="44"/>
      <c r="F575" s="44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>
      <c r="A576" s="43"/>
      <c r="B576" s="43"/>
      <c r="C576" s="44"/>
      <c r="D576" s="44"/>
      <c r="E576" s="44"/>
      <c r="F576" s="44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>
      <c r="A577" s="43"/>
      <c r="B577" s="43"/>
      <c r="C577" s="44"/>
      <c r="D577" s="44"/>
      <c r="E577" s="44"/>
      <c r="F577" s="44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>
      <c r="A578" s="43"/>
      <c r="B578" s="43"/>
      <c r="C578" s="44"/>
      <c r="D578" s="44"/>
      <c r="E578" s="44"/>
      <c r="F578" s="44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>
      <c r="A579" s="43"/>
      <c r="B579" s="43"/>
      <c r="C579" s="44"/>
      <c r="D579" s="44"/>
      <c r="E579" s="44"/>
      <c r="F579" s="44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>
      <c r="A580" s="43"/>
      <c r="B580" s="43"/>
      <c r="C580" s="44"/>
      <c r="D580" s="44"/>
      <c r="E580" s="44"/>
      <c r="F580" s="44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>
      <c r="A581" s="43"/>
      <c r="B581" s="43"/>
      <c r="C581" s="44"/>
      <c r="D581" s="44"/>
      <c r="E581" s="44"/>
      <c r="F581" s="44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>
      <c r="A582" s="43"/>
      <c r="B582" s="43"/>
      <c r="C582" s="44"/>
      <c r="D582" s="44"/>
      <c r="E582" s="44"/>
      <c r="F582" s="44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>
      <c r="A583" s="43"/>
      <c r="B583" s="43"/>
      <c r="C583" s="44"/>
      <c r="D583" s="44"/>
      <c r="E583" s="44"/>
      <c r="F583" s="44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>
      <c r="A584" s="43"/>
      <c r="B584" s="43"/>
      <c r="C584" s="44"/>
      <c r="D584" s="44"/>
      <c r="E584" s="44"/>
      <c r="F584" s="44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>
      <c r="A585" s="43"/>
      <c r="B585" s="43"/>
      <c r="C585" s="44"/>
      <c r="D585" s="44"/>
      <c r="E585" s="44"/>
      <c r="F585" s="44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>
      <c r="A586" s="43"/>
      <c r="B586" s="43"/>
      <c r="C586" s="44"/>
      <c r="D586" s="44"/>
      <c r="E586" s="44"/>
      <c r="F586" s="44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>
      <c r="A587" s="43"/>
      <c r="B587" s="43"/>
      <c r="C587" s="44"/>
      <c r="D587" s="44"/>
      <c r="E587" s="44"/>
      <c r="F587" s="44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>
      <c r="A588" s="43"/>
      <c r="B588" s="43"/>
      <c r="C588" s="44"/>
      <c r="D588" s="44"/>
      <c r="E588" s="44"/>
      <c r="F588" s="44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>
      <c r="A589" s="43"/>
      <c r="B589" s="43"/>
      <c r="C589" s="44"/>
      <c r="D589" s="44"/>
      <c r="E589" s="44"/>
      <c r="F589" s="44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>
      <c r="A590" s="43"/>
      <c r="B590" s="43"/>
      <c r="C590" s="44"/>
      <c r="D590" s="44"/>
      <c r="E590" s="44"/>
      <c r="F590" s="44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>
      <c r="A591" s="43"/>
      <c r="B591" s="43"/>
      <c r="C591" s="44"/>
      <c r="D591" s="44"/>
      <c r="E591" s="44"/>
      <c r="F591" s="44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>
      <c r="A592" s="43"/>
      <c r="B592" s="43"/>
      <c r="C592" s="44"/>
      <c r="D592" s="44"/>
      <c r="E592" s="44"/>
      <c r="F592" s="44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>
      <c r="A593" s="43"/>
      <c r="B593" s="43"/>
      <c r="C593" s="44"/>
      <c r="D593" s="44"/>
      <c r="E593" s="44"/>
      <c r="F593" s="44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>
      <c r="A594" s="43"/>
      <c r="B594" s="43"/>
      <c r="C594" s="44"/>
      <c r="D594" s="44"/>
      <c r="E594" s="44"/>
      <c r="F594" s="44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>
      <c r="A595" s="43"/>
      <c r="B595" s="43"/>
      <c r="C595" s="44"/>
      <c r="D595" s="44"/>
      <c r="E595" s="44"/>
      <c r="F595" s="44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>
      <c r="A596" s="43"/>
      <c r="B596" s="43"/>
      <c r="C596" s="44"/>
      <c r="D596" s="44"/>
      <c r="E596" s="44"/>
      <c r="F596" s="44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>
      <c r="A597" s="43"/>
      <c r="B597" s="43"/>
      <c r="C597" s="44"/>
      <c r="D597" s="44"/>
      <c r="E597" s="44"/>
      <c r="F597" s="44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>
      <c r="A598" s="43"/>
      <c r="B598" s="43"/>
      <c r="C598" s="44"/>
      <c r="D598" s="44"/>
      <c r="E598" s="44"/>
      <c r="F598" s="44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>
      <c r="A599" s="43"/>
      <c r="B599" s="43"/>
      <c r="C599" s="44"/>
      <c r="D599" s="44"/>
      <c r="E599" s="44"/>
      <c r="F599" s="44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>
      <c r="A600" s="43"/>
      <c r="B600" s="43"/>
      <c r="C600" s="44"/>
      <c r="D600" s="44"/>
      <c r="E600" s="44"/>
      <c r="F600" s="44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>
      <c r="A601" s="43"/>
      <c r="B601" s="43"/>
      <c r="C601" s="44"/>
      <c r="D601" s="44"/>
      <c r="E601" s="44"/>
      <c r="F601" s="44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>
      <c r="A602" s="43"/>
      <c r="B602" s="43"/>
      <c r="C602" s="44"/>
      <c r="D602" s="44"/>
      <c r="E602" s="44"/>
      <c r="F602" s="44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>
      <c r="A603" s="43"/>
      <c r="B603" s="43"/>
      <c r="C603" s="44"/>
      <c r="D603" s="44"/>
      <c r="E603" s="44"/>
      <c r="F603" s="44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>
      <c r="A604" s="43"/>
      <c r="B604" s="43"/>
      <c r="C604" s="44"/>
      <c r="D604" s="44"/>
      <c r="E604" s="44"/>
      <c r="F604" s="44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>
      <c r="A605" s="43"/>
      <c r="B605" s="43"/>
      <c r="C605" s="44"/>
      <c r="D605" s="44"/>
      <c r="E605" s="44"/>
      <c r="F605" s="44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>
      <c r="A606" s="43"/>
      <c r="B606" s="43"/>
      <c r="C606" s="44"/>
      <c r="D606" s="44"/>
      <c r="E606" s="44"/>
      <c r="F606" s="44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>
      <c r="A607" s="43"/>
      <c r="B607" s="43"/>
      <c r="C607" s="44"/>
      <c r="D607" s="44"/>
      <c r="E607" s="44"/>
      <c r="F607" s="44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>
      <c r="A608" s="43"/>
      <c r="B608" s="43"/>
      <c r="C608" s="44"/>
      <c r="D608" s="44"/>
      <c r="E608" s="44"/>
      <c r="F608" s="44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>
      <c r="A609" s="43"/>
      <c r="B609" s="43"/>
      <c r="C609" s="44"/>
      <c r="D609" s="44"/>
      <c r="E609" s="44"/>
      <c r="F609" s="44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>
      <c r="A610" s="43"/>
      <c r="B610" s="43"/>
      <c r="C610" s="44"/>
      <c r="D610" s="44"/>
      <c r="E610" s="44"/>
      <c r="F610" s="44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>
      <c r="A611" s="43"/>
      <c r="B611" s="43"/>
      <c r="C611" s="44"/>
      <c r="D611" s="44"/>
      <c r="E611" s="44"/>
      <c r="F611" s="44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>
      <c r="A612" s="43"/>
      <c r="B612" s="43"/>
      <c r="C612" s="44"/>
      <c r="D612" s="44"/>
      <c r="E612" s="44"/>
      <c r="F612" s="44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>
      <c r="A613" s="43"/>
      <c r="B613" s="43"/>
      <c r="C613" s="44"/>
      <c r="D613" s="44"/>
      <c r="E613" s="44"/>
      <c r="F613" s="44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>
      <c r="A614" s="43"/>
      <c r="B614" s="43"/>
      <c r="C614" s="44"/>
      <c r="D614" s="44"/>
      <c r="E614" s="44"/>
      <c r="F614" s="44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>
      <c r="A615" s="43"/>
      <c r="B615" s="43"/>
      <c r="C615" s="44"/>
      <c r="D615" s="44"/>
      <c r="E615" s="44"/>
      <c r="F615" s="44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>
      <c r="A616" s="43"/>
      <c r="B616" s="43"/>
      <c r="C616" s="44"/>
      <c r="D616" s="44"/>
      <c r="E616" s="44"/>
      <c r="F616" s="44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>
      <c r="A617" s="43"/>
      <c r="B617" s="43"/>
      <c r="C617" s="44"/>
      <c r="D617" s="44"/>
      <c r="E617" s="44"/>
      <c r="F617" s="44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>
      <c r="A618" s="43"/>
      <c r="B618" s="43"/>
      <c r="C618" s="44"/>
      <c r="D618" s="44"/>
      <c r="E618" s="44"/>
      <c r="F618" s="44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>
      <c r="A619" s="43"/>
      <c r="B619" s="43"/>
      <c r="C619" s="44"/>
      <c r="D619" s="44"/>
      <c r="E619" s="44"/>
      <c r="F619" s="44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>
      <c r="A620" s="43"/>
      <c r="B620" s="43"/>
      <c r="C620" s="44"/>
      <c r="D620" s="44"/>
      <c r="E620" s="44"/>
      <c r="F620" s="44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>
      <c r="A621" s="43"/>
      <c r="B621" s="43"/>
      <c r="C621" s="44"/>
      <c r="D621" s="44"/>
      <c r="E621" s="44"/>
      <c r="F621" s="44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>
      <c r="A622" s="43"/>
      <c r="B622" s="43"/>
      <c r="C622" s="44"/>
      <c r="D622" s="44"/>
      <c r="E622" s="44"/>
      <c r="F622" s="44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>
      <c r="A623" s="43"/>
      <c r="B623" s="43"/>
      <c r="C623" s="44"/>
      <c r="D623" s="44"/>
      <c r="E623" s="44"/>
      <c r="F623" s="44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>
      <c r="A624" s="43"/>
      <c r="B624" s="43"/>
      <c r="C624" s="44"/>
      <c r="D624" s="44"/>
      <c r="E624" s="44"/>
      <c r="F624" s="44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>
      <c r="A625" s="43"/>
      <c r="B625" s="43"/>
      <c r="C625" s="44"/>
      <c r="D625" s="44"/>
      <c r="E625" s="44"/>
      <c r="F625" s="44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>
      <c r="A626" s="43"/>
      <c r="B626" s="43"/>
      <c r="C626" s="44"/>
      <c r="D626" s="44"/>
      <c r="E626" s="44"/>
      <c r="F626" s="44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>
      <c r="A627" s="43"/>
      <c r="B627" s="43"/>
      <c r="C627" s="44"/>
      <c r="D627" s="44"/>
      <c r="E627" s="44"/>
      <c r="F627" s="44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>
      <c r="A628" s="43"/>
      <c r="B628" s="43"/>
      <c r="C628" s="44"/>
      <c r="D628" s="44"/>
      <c r="E628" s="44"/>
      <c r="F628" s="44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>
      <c r="A629" s="43"/>
      <c r="B629" s="43"/>
      <c r="C629" s="44"/>
      <c r="D629" s="44"/>
      <c r="E629" s="44"/>
      <c r="F629" s="44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>
      <c r="A630" s="43"/>
      <c r="B630" s="43"/>
      <c r="C630" s="44"/>
      <c r="D630" s="44"/>
      <c r="E630" s="44"/>
      <c r="F630" s="44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>
      <c r="A631" s="43"/>
      <c r="B631" s="43"/>
      <c r="C631" s="44"/>
      <c r="D631" s="44"/>
      <c r="E631" s="44"/>
      <c r="F631" s="44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>
      <c r="A632" s="43"/>
      <c r="B632" s="43"/>
      <c r="C632" s="44"/>
      <c r="D632" s="44"/>
      <c r="E632" s="44"/>
      <c r="F632" s="44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>
      <c r="A633" s="43"/>
      <c r="B633" s="43"/>
      <c r="C633" s="44"/>
      <c r="D633" s="44"/>
      <c r="E633" s="44"/>
      <c r="F633" s="44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>
      <c r="A634" s="43"/>
      <c r="B634" s="43"/>
      <c r="C634" s="44"/>
      <c r="D634" s="44"/>
      <c r="E634" s="44"/>
      <c r="F634" s="44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>
      <c r="A635" s="43"/>
      <c r="B635" s="43"/>
      <c r="C635" s="44"/>
      <c r="D635" s="44"/>
      <c r="E635" s="44"/>
      <c r="F635" s="44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>
      <c r="A636" s="43"/>
      <c r="B636" s="43"/>
      <c r="C636" s="44"/>
      <c r="D636" s="44"/>
      <c r="E636" s="44"/>
      <c r="F636" s="44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>
      <c r="A637" s="43"/>
      <c r="B637" s="43"/>
      <c r="C637" s="44"/>
      <c r="D637" s="44"/>
      <c r="E637" s="44"/>
      <c r="F637" s="44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>
      <c r="A638" s="43"/>
      <c r="B638" s="43"/>
      <c r="C638" s="44"/>
      <c r="D638" s="44"/>
      <c r="E638" s="44"/>
      <c r="F638" s="44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>
      <c r="A639" s="43"/>
      <c r="B639" s="43"/>
      <c r="C639" s="44"/>
      <c r="D639" s="44"/>
      <c r="E639" s="44"/>
      <c r="F639" s="44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>
      <c r="A640" s="43"/>
      <c r="B640" s="43"/>
      <c r="C640" s="44"/>
      <c r="D640" s="44"/>
      <c r="E640" s="44"/>
      <c r="F640" s="44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>
      <c r="A641" s="43"/>
      <c r="B641" s="43"/>
      <c r="C641" s="44"/>
      <c r="D641" s="44"/>
      <c r="E641" s="44"/>
      <c r="F641" s="44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>
      <c r="A642" s="43"/>
      <c r="B642" s="43"/>
      <c r="C642" s="44"/>
      <c r="D642" s="44"/>
      <c r="E642" s="44"/>
      <c r="F642" s="44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>
      <c r="A643" s="43"/>
      <c r="B643" s="43"/>
      <c r="C643" s="44"/>
      <c r="D643" s="44"/>
      <c r="E643" s="44"/>
      <c r="F643" s="44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>
      <c r="A644" s="43"/>
      <c r="B644" s="43"/>
      <c r="C644" s="44"/>
      <c r="D644" s="44"/>
      <c r="E644" s="44"/>
      <c r="F644" s="44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>
      <c r="A645" s="43"/>
      <c r="B645" s="43"/>
      <c r="C645" s="44"/>
      <c r="D645" s="44"/>
      <c r="E645" s="44"/>
      <c r="F645" s="44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>
      <c r="A646" s="43"/>
      <c r="B646" s="43"/>
      <c r="C646" s="44"/>
      <c r="D646" s="44"/>
      <c r="E646" s="44"/>
      <c r="F646" s="44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>
      <c r="A647" s="43"/>
      <c r="B647" s="43"/>
      <c r="C647" s="44"/>
      <c r="D647" s="44"/>
      <c r="E647" s="44"/>
      <c r="F647" s="44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>
      <c r="A648" s="43"/>
      <c r="B648" s="43"/>
      <c r="C648" s="44"/>
      <c r="D648" s="44"/>
      <c r="E648" s="44"/>
      <c r="F648" s="44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>
      <c r="A649" s="43"/>
      <c r="B649" s="43"/>
      <c r="C649" s="44"/>
      <c r="D649" s="44"/>
      <c r="E649" s="44"/>
      <c r="F649" s="44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>
      <c r="A650" s="43"/>
      <c r="B650" s="43"/>
      <c r="C650" s="44"/>
      <c r="D650" s="44"/>
      <c r="E650" s="44"/>
      <c r="F650" s="44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>
      <c r="A651" s="43"/>
      <c r="B651" s="43"/>
      <c r="C651" s="44"/>
      <c r="D651" s="44"/>
      <c r="E651" s="44"/>
      <c r="F651" s="44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>
      <c r="A652" s="43"/>
      <c r="B652" s="43"/>
      <c r="C652" s="44"/>
      <c r="D652" s="44"/>
      <c r="E652" s="44"/>
      <c r="F652" s="44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>
      <c r="A653" s="43"/>
      <c r="B653" s="43"/>
      <c r="C653" s="44"/>
      <c r="D653" s="44"/>
      <c r="E653" s="44"/>
      <c r="F653" s="44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>
      <c r="A654" s="43"/>
      <c r="B654" s="43"/>
      <c r="C654" s="44"/>
      <c r="D654" s="44"/>
      <c r="E654" s="44"/>
      <c r="F654" s="44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>
      <c r="A655" s="43"/>
      <c r="B655" s="43"/>
      <c r="C655" s="44"/>
      <c r="D655" s="44"/>
      <c r="E655" s="44"/>
      <c r="F655" s="44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>
      <c r="A656" s="43"/>
      <c r="B656" s="43"/>
      <c r="C656" s="44"/>
      <c r="D656" s="44"/>
      <c r="E656" s="44"/>
      <c r="F656" s="44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>
      <c r="A657" s="43"/>
      <c r="B657" s="43"/>
      <c r="C657" s="44"/>
      <c r="D657" s="44"/>
      <c r="E657" s="44"/>
      <c r="F657" s="44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>
      <c r="A658" s="43"/>
      <c r="B658" s="43"/>
      <c r="C658" s="44"/>
      <c r="D658" s="44"/>
      <c r="E658" s="44"/>
      <c r="F658" s="44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>
      <c r="A659" s="43"/>
      <c r="B659" s="43"/>
      <c r="C659" s="44"/>
      <c r="D659" s="44"/>
      <c r="E659" s="44"/>
      <c r="F659" s="44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>
      <c r="A660" s="43"/>
      <c r="B660" s="43"/>
      <c r="C660" s="44"/>
      <c r="D660" s="44"/>
      <c r="E660" s="44"/>
      <c r="F660" s="44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>
      <c r="A661" s="43"/>
      <c r="B661" s="43"/>
      <c r="C661" s="44"/>
      <c r="D661" s="44"/>
      <c r="E661" s="44"/>
      <c r="F661" s="44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>
      <c r="A662" s="43"/>
      <c r="B662" s="43"/>
      <c r="C662" s="44"/>
      <c r="D662" s="44"/>
      <c r="E662" s="44"/>
      <c r="F662" s="44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>
      <c r="A663" s="43"/>
      <c r="B663" s="43"/>
      <c r="C663" s="44"/>
      <c r="D663" s="44"/>
      <c r="E663" s="44"/>
      <c r="F663" s="44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>
      <c r="A664" s="43"/>
      <c r="B664" s="43"/>
      <c r="C664" s="44"/>
      <c r="D664" s="44"/>
      <c r="E664" s="44"/>
      <c r="F664" s="44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>
      <c r="A665" s="43"/>
      <c r="B665" s="43"/>
      <c r="C665" s="44"/>
      <c r="D665" s="44"/>
      <c r="E665" s="44"/>
      <c r="F665" s="44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>
      <c r="A666" s="43"/>
      <c r="B666" s="43"/>
      <c r="C666" s="44"/>
      <c r="D666" s="44"/>
      <c r="E666" s="44"/>
      <c r="F666" s="44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>
      <c r="A667" s="43"/>
      <c r="B667" s="43"/>
      <c r="C667" s="44"/>
      <c r="D667" s="44"/>
      <c r="E667" s="44"/>
      <c r="F667" s="44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>
      <c r="A668" s="43"/>
      <c r="B668" s="43"/>
      <c r="C668" s="44"/>
      <c r="D668" s="44"/>
      <c r="E668" s="44"/>
      <c r="F668" s="44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>
      <c r="A669" s="43"/>
      <c r="B669" s="43"/>
      <c r="C669" s="44"/>
      <c r="D669" s="44"/>
      <c r="E669" s="44"/>
      <c r="F669" s="44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>
      <c r="A670" s="43"/>
      <c r="B670" s="43"/>
      <c r="C670" s="44"/>
      <c r="D670" s="44"/>
      <c r="E670" s="44"/>
      <c r="F670" s="44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>
      <c r="A671" s="43"/>
      <c r="B671" s="43"/>
      <c r="C671" s="44"/>
      <c r="D671" s="44"/>
      <c r="E671" s="44"/>
      <c r="F671" s="44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>
      <c r="A672" s="43"/>
      <c r="B672" s="43"/>
      <c r="C672" s="44"/>
      <c r="D672" s="44"/>
      <c r="E672" s="44"/>
      <c r="F672" s="44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>
      <c r="A673" s="43"/>
      <c r="B673" s="43"/>
      <c r="C673" s="44"/>
      <c r="D673" s="44"/>
      <c r="E673" s="44"/>
      <c r="F673" s="44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>
      <c r="A674" s="43"/>
      <c r="B674" s="43"/>
      <c r="C674" s="44"/>
      <c r="D674" s="44"/>
      <c r="E674" s="44"/>
      <c r="F674" s="44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>
      <c r="A675" s="43"/>
      <c r="B675" s="43"/>
      <c r="C675" s="44"/>
      <c r="D675" s="44"/>
      <c r="E675" s="44"/>
      <c r="F675" s="44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>
      <c r="A676" s="43"/>
      <c r="B676" s="43"/>
      <c r="C676" s="44"/>
      <c r="D676" s="44"/>
      <c r="E676" s="44"/>
      <c r="F676" s="44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>
      <c r="A677" s="43"/>
      <c r="B677" s="43"/>
      <c r="C677" s="44"/>
      <c r="D677" s="44"/>
      <c r="E677" s="44"/>
      <c r="F677" s="44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>
      <c r="A678" s="43"/>
      <c r="B678" s="43"/>
      <c r="C678" s="44"/>
      <c r="D678" s="44"/>
      <c r="E678" s="44"/>
      <c r="F678" s="44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>
      <c r="A679" s="43"/>
      <c r="B679" s="43"/>
      <c r="C679" s="44"/>
      <c r="D679" s="44"/>
      <c r="E679" s="44"/>
      <c r="F679" s="44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>
      <c r="A680" s="43"/>
      <c r="B680" s="43"/>
      <c r="C680" s="44"/>
      <c r="D680" s="44"/>
      <c r="E680" s="44"/>
      <c r="F680" s="44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>
      <c r="A681" s="43"/>
      <c r="B681" s="43"/>
      <c r="C681" s="44"/>
      <c r="D681" s="44"/>
      <c r="E681" s="44"/>
      <c r="F681" s="44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>
      <c r="A682" s="43"/>
      <c r="B682" s="43"/>
      <c r="C682" s="44"/>
      <c r="D682" s="44"/>
      <c r="E682" s="44"/>
      <c r="F682" s="44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>
      <c r="A683" s="43"/>
      <c r="B683" s="43"/>
      <c r="C683" s="44"/>
      <c r="D683" s="44"/>
      <c r="E683" s="44"/>
      <c r="F683" s="44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>
      <c r="A684" s="43"/>
      <c r="B684" s="43"/>
      <c r="C684" s="44"/>
      <c r="D684" s="44"/>
      <c r="E684" s="44"/>
      <c r="F684" s="44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>
      <c r="A685" s="43"/>
      <c r="B685" s="43"/>
      <c r="C685" s="44"/>
      <c r="D685" s="44"/>
      <c r="E685" s="44"/>
      <c r="F685" s="44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>
      <c r="A686" s="43"/>
      <c r="B686" s="43"/>
      <c r="C686" s="44"/>
      <c r="D686" s="44"/>
      <c r="E686" s="44"/>
      <c r="F686" s="44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>
      <c r="A687" s="43"/>
      <c r="B687" s="43"/>
      <c r="C687" s="44"/>
      <c r="D687" s="44"/>
      <c r="E687" s="44"/>
      <c r="F687" s="44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>
      <c r="A688" s="43"/>
      <c r="B688" s="43"/>
      <c r="C688" s="44"/>
      <c r="D688" s="44"/>
      <c r="E688" s="44"/>
      <c r="F688" s="44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>
      <c r="A689" s="43"/>
      <c r="B689" s="43"/>
      <c r="C689" s="44"/>
      <c r="D689" s="44"/>
      <c r="E689" s="44"/>
      <c r="F689" s="44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>
      <c r="A690" s="43"/>
      <c r="B690" s="43"/>
      <c r="C690" s="44"/>
      <c r="D690" s="44"/>
      <c r="E690" s="44"/>
      <c r="F690" s="44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>
      <c r="A691" s="43"/>
      <c r="B691" s="43"/>
      <c r="C691" s="44"/>
      <c r="D691" s="44"/>
      <c r="E691" s="44"/>
      <c r="F691" s="44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>
      <c r="A692" s="43"/>
      <c r="B692" s="43"/>
      <c r="C692" s="44"/>
      <c r="D692" s="44"/>
      <c r="E692" s="44"/>
      <c r="F692" s="44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>
      <c r="A693" s="43"/>
      <c r="B693" s="43"/>
      <c r="C693" s="44"/>
      <c r="D693" s="44"/>
      <c r="E693" s="44"/>
      <c r="F693" s="44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>
      <c r="A694" s="43"/>
      <c r="B694" s="43"/>
      <c r="C694" s="44"/>
      <c r="D694" s="44"/>
      <c r="E694" s="44"/>
      <c r="F694" s="44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>
      <c r="A695" s="43"/>
      <c r="B695" s="43"/>
      <c r="C695" s="44"/>
      <c r="D695" s="44"/>
      <c r="E695" s="44"/>
      <c r="F695" s="44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>
      <c r="A696" s="43"/>
      <c r="B696" s="43"/>
      <c r="C696" s="44"/>
      <c r="D696" s="44"/>
      <c r="E696" s="44"/>
      <c r="F696" s="44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>
      <c r="A697" s="43"/>
      <c r="B697" s="43"/>
      <c r="C697" s="44"/>
      <c r="D697" s="44"/>
      <c r="E697" s="44"/>
      <c r="F697" s="44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>
      <c r="A698" s="43"/>
      <c r="B698" s="43"/>
      <c r="C698" s="44"/>
      <c r="D698" s="44"/>
      <c r="E698" s="44"/>
      <c r="F698" s="44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>
      <c r="A699" s="43"/>
      <c r="B699" s="43"/>
      <c r="C699" s="44"/>
      <c r="D699" s="44"/>
      <c r="E699" s="44"/>
      <c r="F699" s="44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>
      <c r="A700" s="43"/>
      <c r="B700" s="43"/>
      <c r="C700" s="44"/>
      <c r="D700" s="44"/>
      <c r="E700" s="44"/>
      <c r="F700" s="44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>
      <c r="A701" s="43"/>
      <c r="B701" s="43"/>
      <c r="C701" s="44"/>
      <c r="D701" s="44"/>
      <c r="E701" s="44"/>
      <c r="F701" s="44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>
      <c r="A702" s="43"/>
      <c r="B702" s="43"/>
      <c r="C702" s="44"/>
      <c r="D702" s="44"/>
      <c r="E702" s="44"/>
      <c r="F702" s="44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>
      <c r="A703" s="43"/>
      <c r="B703" s="43"/>
      <c r="C703" s="44"/>
      <c r="D703" s="44"/>
      <c r="E703" s="44"/>
      <c r="F703" s="44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>
      <c r="A704" s="43"/>
      <c r="B704" s="43"/>
      <c r="C704" s="44"/>
      <c r="D704" s="44"/>
      <c r="E704" s="44"/>
      <c r="F704" s="44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>
      <c r="A705" s="43"/>
      <c r="B705" s="43"/>
      <c r="C705" s="44"/>
      <c r="D705" s="44"/>
      <c r="E705" s="44"/>
      <c r="F705" s="44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>
      <c r="A706" s="43"/>
      <c r="B706" s="43"/>
      <c r="C706" s="44"/>
      <c r="D706" s="44"/>
      <c r="E706" s="44"/>
      <c r="F706" s="44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>
      <c r="A707" s="43"/>
      <c r="B707" s="43"/>
      <c r="C707" s="44"/>
      <c r="D707" s="44"/>
      <c r="E707" s="44"/>
      <c r="F707" s="44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>
      <c r="A708" s="43"/>
      <c r="B708" s="43"/>
      <c r="C708" s="44"/>
      <c r="D708" s="44"/>
      <c r="E708" s="44"/>
      <c r="F708" s="44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>
      <c r="A709" s="43"/>
      <c r="B709" s="43"/>
      <c r="C709" s="44"/>
      <c r="D709" s="44"/>
      <c r="E709" s="44"/>
      <c r="F709" s="44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>
      <c r="A710" s="43"/>
      <c r="B710" s="43"/>
      <c r="C710" s="44"/>
      <c r="D710" s="44"/>
      <c r="E710" s="44"/>
      <c r="F710" s="44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>
      <c r="A711" s="43"/>
      <c r="B711" s="43"/>
      <c r="C711" s="44"/>
      <c r="D711" s="44"/>
      <c r="E711" s="44"/>
      <c r="F711" s="44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>
      <c r="A712" s="43"/>
      <c r="B712" s="43"/>
      <c r="C712" s="44"/>
      <c r="D712" s="44"/>
      <c r="E712" s="44"/>
      <c r="F712" s="44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>
      <c r="A713" s="43"/>
      <c r="B713" s="43"/>
      <c r="C713" s="44"/>
      <c r="D713" s="44"/>
      <c r="E713" s="44"/>
      <c r="F713" s="44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>
      <c r="A714" s="43"/>
      <c r="B714" s="43"/>
      <c r="C714" s="44"/>
      <c r="D714" s="44"/>
      <c r="E714" s="44"/>
      <c r="F714" s="44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>
      <c r="A715" s="43"/>
      <c r="B715" s="43"/>
      <c r="C715" s="44"/>
      <c r="D715" s="44"/>
      <c r="E715" s="44"/>
      <c r="F715" s="44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>
      <c r="A716" s="43"/>
      <c r="B716" s="43"/>
      <c r="C716" s="44"/>
      <c r="D716" s="44"/>
      <c r="E716" s="44"/>
      <c r="F716" s="44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>
      <c r="A717" s="43"/>
      <c r="B717" s="43"/>
      <c r="C717" s="44"/>
      <c r="D717" s="44"/>
      <c r="E717" s="44"/>
      <c r="F717" s="44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>
      <c r="A718" s="43"/>
      <c r="B718" s="43"/>
      <c r="C718" s="44"/>
      <c r="D718" s="44"/>
      <c r="E718" s="44"/>
      <c r="F718" s="44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>
      <c r="A719" s="43"/>
      <c r="B719" s="43"/>
      <c r="C719" s="44"/>
      <c r="D719" s="44"/>
      <c r="E719" s="44"/>
      <c r="F719" s="44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>
      <c r="A720" s="43"/>
      <c r="B720" s="43"/>
      <c r="C720" s="44"/>
      <c r="D720" s="44"/>
      <c r="E720" s="44"/>
      <c r="F720" s="44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>
      <c r="A721" s="43"/>
      <c r="B721" s="43"/>
      <c r="C721" s="44"/>
      <c r="D721" s="44"/>
      <c r="E721" s="44"/>
      <c r="F721" s="44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>
      <c r="A722" s="43"/>
      <c r="B722" s="43"/>
      <c r="C722" s="44"/>
      <c r="D722" s="44"/>
      <c r="E722" s="44"/>
      <c r="F722" s="44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>
      <c r="A723" s="43"/>
      <c r="B723" s="43"/>
      <c r="C723" s="44"/>
      <c r="D723" s="44"/>
      <c r="E723" s="44"/>
      <c r="F723" s="44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>
      <c r="A724" s="43"/>
      <c r="B724" s="43"/>
      <c r="C724" s="44"/>
      <c r="D724" s="44"/>
      <c r="E724" s="44"/>
      <c r="F724" s="44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>
      <c r="A725" s="43"/>
      <c r="B725" s="43"/>
      <c r="C725" s="44"/>
      <c r="D725" s="44"/>
      <c r="E725" s="44"/>
      <c r="F725" s="44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>
      <c r="A726" s="43"/>
      <c r="B726" s="43"/>
      <c r="C726" s="44"/>
      <c r="D726" s="44"/>
      <c r="E726" s="44"/>
      <c r="F726" s="44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>
      <c r="A727" s="43"/>
      <c r="B727" s="43"/>
      <c r="C727" s="44"/>
      <c r="D727" s="44"/>
      <c r="E727" s="44"/>
      <c r="F727" s="44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>
      <c r="A728" s="43"/>
      <c r="B728" s="43"/>
      <c r="C728" s="44"/>
      <c r="D728" s="44"/>
      <c r="E728" s="44"/>
      <c r="F728" s="44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>
      <c r="A729" s="43"/>
      <c r="B729" s="43"/>
      <c r="C729" s="44"/>
      <c r="D729" s="44"/>
      <c r="E729" s="44"/>
      <c r="F729" s="44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>
      <c r="A730" s="43"/>
      <c r="B730" s="43"/>
      <c r="C730" s="44"/>
      <c r="D730" s="44"/>
      <c r="E730" s="44"/>
      <c r="F730" s="44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>
      <c r="A731" s="43"/>
      <c r="B731" s="43"/>
      <c r="C731" s="44"/>
      <c r="D731" s="44"/>
      <c r="E731" s="44"/>
      <c r="F731" s="44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>
      <c r="A732" s="43"/>
      <c r="B732" s="43"/>
      <c r="C732" s="44"/>
      <c r="D732" s="44"/>
      <c r="E732" s="44"/>
      <c r="F732" s="44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>
      <c r="A733" s="43"/>
      <c r="B733" s="43"/>
      <c r="C733" s="44"/>
      <c r="D733" s="44"/>
      <c r="E733" s="44"/>
      <c r="F733" s="44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>
      <c r="A734" s="43"/>
      <c r="B734" s="43"/>
      <c r="C734" s="44"/>
      <c r="D734" s="44"/>
      <c r="E734" s="44"/>
      <c r="F734" s="44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>
      <c r="A735" s="43"/>
      <c r="B735" s="43"/>
      <c r="C735" s="44"/>
      <c r="D735" s="44"/>
      <c r="E735" s="44"/>
      <c r="F735" s="44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>
      <c r="A736" s="43"/>
      <c r="B736" s="43"/>
      <c r="C736" s="44"/>
      <c r="D736" s="44"/>
      <c r="E736" s="44"/>
      <c r="F736" s="44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>
      <c r="A737" s="43"/>
      <c r="B737" s="43"/>
      <c r="C737" s="44"/>
      <c r="D737" s="44"/>
      <c r="E737" s="44"/>
      <c r="F737" s="44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>
      <c r="A738" s="43"/>
      <c r="B738" s="43"/>
      <c r="C738" s="44"/>
      <c r="D738" s="44"/>
      <c r="E738" s="44"/>
      <c r="F738" s="44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>
      <c r="A739" s="43"/>
      <c r="B739" s="43"/>
      <c r="C739" s="44"/>
      <c r="D739" s="44"/>
      <c r="E739" s="44"/>
      <c r="F739" s="44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>
      <c r="A740" s="43"/>
      <c r="B740" s="43"/>
      <c r="C740" s="44"/>
      <c r="D740" s="44"/>
      <c r="E740" s="44"/>
      <c r="F740" s="44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>
      <c r="A741" s="43"/>
      <c r="B741" s="43"/>
      <c r="C741" s="44"/>
      <c r="D741" s="44"/>
      <c r="E741" s="44"/>
      <c r="F741" s="44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>
      <c r="A742" s="43"/>
      <c r="B742" s="43"/>
      <c r="C742" s="44"/>
      <c r="D742" s="44"/>
      <c r="E742" s="44"/>
      <c r="F742" s="44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>
      <c r="A743" s="43"/>
      <c r="B743" s="43"/>
      <c r="C743" s="44"/>
      <c r="D743" s="44"/>
      <c r="E743" s="44"/>
      <c r="F743" s="44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>
      <c r="A744" s="43"/>
      <c r="B744" s="43"/>
      <c r="C744" s="44"/>
      <c r="D744" s="44"/>
      <c r="E744" s="44"/>
      <c r="F744" s="44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>
      <c r="A745" s="43"/>
      <c r="B745" s="43"/>
      <c r="C745" s="44"/>
      <c r="D745" s="44"/>
      <c r="E745" s="44"/>
      <c r="F745" s="44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>
      <c r="A746" s="43"/>
      <c r="B746" s="43"/>
      <c r="C746" s="44"/>
      <c r="D746" s="44"/>
      <c r="E746" s="44"/>
      <c r="F746" s="44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>
      <c r="A747" s="43"/>
      <c r="B747" s="43"/>
      <c r="C747" s="44"/>
      <c r="D747" s="44"/>
      <c r="E747" s="44"/>
      <c r="F747" s="44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>
      <c r="A748" s="43"/>
      <c r="B748" s="43"/>
      <c r="C748" s="44"/>
      <c r="D748" s="44"/>
      <c r="E748" s="44"/>
      <c r="F748" s="44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>
      <c r="A749" s="43"/>
      <c r="B749" s="43"/>
      <c r="C749" s="44"/>
      <c r="D749" s="44"/>
      <c r="E749" s="44"/>
      <c r="F749" s="44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>
      <c r="A750" s="43"/>
      <c r="B750" s="43"/>
      <c r="C750" s="44"/>
      <c r="D750" s="44"/>
      <c r="E750" s="44"/>
      <c r="F750" s="44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>
      <c r="A751" s="43"/>
      <c r="B751" s="43"/>
      <c r="C751" s="44"/>
      <c r="D751" s="44"/>
      <c r="E751" s="44"/>
      <c r="F751" s="44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>
      <c r="A752" s="43"/>
      <c r="B752" s="43"/>
      <c r="C752" s="44"/>
      <c r="D752" s="44"/>
      <c r="E752" s="44"/>
      <c r="F752" s="44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>
      <c r="A753" s="43"/>
      <c r="B753" s="43"/>
      <c r="C753" s="44"/>
      <c r="D753" s="44"/>
      <c r="E753" s="44"/>
      <c r="F753" s="44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>
      <c r="A754" s="43"/>
      <c r="B754" s="43"/>
      <c r="C754" s="44"/>
      <c r="D754" s="44"/>
      <c r="E754" s="44"/>
      <c r="F754" s="44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>
      <c r="A755" s="43"/>
      <c r="B755" s="43"/>
      <c r="C755" s="44"/>
      <c r="D755" s="44"/>
      <c r="E755" s="44"/>
      <c r="F755" s="44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>
      <c r="A756" s="43"/>
      <c r="B756" s="43"/>
      <c r="C756" s="44"/>
      <c r="D756" s="44"/>
      <c r="E756" s="44"/>
      <c r="F756" s="44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>
      <c r="A757" s="43"/>
      <c r="B757" s="43"/>
      <c r="C757" s="44"/>
      <c r="D757" s="44"/>
      <c r="E757" s="44"/>
      <c r="F757" s="44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>
      <c r="A758" s="43"/>
      <c r="B758" s="43"/>
      <c r="C758" s="44"/>
      <c r="D758" s="44"/>
      <c r="E758" s="44"/>
      <c r="F758" s="44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>
      <c r="A759" s="43"/>
      <c r="B759" s="43"/>
      <c r="C759" s="44"/>
      <c r="D759" s="44"/>
      <c r="E759" s="44"/>
      <c r="F759" s="44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>
      <c r="A760" s="43"/>
      <c r="B760" s="43"/>
      <c r="C760" s="44"/>
      <c r="D760" s="44"/>
      <c r="E760" s="44"/>
      <c r="F760" s="44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>
      <c r="A761" s="43"/>
      <c r="B761" s="43"/>
      <c r="C761" s="44"/>
      <c r="D761" s="44"/>
      <c r="E761" s="44"/>
      <c r="F761" s="44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>
      <c r="A762" s="43"/>
      <c r="B762" s="43"/>
      <c r="C762" s="44"/>
      <c r="D762" s="44"/>
      <c r="E762" s="44"/>
      <c r="F762" s="44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>
      <c r="A763" s="43"/>
      <c r="B763" s="43"/>
      <c r="C763" s="44"/>
      <c r="D763" s="44"/>
      <c r="E763" s="44"/>
      <c r="F763" s="44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>
      <c r="A764" s="43"/>
      <c r="B764" s="43"/>
      <c r="C764" s="44"/>
      <c r="D764" s="44"/>
      <c r="E764" s="44"/>
      <c r="F764" s="44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>
      <c r="A765" s="43"/>
      <c r="B765" s="43"/>
      <c r="C765" s="44"/>
      <c r="D765" s="44"/>
      <c r="E765" s="44"/>
      <c r="F765" s="44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>
      <c r="A766" s="43"/>
      <c r="B766" s="43"/>
      <c r="C766" s="44"/>
      <c r="D766" s="44"/>
      <c r="E766" s="44"/>
      <c r="F766" s="44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>
      <c r="A767" s="43"/>
      <c r="B767" s="43"/>
      <c r="C767" s="44"/>
      <c r="D767" s="44"/>
      <c r="E767" s="44"/>
      <c r="F767" s="44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>
      <c r="A768" s="43"/>
      <c r="B768" s="43"/>
      <c r="C768" s="44"/>
      <c r="D768" s="44"/>
      <c r="E768" s="44"/>
      <c r="F768" s="44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>
      <c r="A769" s="43"/>
      <c r="B769" s="43"/>
      <c r="C769" s="44"/>
      <c r="D769" s="44"/>
      <c r="E769" s="44"/>
      <c r="F769" s="44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>
      <c r="A770" s="43"/>
      <c r="B770" s="43"/>
      <c r="C770" s="44"/>
      <c r="D770" s="44"/>
      <c r="E770" s="44"/>
      <c r="F770" s="44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>
      <c r="A771" s="43"/>
      <c r="B771" s="43"/>
      <c r="C771" s="44"/>
      <c r="D771" s="44"/>
      <c r="E771" s="44"/>
      <c r="F771" s="44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>
      <c r="A772" s="43"/>
      <c r="B772" s="43"/>
      <c r="C772" s="44"/>
      <c r="D772" s="44"/>
      <c r="E772" s="44"/>
      <c r="F772" s="44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>
      <c r="A773" s="43"/>
      <c r="B773" s="43"/>
      <c r="C773" s="44"/>
      <c r="D773" s="44"/>
      <c r="E773" s="44"/>
      <c r="F773" s="44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>
      <c r="A774" s="43"/>
      <c r="B774" s="43"/>
      <c r="C774" s="44"/>
      <c r="D774" s="44"/>
      <c r="E774" s="44"/>
      <c r="F774" s="44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>
      <c r="A775" s="43"/>
      <c r="B775" s="43"/>
      <c r="C775" s="44"/>
      <c r="D775" s="44"/>
      <c r="E775" s="44"/>
      <c r="F775" s="44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>
      <c r="A776" s="43"/>
      <c r="B776" s="43"/>
      <c r="C776" s="44"/>
      <c r="D776" s="44"/>
      <c r="E776" s="44"/>
      <c r="F776" s="44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>
      <c r="A777" s="43"/>
      <c r="B777" s="43"/>
      <c r="C777" s="44"/>
      <c r="D777" s="44"/>
      <c r="E777" s="44"/>
      <c r="F777" s="44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>
      <c r="A778" s="43"/>
      <c r="B778" s="43"/>
      <c r="C778" s="44"/>
      <c r="D778" s="44"/>
      <c r="E778" s="44"/>
      <c r="F778" s="44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>
      <c r="A779" s="43"/>
      <c r="B779" s="43"/>
      <c r="C779" s="44"/>
      <c r="D779" s="44"/>
      <c r="E779" s="44"/>
      <c r="F779" s="44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>
      <c r="A780" s="43"/>
      <c r="B780" s="43"/>
      <c r="C780" s="44"/>
      <c r="D780" s="44"/>
      <c r="E780" s="44"/>
      <c r="F780" s="44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>
      <c r="A781" s="43"/>
      <c r="B781" s="43"/>
      <c r="C781" s="44"/>
      <c r="D781" s="44"/>
      <c r="E781" s="44"/>
      <c r="F781" s="44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>
      <c r="A782" s="43"/>
      <c r="B782" s="43"/>
      <c r="C782" s="44"/>
      <c r="D782" s="44"/>
      <c r="E782" s="44"/>
      <c r="F782" s="44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>
      <c r="A783" s="43"/>
      <c r="B783" s="43"/>
      <c r="C783" s="44"/>
      <c r="D783" s="44"/>
      <c r="E783" s="44"/>
      <c r="F783" s="44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>
      <c r="A784" s="43"/>
      <c r="B784" s="43"/>
      <c r="C784" s="44"/>
      <c r="D784" s="44"/>
      <c r="E784" s="44"/>
      <c r="F784" s="44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>
      <c r="A785" s="43"/>
      <c r="B785" s="43"/>
      <c r="C785" s="44"/>
      <c r="D785" s="44"/>
      <c r="E785" s="44"/>
      <c r="F785" s="44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>
      <c r="A786" s="43"/>
      <c r="B786" s="43"/>
      <c r="C786" s="44"/>
      <c r="D786" s="44"/>
      <c r="E786" s="44"/>
      <c r="F786" s="44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>
      <c r="A787" s="43"/>
      <c r="B787" s="43"/>
      <c r="C787" s="44"/>
      <c r="D787" s="44"/>
      <c r="E787" s="44"/>
      <c r="F787" s="44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>
      <c r="A788" s="43"/>
      <c r="B788" s="43"/>
      <c r="C788" s="44"/>
      <c r="D788" s="44"/>
      <c r="E788" s="44"/>
      <c r="F788" s="44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>
      <c r="A789" s="43"/>
      <c r="B789" s="43"/>
      <c r="C789" s="44"/>
      <c r="D789" s="44"/>
      <c r="E789" s="44"/>
      <c r="F789" s="44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>
      <c r="A790" s="43"/>
      <c r="B790" s="43"/>
      <c r="C790" s="44"/>
      <c r="D790" s="44"/>
      <c r="E790" s="44"/>
      <c r="F790" s="44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>
      <c r="A791" s="43"/>
      <c r="B791" s="43"/>
      <c r="C791" s="44"/>
      <c r="D791" s="44"/>
      <c r="E791" s="44"/>
      <c r="F791" s="44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>
      <c r="A792" s="43"/>
      <c r="B792" s="43"/>
      <c r="C792" s="44"/>
      <c r="D792" s="44"/>
      <c r="E792" s="44"/>
      <c r="F792" s="44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>
      <c r="A793" s="43"/>
      <c r="B793" s="43"/>
      <c r="C793" s="44"/>
      <c r="D793" s="44"/>
      <c r="E793" s="44"/>
      <c r="F793" s="44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>
      <c r="A794" s="43"/>
      <c r="B794" s="43"/>
      <c r="C794" s="44"/>
      <c r="D794" s="44"/>
      <c r="E794" s="44"/>
      <c r="F794" s="44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>
      <c r="A795" s="43"/>
      <c r="B795" s="43"/>
      <c r="C795" s="44"/>
      <c r="D795" s="44"/>
      <c r="E795" s="44"/>
      <c r="F795" s="44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>
      <c r="A796" s="43"/>
      <c r="B796" s="43"/>
      <c r="C796" s="44"/>
      <c r="D796" s="44"/>
      <c r="E796" s="44"/>
      <c r="F796" s="44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>
      <c r="A797" s="43"/>
      <c r="B797" s="43"/>
      <c r="C797" s="44"/>
      <c r="D797" s="44"/>
      <c r="E797" s="44"/>
      <c r="F797" s="44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>
      <c r="A798" s="43"/>
      <c r="B798" s="43"/>
      <c r="C798" s="44"/>
      <c r="D798" s="44"/>
      <c r="E798" s="44"/>
      <c r="F798" s="44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>
      <c r="A799" s="43"/>
      <c r="B799" s="43"/>
      <c r="C799" s="44"/>
      <c r="D799" s="44"/>
      <c r="E799" s="44"/>
      <c r="F799" s="44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>
      <c r="A800" s="43"/>
      <c r="B800" s="43"/>
      <c r="C800" s="44"/>
      <c r="D800" s="44"/>
      <c r="E800" s="44"/>
      <c r="F800" s="44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>
      <c r="A801" s="43"/>
      <c r="B801" s="43"/>
      <c r="C801" s="44"/>
      <c r="D801" s="44"/>
      <c r="E801" s="44"/>
      <c r="F801" s="44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>
      <c r="A802" s="43"/>
      <c r="B802" s="43"/>
      <c r="C802" s="44"/>
      <c r="D802" s="44"/>
      <c r="E802" s="44"/>
      <c r="F802" s="44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>
      <c r="A803" s="43"/>
      <c r="B803" s="43"/>
      <c r="C803" s="44"/>
      <c r="D803" s="44"/>
      <c r="E803" s="44"/>
      <c r="F803" s="44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>
      <c r="A804" s="43"/>
      <c r="B804" s="43"/>
      <c r="C804" s="44"/>
      <c r="D804" s="44"/>
      <c r="E804" s="44"/>
      <c r="F804" s="44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>
      <c r="A805" s="43"/>
      <c r="B805" s="43"/>
      <c r="C805" s="44"/>
      <c r="D805" s="44"/>
      <c r="E805" s="44"/>
      <c r="F805" s="44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>
      <c r="A806" s="43"/>
      <c r="B806" s="43"/>
      <c r="C806" s="44"/>
      <c r="D806" s="44"/>
      <c r="E806" s="44"/>
      <c r="F806" s="44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>
      <c r="A807" s="43"/>
      <c r="B807" s="43"/>
      <c r="C807" s="44"/>
      <c r="D807" s="44"/>
      <c r="E807" s="44"/>
      <c r="F807" s="44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>
      <c r="A808" s="43"/>
      <c r="B808" s="43"/>
      <c r="C808" s="44"/>
      <c r="D808" s="44"/>
      <c r="E808" s="44"/>
      <c r="F808" s="44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>
      <c r="A809" s="43"/>
      <c r="B809" s="43"/>
      <c r="C809" s="44"/>
      <c r="D809" s="44"/>
      <c r="E809" s="44"/>
      <c r="F809" s="44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>
      <c r="A810" s="43"/>
      <c r="B810" s="43"/>
      <c r="C810" s="44"/>
      <c r="D810" s="44"/>
      <c r="E810" s="44"/>
      <c r="F810" s="44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>
      <c r="A811" s="43"/>
      <c r="B811" s="43"/>
      <c r="C811" s="44"/>
      <c r="D811" s="44"/>
      <c r="E811" s="44"/>
      <c r="F811" s="44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>
      <c r="A812" s="43"/>
      <c r="B812" s="43"/>
      <c r="C812" s="44"/>
      <c r="D812" s="44"/>
      <c r="E812" s="44"/>
      <c r="F812" s="44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>
      <c r="A813" s="43"/>
      <c r="B813" s="43"/>
      <c r="C813" s="44"/>
      <c r="D813" s="44"/>
      <c r="E813" s="44"/>
      <c r="F813" s="44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>
      <c r="A814" s="43"/>
      <c r="B814" s="43"/>
      <c r="C814" s="44"/>
      <c r="D814" s="44"/>
      <c r="E814" s="44"/>
      <c r="F814" s="44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>
      <c r="A815" s="43"/>
      <c r="B815" s="43"/>
      <c r="C815" s="44"/>
      <c r="D815" s="44"/>
      <c r="E815" s="44"/>
      <c r="F815" s="44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>
      <c r="A816" s="43"/>
      <c r="B816" s="43"/>
      <c r="C816" s="44"/>
      <c r="D816" s="44"/>
      <c r="E816" s="44"/>
      <c r="F816" s="44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>
      <c r="A817" s="43"/>
      <c r="B817" s="43"/>
      <c r="C817" s="44"/>
      <c r="D817" s="44"/>
      <c r="E817" s="44"/>
      <c r="F817" s="44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>
      <c r="A818" s="43"/>
      <c r="B818" s="43"/>
      <c r="C818" s="44"/>
      <c r="D818" s="44"/>
      <c r="E818" s="44"/>
      <c r="F818" s="44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>
      <c r="A819" s="43"/>
      <c r="B819" s="43"/>
      <c r="C819" s="44"/>
      <c r="D819" s="44"/>
      <c r="E819" s="44"/>
      <c r="F819" s="44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>
      <c r="A820" s="43"/>
      <c r="B820" s="43"/>
      <c r="C820" s="44"/>
      <c r="D820" s="44"/>
      <c r="E820" s="44"/>
      <c r="F820" s="44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>
      <c r="A821" s="43"/>
      <c r="B821" s="43"/>
      <c r="C821" s="44"/>
      <c r="D821" s="44"/>
      <c r="E821" s="44"/>
      <c r="F821" s="44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>
      <c r="A822" s="43"/>
      <c r="B822" s="43"/>
      <c r="C822" s="44"/>
      <c r="D822" s="44"/>
      <c r="E822" s="44"/>
      <c r="F822" s="44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>
      <c r="A823" s="43"/>
      <c r="B823" s="43"/>
      <c r="C823" s="44"/>
      <c r="D823" s="44"/>
      <c r="E823" s="44"/>
      <c r="F823" s="44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>
      <c r="A824" s="43"/>
      <c r="B824" s="43"/>
      <c r="C824" s="44"/>
      <c r="D824" s="44"/>
      <c r="E824" s="44"/>
      <c r="F824" s="44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>
      <c r="A825" s="43"/>
      <c r="B825" s="43"/>
      <c r="C825" s="44"/>
      <c r="D825" s="44"/>
      <c r="E825" s="44"/>
      <c r="F825" s="44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>
      <c r="A826" s="43"/>
      <c r="B826" s="43"/>
      <c r="C826" s="44"/>
      <c r="D826" s="44"/>
      <c r="E826" s="44"/>
      <c r="F826" s="44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>
      <c r="A827" s="43"/>
      <c r="B827" s="43"/>
      <c r="C827" s="44"/>
      <c r="D827" s="44"/>
      <c r="E827" s="44"/>
      <c r="F827" s="44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>
      <c r="A828" s="43"/>
      <c r="B828" s="43"/>
      <c r="C828" s="44"/>
      <c r="D828" s="44"/>
      <c r="E828" s="44"/>
      <c r="F828" s="44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>
      <c r="A829" s="43"/>
      <c r="B829" s="43"/>
      <c r="C829" s="44"/>
      <c r="D829" s="44"/>
      <c r="E829" s="44"/>
      <c r="F829" s="44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>
      <c r="A830" s="43"/>
      <c r="B830" s="43"/>
      <c r="C830" s="44"/>
      <c r="D830" s="44"/>
      <c r="E830" s="44"/>
      <c r="F830" s="44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>
      <c r="A831" s="43"/>
      <c r="B831" s="43"/>
      <c r="C831" s="44"/>
      <c r="D831" s="44"/>
      <c r="E831" s="44"/>
      <c r="F831" s="44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>
      <c r="A832" s="43"/>
      <c r="B832" s="43"/>
      <c r="C832" s="44"/>
      <c r="D832" s="44"/>
      <c r="E832" s="44"/>
      <c r="F832" s="44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>
      <c r="A833" s="43"/>
      <c r="B833" s="43"/>
      <c r="C833" s="44"/>
      <c r="D833" s="44"/>
      <c r="E833" s="44"/>
      <c r="F833" s="44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>
      <c r="A834" s="43"/>
      <c r="B834" s="43"/>
      <c r="C834" s="44"/>
      <c r="D834" s="44"/>
      <c r="E834" s="44"/>
      <c r="F834" s="44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>
      <c r="A835" s="43"/>
      <c r="B835" s="43"/>
      <c r="C835" s="44"/>
      <c r="D835" s="44"/>
      <c r="E835" s="44"/>
      <c r="F835" s="44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>
      <c r="A836" s="43"/>
      <c r="B836" s="43"/>
      <c r="C836" s="44"/>
      <c r="D836" s="44"/>
      <c r="E836" s="44"/>
      <c r="F836" s="44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>
      <c r="A837" s="43"/>
      <c r="B837" s="43"/>
      <c r="C837" s="44"/>
      <c r="D837" s="44"/>
      <c r="E837" s="44"/>
      <c r="F837" s="44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>
      <c r="A838" s="43"/>
      <c r="B838" s="43"/>
      <c r="C838" s="44"/>
      <c r="D838" s="44"/>
      <c r="E838" s="44"/>
      <c r="F838" s="44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>
      <c r="A839" s="43"/>
      <c r="B839" s="43"/>
      <c r="C839" s="44"/>
      <c r="D839" s="44"/>
      <c r="E839" s="44"/>
      <c r="F839" s="44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>
      <c r="A840" s="43"/>
      <c r="B840" s="43"/>
      <c r="C840" s="44"/>
      <c r="D840" s="44"/>
      <c r="E840" s="44"/>
      <c r="F840" s="44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>
      <c r="A841" s="43"/>
      <c r="B841" s="43"/>
      <c r="C841" s="44"/>
      <c r="D841" s="44"/>
      <c r="E841" s="44"/>
      <c r="F841" s="44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>
      <c r="A842" s="43"/>
      <c r="B842" s="43"/>
      <c r="C842" s="44"/>
      <c r="D842" s="44"/>
      <c r="E842" s="44"/>
      <c r="F842" s="44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>
      <c r="A843" s="43"/>
      <c r="B843" s="43"/>
      <c r="C843" s="44"/>
      <c r="D843" s="44"/>
      <c r="E843" s="44"/>
      <c r="F843" s="44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>
      <c r="A844" s="43"/>
      <c r="B844" s="43"/>
      <c r="C844" s="44"/>
      <c r="D844" s="44"/>
      <c r="E844" s="44"/>
      <c r="F844" s="44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>
      <c r="A845" s="43"/>
      <c r="B845" s="43"/>
      <c r="C845" s="44"/>
      <c r="D845" s="44"/>
      <c r="E845" s="44"/>
      <c r="F845" s="44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>
      <c r="A846" s="43"/>
      <c r="B846" s="43"/>
      <c r="C846" s="44"/>
      <c r="D846" s="44"/>
      <c r="E846" s="44"/>
      <c r="F846" s="44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>
      <c r="A847" s="43"/>
      <c r="B847" s="43"/>
      <c r="C847" s="44"/>
      <c r="D847" s="44"/>
      <c r="E847" s="44"/>
      <c r="F847" s="44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>
      <c r="A848" s="43"/>
      <c r="B848" s="43"/>
      <c r="C848" s="44"/>
      <c r="D848" s="44"/>
      <c r="E848" s="44"/>
      <c r="F848" s="44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>
      <c r="A849" s="43"/>
      <c r="B849" s="43"/>
      <c r="C849" s="44"/>
      <c r="D849" s="44"/>
      <c r="E849" s="44"/>
      <c r="F849" s="44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>
      <c r="A850" s="43"/>
      <c r="B850" s="43"/>
      <c r="C850" s="44"/>
      <c r="D850" s="44"/>
      <c r="E850" s="44"/>
      <c r="F850" s="44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>
      <c r="A851" s="43"/>
      <c r="B851" s="43"/>
      <c r="C851" s="44"/>
      <c r="D851" s="44"/>
      <c r="E851" s="44"/>
      <c r="F851" s="44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>
      <c r="A852" s="43"/>
      <c r="B852" s="43"/>
      <c r="C852" s="44"/>
      <c r="D852" s="44"/>
      <c r="E852" s="44"/>
      <c r="F852" s="44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>
      <c r="A853" s="43"/>
      <c r="B853" s="43"/>
      <c r="C853" s="44"/>
      <c r="D853" s="44"/>
      <c r="E853" s="44"/>
      <c r="F853" s="44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>
      <c r="A854" s="43"/>
      <c r="B854" s="43"/>
      <c r="C854" s="44"/>
      <c r="D854" s="44"/>
      <c r="E854" s="44"/>
      <c r="F854" s="44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>
      <c r="A855" s="43"/>
      <c r="B855" s="43"/>
      <c r="C855" s="44"/>
      <c r="D855" s="44"/>
      <c r="E855" s="44"/>
      <c r="F855" s="44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>
      <c r="A856" s="43"/>
      <c r="B856" s="43"/>
      <c r="C856" s="44"/>
      <c r="D856" s="44"/>
      <c r="E856" s="44"/>
      <c r="F856" s="44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>
      <c r="A857" s="43"/>
      <c r="B857" s="43"/>
      <c r="C857" s="44"/>
      <c r="D857" s="44"/>
      <c r="E857" s="44"/>
      <c r="F857" s="44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>
      <c r="A858" s="43"/>
      <c r="B858" s="43"/>
      <c r="C858" s="44"/>
      <c r="D858" s="44"/>
      <c r="E858" s="44"/>
      <c r="F858" s="44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>
      <c r="A859" s="43"/>
      <c r="B859" s="43"/>
      <c r="C859" s="44"/>
      <c r="D859" s="44"/>
      <c r="E859" s="44"/>
      <c r="F859" s="44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>
      <c r="A860" s="43"/>
      <c r="B860" s="43"/>
      <c r="C860" s="44"/>
      <c r="D860" s="44"/>
      <c r="E860" s="44"/>
      <c r="F860" s="44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>
      <c r="A861" s="43"/>
      <c r="B861" s="43"/>
      <c r="C861" s="44"/>
      <c r="D861" s="44"/>
      <c r="E861" s="44"/>
      <c r="F861" s="44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>
      <c r="A862" s="43"/>
      <c r="B862" s="43"/>
      <c r="C862" s="44"/>
      <c r="D862" s="44"/>
      <c r="E862" s="44"/>
      <c r="F862" s="44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>
      <c r="A863" s="43"/>
      <c r="B863" s="43"/>
      <c r="C863" s="44"/>
      <c r="D863" s="44"/>
      <c r="E863" s="44"/>
      <c r="F863" s="44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>
      <c r="A864" s="43"/>
      <c r="B864" s="43"/>
      <c r="C864" s="44"/>
      <c r="D864" s="44"/>
      <c r="E864" s="44"/>
      <c r="F864" s="44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>
      <c r="A865" s="43"/>
      <c r="B865" s="43"/>
      <c r="C865" s="44"/>
      <c r="D865" s="44"/>
      <c r="E865" s="44"/>
      <c r="F865" s="44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>
      <c r="A866" s="43"/>
      <c r="B866" s="43"/>
      <c r="C866" s="44"/>
      <c r="D866" s="44"/>
      <c r="E866" s="44"/>
      <c r="F866" s="44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>
      <c r="A867" s="43"/>
      <c r="B867" s="43"/>
      <c r="C867" s="44"/>
      <c r="D867" s="44"/>
      <c r="E867" s="44"/>
      <c r="F867" s="44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>
      <c r="A868" s="43"/>
      <c r="B868" s="43"/>
      <c r="C868" s="44"/>
      <c r="D868" s="44"/>
      <c r="E868" s="44"/>
      <c r="F868" s="44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>
      <c r="A869" s="43"/>
      <c r="B869" s="43"/>
      <c r="C869" s="44"/>
      <c r="D869" s="44"/>
      <c r="E869" s="44"/>
      <c r="F869" s="44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>
      <c r="A870" s="43"/>
      <c r="B870" s="43"/>
      <c r="C870" s="44"/>
      <c r="D870" s="44"/>
      <c r="E870" s="44"/>
      <c r="F870" s="44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>
      <c r="A871" s="43"/>
      <c r="B871" s="43"/>
      <c r="C871" s="44"/>
      <c r="D871" s="44"/>
      <c r="E871" s="44"/>
      <c r="F871" s="44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>
      <c r="A872" s="43"/>
      <c r="B872" s="43"/>
      <c r="C872" s="44"/>
      <c r="D872" s="44"/>
      <c r="E872" s="44"/>
      <c r="F872" s="44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>
      <c r="A873" s="43"/>
      <c r="B873" s="43"/>
      <c r="C873" s="44"/>
      <c r="D873" s="44"/>
      <c r="E873" s="44"/>
      <c r="F873" s="44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>
      <c r="A874" s="43"/>
      <c r="B874" s="43"/>
      <c r="C874" s="44"/>
      <c r="D874" s="44"/>
      <c r="E874" s="44"/>
      <c r="F874" s="44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>
      <c r="A875" s="43"/>
      <c r="B875" s="43"/>
      <c r="C875" s="44"/>
      <c r="D875" s="44"/>
      <c r="E875" s="44"/>
      <c r="F875" s="44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>
      <c r="A876" s="43"/>
      <c r="B876" s="43"/>
      <c r="C876" s="44"/>
      <c r="D876" s="44"/>
      <c r="E876" s="44"/>
      <c r="F876" s="44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>
      <c r="A877" s="43"/>
      <c r="B877" s="43"/>
      <c r="C877" s="44"/>
      <c r="D877" s="44"/>
      <c r="E877" s="44"/>
      <c r="F877" s="44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>
      <c r="A878" s="43"/>
      <c r="B878" s="43"/>
      <c r="C878" s="44"/>
      <c r="D878" s="44"/>
      <c r="E878" s="44"/>
      <c r="F878" s="44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>
      <c r="A879" s="43"/>
      <c r="B879" s="43"/>
      <c r="C879" s="44"/>
      <c r="D879" s="44"/>
      <c r="E879" s="44"/>
      <c r="F879" s="44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>
      <c r="A880" s="43"/>
      <c r="B880" s="43"/>
      <c r="C880" s="44"/>
      <c r="D880" s="44"/>
      <c r="E880" s="44"/>
      <c r="F880" s="44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>
      <c r="A881" s="43"/>
      <c r="B881" s="43"/>
      <c r="C881" s="44"/>
      <c r="D881" s="44"/>
      <c r="E881" s="44"/>
      <c r="F881" s="44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>
      <c r="A882" s="43"/>
      <c r="B882" s="43"/>
      <c r="C882" s="44"/>
      <c r="D882" s="44"/>
      <c r="E882" s="44"/>
      <c r="F882" s="44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>
      <c r="A883" s="43"/>
      <c r="B883" s="43"/>
      <c r="C883" s="44"/>
      <c r="D883" s="44"/>
      <c r="E883" s="44"/>
      <c r="F883" s="44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>
      <c r="A884" s="43"/>
      <c r="B884" s="43"/>
      <c r="C884" s="44"/>
      <c r="D884" s="44"/>
      <c r="E884" s="44"/>
      <c r="F884" s="44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>
      <c r="A885" s="43"/>
      <c r="B885" s="43"/>
      <c r="C885" s="44"/>
      <c r="D885" s="44"/>
      <c r="E885" s="44"/>
      <c r="F885" s="44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>
      <c r="A886" s="43"/>
      <c r="B886" s="43"/>
      <c r="C886" s="44"/>
      <c r="D886" s="44"/>
      <c r="E886" s="44"/>
      <c r="F886" s="44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>
      <c r="A887" s="43"/>
      <c r="B887" s="43"/>
      <c r="C887" s="44"/>
      <c r="D887" s="44"/>
      <c r="E887" s="44"/>
      <c r="F887" s="44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>
      <c r="A888" s="43"/>
      <c r="B888" s="43"/>
      <c r="C888" s="44"/>
      <c r="D888" s="44"/>
      <c r="E888" s="44"/>
      <c r="F888" s="44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>
      <c r="A889" s="43"/>
      <c r="B889" s="43"/>
      <c r="C889" s="44"/>
      <c r="D889" s="44"/>
      <c r="E889" s="44"/>
      <c r="F889" s="44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>
      <c r="A890" s="43"/>
      <c r="B890" s="43"/>
      <c r="C890" s="44"/>
      <c r="D890" s="44"/>
      <c r="E890" s="44"/>
      <c r="F890" s="44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>
      <c r="A891" s="43"/>
      <c r="B891" s="43"/>
      <c r="C891" s="44"/>
      <c r="D891" s="44"/>
      <c r="E891" s="44"/>
      <c r="F891" s="44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>
      <c r="A892" s="43"/>
      <c r="B892" s="43"/>
      <c r="C892" s="44"/>
      <c r="D892" s="44"/>
      <c r="E892" s="44"/>
      <c r="F892" s="44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>
      <c r="A893" s="43"/>
      <c r="B893" s="43"/>
      <c r="C893" s="44"/>
      <c r="D893" s="44"/>
      <c r="E893" s="44"/>
      <c r="F893" s="44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>
      <c r="A894" s="43"/>
      <c r="B894" s="43"/>
      <c r="C894" s="44"/>
      <c r="D894" s="44"/>
      <c r="E894" s="44"/>
      <c r="F894" s="44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>
      <c r="A895" s="43"/>
      <c r="B895" s="43"/>
      <c r="C895" s="44"/>
      <c r="D895" s="44"/>
      <c r="E895" s="44"/>
      <c r="F895" s="44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>
      <c r="A896" s="43"/>
      <c r="B896" s="43"/>
      <c r="C896" s="44"/>
      <c r="D896" s="44"/>
      <c r="E896" s="44"/>
      <c r="F896" s="44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>
      <c r="A897" s="43"/>
      <c r="B897" s="43"/>
      <c r="C897" s="44"/>
      <c r="D897" s="44"/>
      <c r="E897" s="44"/>
      <c r="F897" s="44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>
      <c r="A898" s="43"/>
      <c r="B898" s="43"/>
      <c r="C898" s="44"/>
      <c r="D898" s="44"/>
      <c r="E898" s="44"/>
      <c r="F898" s="44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>
      <c r="A899" s="43"/>
      <c r="B899" s="43"/>
      <c r="C899" s="44"/>
      <c r="D899" s="44"/>
      <c r="E899" s="44"/>
      <c r="F899" s="44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>
      <c r="A900" s="43"/>
      <c r="B900" s="43"/>
      <c r="C900" s="44"/>
      <c r="D900" s="44"/>
      <c r="E900" s="44"/>
      <c r="F900" s="44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>
      <c r="A901" s="43"/>
      <c r="B901" s="43"/>
      <c r="C901" s="44"/>
      <c r="D901" s="44"/>
      <c r="E901" s="44"/>
      <c r="F901" s="44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>
      <c r="A902" s="43"/>
      <c r="B902" s="43"/>
      <c r="C902" s="44"/>
      <c r="D902" s="44"/>
      <c r="E902" s="44"/>
      <c r="F902" s="44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>
      <c r="A903" s="43"/>
      <c r="B903" s="43"/>
      <c r="C903" s="44"/>
      <c r="D903" s="44"/>
      <c r="E903" s="44"/>
      <c r="F903" s="44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>
      <c r="A904" s="43"/>
      <c r="B904" s="43"/>
      <c r="C904" s="44"/>
      <c r="D904" s="44"/>
      <c r="E904" s="44"/>
      <c r="F904" s="44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>
      <c r="A905" s="43"/>
      <c r="B905" s="43"/>
      <c r="C905" s="44"/>
      <c r="D905" s="44"/>
      <c r="E905" s="44"/>
      <c r="F905" s="44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>
      <c r="A906" s="43"/>
      <c r="B906" s="43"/>
      <c r="C906" s="44"/>
      <c r="D906" s="44"/>
      <c r="E906" s="44"/>
      <c r="F906" s="44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>
      <c r="A907" s="43"/>
      <c r="B907" s="43"/>
      <c r="C907" s="44"/>
      <c r="D907" s="44"/>
      <c r="E907" s="44"/>
      <c r="F907" s="44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>
      <c r="A908" s="43"/>
      <c r="B908" s="43"/>
      <c r="C908" s="44"/>
      <c r="D908" s="44"/>
      <c r="E908" s="44"/>
      <c r="F908" s="44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>
      <c r="A909" s="43"/>
      <c r="B909" s="43"/>
      <c r="C909" s="44"/>
      <c r="D909" s="44"/>
      <c r="E909" s="44"/>
      <c r="F909" s="44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>
      <c r="A910" s="43"/>
      <c r="B910" s="43"/>
      <c r="C910" s="44"/>
      <c r="D910" s="44"/>
      <c r="E910" s="44"/>
      <c r="F910" s="44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>
      <c r="A911" s="43"/>
      <c r="B911" s="43"/>
      <c r="C911" s="44"/>
      <c r="D911" s="44"/>
      <c r="E911" s="44"/>
      <c r="F911" s="44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>
      <c r="A912" s="43"/>
      <c r="B912" s="43"/>
      <c r="C912" s="44"/>
      <c r="D912" s="44"/>
      <c r="E912" s="44"/>
      <c r="F912" s="44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>
      <c r="A913" s="43"/>
      <c r="B913" s="43"/>
      <c r="C913" s="44"/>
      <c r="D913" s="44"/>
      <c r="E913" s="44"/>
      <c r="F913" s="44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>
      <c r="A914" s="43"/>
      <c r="B914" s="43"/>
      <c r="C914" s="44"/>
      <c r="D914" s="44"/>
      <c r="E914" s="44"/>
      <c r="F914" s="44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>
      <c r="A915" s="43"/>
      <c r="B915" s="43"/>
      <c r="C915" s="44"/>
      <c r="D915" s="44"/>
      <c r="E915" s="44"/>
      <c r="F915" s="44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>
      <c r="A916" s="43"/>
      <c r="B916" s="43"/>
      <c r="C916" s="44"/>
      <c r="D916" s="44"/>
      <c r="E916" s="44"/>
      <c r="F916" s="44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>
      <c r="A917" s="43"/>
      <c r="B917" s="43"/>
      <c r="C917" s="44"/>
      <c r="D917" s="44"/>
      <c r="E917" s="44"/>
      <c r="F917" s="44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>
      <c r="A918" s="43"/>
      <c r="B918" s="43"/>
      <c r="C918" s="44"/>
      <c r="D918" s="44"/>
      <c r="E918" s="44"/>
      <c r="F918" s="44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>
      <c r="A919" s="43"/>
      <c r="B919" s="43"/>
      <c r="C919" s="44"/>
      <c r="D919" s="44"/>
      <c r="E919" s="44"/>
      <c r="F919" s="44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>
      <c r="A920" s="43"/>
      <c r="B920" s="43"/>
      <c r="C920" s="44"/>
      <c r="D920" s="44"/>
      <c r="E920" s="44"/>
      <c r="F920" s="44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>
      <c r="A921" s="43"/>
      <c r="B921" s="43"/>
      <c r="C921" s="44"/>
      <c r="D921" s="44"/>
      <c r="E921" s="44"/>
      <c r="F921" s="44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>
      <c r="A922" s="43"/>
      <c r="B922" s="43"/>
      <c r="C922" s="44"/>
      <c r="D922" s="44"/>
      <c r="E922" s="44"/>
      <c r="F922" s="44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>
      <c r="A923" s="43"/>
      <c r="B923" s="43"/>
      <c r="C923" s="44"/>
      <c r="D923" s="44"/>
      <c r="E923" s="44"/>
      <c r="F923" s="44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>
      <c r="A924" s="43"/>
      <c r="B924" s="43"/>
      <c r="C924" s="44"/>
      <c r="D924" s="44"/>
      <c r="E924" s="44"/>
      <c r="F924" s="44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>
      <c r="A925" s="43"/>
      <c r="B925" s="43"/>
      <c r="C925" s="44"/>
      <c r="D925" s="44"/>
      <c r="E925" s="44"/>
      <c r="F925" s="44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>
      <c r="A926" s="43"/>
      <c r="B926" s="43"/>
      <c r="C926" s="44"/>
      <c r="D926" s="44"/>
      <c r="E926" s="44"/>
      <c r="F926" s="44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>
      <c r="A927" s="43"/>
      <c r="B927" s="43"/>
      <c r="C927" s="44"/>
      <c r="D927" s="44"/>
      <c r="E927" s="44"/>
      <c r="F927" s="44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>
      <c r="A928" s="43"/>
      <c r="B928" s="43"/>
      <c r="C928" s="44"/>
      <c r="D928" s="44"/>
      <c r="E928" s="44"/>
      <c r="F928" s="44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>
      <c r="A929" s="43"/>
      <c r="B929" s="43"/>
      <c r="C929" s="44"/>
      <c r="D929" s="44"/>
      <c r="E929" s="44"/>
      <c r="F929" s="44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>
      <c r="A930" s="43"/>
      <c r="B930" s="43"/>
      <c r="C930" s="44"/>
      <c r="D930" s="44"/>
      <c r="E930" s="44"/>
      <c r="F930" s="44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>
      <c r="A931" s="43"/>
      <c r="B931" s="43"/>
      <c r="C931" s="44"/>
      <c r="D931" s="44"/>
      <c r="E931" s="44"/>
      <c r="F931" s="44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>
      <c r="A932" s="43"/>
      <c r="B932" s="43"/>
      <c r="C932" s="44"/>
      <c r="D932" s="44"/>
      <c r="E932" s="44"/>
      <c r="F932" s="44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>
      <c r="A933" s="43"/>
      <c r="B933" s="43"/>
      <c r="C933" s="44"/>
      <c r="D933" s="44"/>
      <c r="E933" s="44"/>
      <c r="F933" s="44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>
      <c r="A934" s="43"/>
      <c r="B934" s="43"/>
      <c r="C934" s="44"/>
      <c r="D934" s="44"/>
      <c r="E934" s="44"/>
      <c r="F934" s="44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>
      <c r="A935" s="43"/>
      <c r="B935" s="43"/>
      <c r="C935" s="44"/>
      <c r="D935" s="44"/>
      <c r="E935" s="44"/>
      <c r="F935" s="44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>
      <c r="A936" s="43"/>
      <c r="B936" s="43"/>
      <c r="C936" s="44"/>
      <c r="D936" s="44"/>
      <c r="E936" s="44"/>
      <c r="F936" s="44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>
      <c r="A937" s="43"/>
      <c r="B937" s="43"/>
      <c r="C937" s="44"/>
      <c r="D937" s="44"/>
      <c r="E937" s="44"/>
      <c r="F937" s="44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>
      <c r="A938" s="43"/>
      <c r="B938" s="43"/>
      <c r="C938" s="44"/>
      <c r="D938" s="44"/>
      <c r="E938" s="44"/>
      <c r="F938" s="44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>
      <c r="A939" s="43"/>
      <c r="B939" s="43"/>
      <c r="C939" s="44"/>
      <c r="D939" s="44"/>
      <c r="E939" s="44"/>
      <c r="F939" s="44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>
      <c r="A940" s="43"/>
      <c r="B940" s="43"/>
      <c r="C940" s="44"/>
      <c r="D940" s="44"/>
      <c r="E940" s="44"/>
      <c r="F940" s="44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>
      <c r="A941" s="43"/>
      <c r="B941" s="43"/>
      <c r="C941" s="44"/>
      <c r="D941" s="44"/>
      <c r="E941" s="44"/>
      <c r="F941" s="44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>
      <c r="A942" s="43"/>
      <c r="B942" s="43"/>
      <c r="C942" s="44"/>
      <c r="D942" s="44"/>
      <c r="E942" s="44"/>
      <c r="F942" s="44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>
      <c r="A943" s="43"/>
      <c r="B943" s="43"/>
      <c r="C943" s="44"/>
      <c r="D943" s="44"/>
      <c r="E943" s="44"/>
      <c r="F943" s="44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>
      <c r="A944" s="43"/>
      <c r="B944" s="43"/>
      <c r="C944" s="44"/>
      <c r="D944" s="44"/>
      <c r="E944" s="44"/>
      <c r="F944" s="44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>
      <c r="A945" s="43"/>
      <c r="B945" s="43"/>
      <c r="C945" s="44"/>
      <c r="D945" s="44"/>
      <c r="E945" s="44"/>
      <c r="F945" s="44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>
      <c r="A946" s="43"/>
      <c r="B946" s="43"/>
      <c r="C946" s="44"/>
      <c r="D946" s="44"/>
      <c r="E946" s="44"/>
      <c r="F946" s="44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>
      <c r="A947" s="43"/>
      <c r="B947" s="43"/>
      <c r="C947" s="44"/>
      <c r="D947" s="44"/>
      <c r="E947" s="44"/>
      <c r="F947" s="44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>
      <c r="A948" s="43"/>
      <c r="B948" s="43"/>
      <c r="C948" s="44"/>
      <c r="D948" s="44"/>
      <c r="E948" s="44"/>
      <c r="F948" s="44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>
      <c r="A949" s="43"/>
      <c r="B949" s="43"/>
      <c r="C949" s="44"/>
      <c r="D949" s="44"/>
      <c r="E949" s="44"/>
      <c r="F949" s="44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>
      <c r="A950" s="43"/>
      <c r="B950" s="43"/>
      <c r="C950" s="44"/>
      <c r="D950" s="44"/>
      <c r="E950" s="44"/>
      <c r="F950" s="44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>
      <c r="A951" s="43"/>
      <c r="B951" s="43"/>
      <c r="C951" s="44"/>
      <c r="D951" s="44"/>
      <c r="E951" s="44"/>
      <c r="F951" s="44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>
      <c r="A952" s="43"/>
      <c r="B952" s="43"/>
      <c r="C952" s="44"/>
      <c r="D952" s="44"/>
      <c r="E952" s="44"/>
      <c r="F952" s="44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>
      <c r="A953" s="43"/>
      <c r="B953" s="43"/>
      <c r="C953" s="44"/>
      <c r="D953" s="44"/>
      <c r="E953" s="44"/>
      <c r="F953" s="44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>
      <c r="A954" s="43"/>
      <c r="B954" s="43"/>
      <c r="C954" s="44"/>
      <c r="D954" s="44"/>
      <c r="E954" s="44"/>
      <c r="F954" s="44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>
      <c r="A955" s="43"/>
      <c r="B955" s="43"/>
      <c r="C955" s="44"/>
      <c r="D955" s="44"/>
      <c r="E955" s="44"/>
      <c r="F955" s="44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>
      <c r="A956" s="43"/>
      <c r="B956" s="43"/>
      <c r="C956" s="44"/>
      <c r="D956" s="44"/>
      <c r="E956" s="44"/>
      <c r="F956" s="44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>
      <c r="A957" s="43"/>
      <c r="B957" s="43"/>
      <c r="C957" s="44"/>
      <c r="D957" s="44"/>
      <c r="E957" s="44"/>
      <c r="F957" s="44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>
      <c r="A958" s="43"/>
      <c r="B958" s="43"/>
      <c r="C958" s="44"/>
      <c r="D958" s="44"/>
      <c r="E958" s="44"/>
      <c r="F958" s="44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>
      <c r="A959" s="43"/>
      <c r="B959" s="43"/>
      <c r="C959" s="44"/>
      <c r="D959" s="44"/>
      <c r="E959" s="44"/>
      <c r="F959" s="44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>
      <c r="A960" s="43"/>
      <c r="B960" s="43"/>
      <c r="C960" s="44"/>
      <c r="D960" s="44"/>
      <c r="E960" s="44"/>
      <c r="F960" s="44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>
      <c r="A961" s="43"/>
      <c r="B961" s="43"/>
      <c r="C961" s="44"/>
      <c r="D961" s="44"/>
      <c r="E961" s="44"/>
      <c r="F961" s="44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>
      <c r="A962" s="43"/>
      <c r="B962" s="43"/>
      <c r="C962" s="44"/>
      <c r="D962" s="44"/>
      <c r="E962" s="44"/>
      <c r="F962" s="44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>
      <c r="A963" s="43"/>
      <c r="B963" s="43"/>
      <c r="C963" s="44"/>
      <c r="D963" s="44"/>
      <c r="E963" s="44"/>
      <c r="F963" s="44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>
      <c r="A964" s="43"/>
      <c r="B964" s="43"/>
      <c r="C964" s="44"/>
      <c r="D964" s="44"/>
      <c r="E964" s="44"/>
      <c r="F964" s="44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>
      <c r="A965" s="43"/>
      <c r="B965" s="43"/>
      <c r="C965" s="44"/>
      <c r="D965" s="44"/>
      <c r="E965" s="44"/>
      <c r="F965" s="44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>
      <c r="A966" s="43"/>
      <c r="B966" s="43"/>
      <c r="C966" s="44"/>
      <c r="D966" s="44"/>
      <c r="E966" s="44"/>
      <c r="F966" s="44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>
      <c r="A967" s="43"/>
      <c r="B967" s="43"/>
      <c r="C967" s="44"/>
      <c r="D967" s="44"/>
      <c r="E967" s="44"/>
      <c r="F967" s="44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>
      <c r="A968" s="43"/>
      <c r="B968" s="43"/>
      <c r="C968" s="44"/>
      <c r="D968" s="44"/>
      <c r="E968" s="44"/>
      <c r="F968" s="44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>
      <c r="A969" s="43"/>
      <c r="B969" s="43"/>
      <c r="C969" s="44"/>
      <c r="D969" s="44"/>
      <c r="E969" s="44"/>
      <c r="F969" s="44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>
      <c r="A970" s="43"/>
      <c r="B970" s="43"/>
      <c r="C970" s="44"/>
      <c r="D970" s="44"/>
      <c r="E970" s="44"/>
      <c r="F970" s="44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>
      <c r="A971" s="43"/>
      <c r="B971" s="43"/>
      <c r="C971" s="44"/>
      <c r="D971" s="44"/>
      <c r="E971" s="44"/>
      <c r="F971" s="44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>
      <c r="A972" s="43"/>
      <c r="B972" s="43"/>
      <c r="C972" s="44"/>
      <c r="D972" s="44"/>
      <c r="E972" s="44"/>
      <c r="F972" s="44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>
      <c r="A973" s="43"/>
      <c r="B973" s="43"/>
      <c r="C973" s="44"/>
      <c r="D973" s="44"/>
      <c r="E973" s="44"/>
      <c r="F973" s="44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>
      <c r="A974" s="43"/>
      <c r="B974" s="43"/>
      <c r="C974" s="44"/>
      <c r="D974" s="44"/>
      <c r="E974" s="44"/>
      <c r="F974" s="44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>
      <c r="A975" s="43"/>
      <c r="B975" s="43"/>
      <c r="C975" s="44"/>
      <c r="D975" s="44"/>
      <c r="E975" s="44"/>
      <c r="F975" s="44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>
      <c r="A976" s="43"/>
      <c r="B976" s="43"/>
      <c r="C976" s="44"/>
      <c r="D976" s="44"/>
      <c r="E976" s="44"/>
      <c r="F976" s="44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>
      <c r="A977" s="43"/>
      <c r="B977" s="43"/>
      <c r="C977" s="44"/>
      <c r="D977" s="44"/>
      <c r="E977" s="44"/>
      <c r="F977" s="44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>
      <c r="A978" s="43"/>
      <c r="B978" s="43"/>
      <c r="C978" s="44"/>
      <c r="D978" s="44"/>
      <c r="E978" s="44"/>
      <c r="F978" s="44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>
      <c r="A979" s="43"/>
      <c r="B979" s="43"/>
      <c r="C979" s="44"/>
      <c r="D979" s="44"/>
      <c r="E979" s="44"/>
      <c r="F979" s="44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>
      <c r="A980" s="43"/>
      <c r="B980" s="43"/>
      <c r="C980" s="44"/>
      <c r="D980" s="44"/>
      <c r="E980" s="44"/>
      <c r="F980" s="44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>
      <c r="A981" s="43"/>
      <c r="B981" s="43"/>
      <c r="C981" s="44"/>
      <c r="D981" s="44"/>
      <c r="E981" s="44"/>
      <c r="F981" s="44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>
      <c r="A982" s="43"/>
      <c r="B982" s="43"/>
      <c r="C982" s="44"/>
      <c r="D982" s="44"/>
      <c r="E982" s="44"/>
      <c r="F982" s="44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>
      <c r="A983" s="43"/>
      <c r="B983" s="43"/>
      <c r="C983" s="44"/>
      <c r="D983" s="44"/>
      <c r="E983" s="44"/>
      <c r="F983" s="44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>
      <c r="A984" s="43"/>
      <c r="B984" s="43"/>
      <c r="C984" s="44"/>
      <c r="D984" s="44"/>
      <c r="E984" s="44"/>
      <c r="F984" s="44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>
      <c r="A985" s="43"/>
      <c r="B985" s="43"/>
      <c r="C985" s="44"/>
      <c r="D985" s="44"/>
      <c r="E985" s="44"/>
      <c r="F985" s="44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>
      <c r="A986" s="43"/>
      <c r="B986" s="43"/>
      <c r="C986" s="44"/>
      <c r="D986" s="44"/>
      <c r="E986" s="44"/>
      <c r="F986" s="44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>
      <c r="A987" s="43"/>
      <c r="B987" s="43"/>
      <c r="C987" s="44"/>
      <c r="D987" s="44"/>
      <c r="E987" s="44"/>
      <c r="F987" s="44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>
      <c r="A988" s="43"/>
      <c r="B988" s="43"/>
      <c r="C988" s="44"/>
      <c r="D988" s="44"/>
      <c r="E988" s="44"/>
      <c r="F988" s="44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>
      <c r="A989" s="43"/>
      <c r="B989" s="43"/>
      <c r="C989" s="44"/>
      <c r="D989" s="44"/>
      <c r="E989" s="44"/>
      <c r="F989" s="44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>
      <c r="A990" s="43"/>
      <c r="B990" s="43"/>
      <c r="C990" s="44"/>
      <c r="D990" s="44"/>
      <c r="E990" s="44"/>
      <c r="F990" s="44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>
      <c r="A991" s="43"/>
      <c r="B991" s="43"/>
      <c r="C991" s="44"/>
      <c r="D991" s="44"/>
      <c r="E991" s="44"/>
      <c r="F991" s="44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>
      <c r="A992" s="43"/>
      <c r="B992" s="43"/>
      <c r="C992" s="44"/>
      <c r="D992" s="44"/>
      <c r="E992" s="44"/>
      <c r="F992" s="44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>
      <c r="A993" s="43"/>
      <c r="B993" s="43"/>
      <c r="C993" s="44"/>
      <c r="D993" s="44"/>
      <c r="E993" s="44"/>
      <c r="F993" s="44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>
      <c r="A994" s="43"/>
      <c r="B994" s="43"/>
      <c r="C994" s="44"/>
      <c r="D994" s="44"/>
      <c r="E994" s="44"/>
      <c r="F994" s="44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>
      <c r="A995" s="43"/>
      <c r="B995" s="43"/>
      <c r="C995" s="44"/>
      <c r="D995" s="44"/>
      <c r="E995" s="44"/>
      <c r="F995" s="44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>
      <c r="A996" s="43"/>
      <c r="B996" s="43"/>
      <c r="C996" s="44"/>
      <c r="D996" s="44"/>
      <c r="E996" s="44"/>
      <c r="F996" s="44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>
      <c r="A997" s="43"/>
      <c r="B997" s="43"/>
      <c r="C997" s="44"/>
      <c r="D997" s="44"/>
      <c r="E997" s="44"/>
      <c r="F997" s="44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>
      <c r="A998" s="43"/>
      <c r="B998" s="43"/>
      <c r="C998" s="44"/>
      <c r="D998" s="44"/>
      <c r="E998" s="44"/>
      <c r="F998" s="44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>
      <c r="A999" s="43"/>
      <c r="B999" s="43"/>
      <c r="C999" s="44"/>
      <c r="D999" s="44"/>
      <c r="E999" s="44"/>
      <c r="F999" s="44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</sheetData>
  <mergeCells count="2">
    <mergeCell ref="A1:B5"/>
    <mergeCell ref="A34:F35"/>
  </mergeCells>
  <printOptions gridLines="1" horizontalCentered="1"/>
  <pageMargins bottom="0.0988112927191679" footer="0.0" header="0.0" left="0.0" right="0.0" top="0.15601783060921248"/>
  <pageSetup cellComments="atEnd" orientation="portrait" pageOrder="overThenDown" paperHeight="24in" paperWidth="3.5in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workbookViewId="0"/>
  </sheetViews>
  <sheetFormatPr customHeight="1" defaultColWidth="12.63" defaultRowHeight="15.75"/>
  <cols>
    <col customWidth="1" min="1" max="1" width="10.5"/>
    <col customWidth="1" min="2" max="2" width="26.13"/>
    <col customWidth="1" min="3" max="4" width="16.38"/>
    <col customWidth="1" min="5" max="5" width="13.0"/>
    <col customWidth="1" min="6" max="6" width="16.63"/>
  </cols>
  <sheetData>
    <row r="1">
      <c r="A1" s="1"/>
      <c r="C1" s="2"/>
      <c r="D1" s="2"/>
      <c r="E1" s="2"/>
      <c r="F1" s="2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>
      <c r="C2" s="2"/>
      <c r="D2" s="2"/>
      <c r="E2" s="2"/>
      <c r="F2" s="2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>
      <c r="C3" s="2"/>
      <c r="D3" s="2"/>
      <c r="E3" s="2"/>
      <c r="F3" s="2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>
      <c r="C4" s="2"/>
      <c r="D4" s="2"/>
      <c r="E4" s="2"/>
      <c r="F4" s="2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</row>
    <row r="5">
      <c r="C5" s="2"/>
      <c r="D5" s="2"/>
      <c r="E5" s="2"/>
      <c r="F5" s="2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</row>
    <row r="6" ht="25.5" customHeight="1">
      <c r="A6" s="68" t="s">
        <v>0</v>
      </c>
      <c r="B6" s="69" t="s">
        <v>1</v>
      </c>
      <c r="C6" s="70" t="s">
        <v>80</v>
      </c>
      <c r="D6" s="70" t="s">
        <v>81</v>
      </c>
      <c r="E6" s="70" t="s">
        <v>69</v>
      </c>
      <c r="F6" s="68" t="s">
        <v>42</v>
      </c>
      <c r="G6" s="10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</row>
    <row r="7">
      <c r="A7" s="71">
        <f>IFERROR(__xludf.DUMMYFUNCTION("(MATCH(F7,UNIQUE($F$7:$F$187),0))"),1.0)</f>
        <v>1</v>
      </c>
      <c r="B7" s="72" t="s">
        <v>52</v>
      </c>
      <c r="C7" s="73">
        <v>10.0</v>
      </c>
      <c r="D7" s="73">
        <v>10.0</v>
      </c>
      <c r="E7" s="73">
        <v>10.0</v>
      </c>
      <c r="F7" s="74">
        <v>10.0</v>
      </c>
      <c r="G7" s="10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</row>
    <row r="8">
      <c r="A8" s="61">
        <f>IFERROR(__xludf.DUMMYFUNCTION("(MATCH(F8,UNIQUE($F$7:$F$187),0))"),1.0)</f>
        <v>1</v>
      </c>
      <c r="B8" s="62" t="s">
        <v>56</v>
      </c>
      <c r="C8" s="75">
        <v>10.0</v>
      </c>
      <c r="D8" s="75">
        <v>10.0</v>
      </c>
      <c r="E8" s="75">
        <v>10.0</v>
      </c>
      <c r="F8" s="64">
        <v>10.0</v>
      </c>
      <c r="G8" s="10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</row>
    <row r="9">
      <c r="A9" s="61">
        <f>IFERROR(__xludf.DUMMYFUNCTION("(MATCH(F9,UNIQUE($F$7:$F$187),0))"),2.0)</f>
        <v>2</v>
      </c>
      <c r="B9" s="62" t="s">
        <v>17</v>
      </c>
      <c r="C9" s="75">
        <v>10.0</v>
      </c>
      <c r="D9" s="75">
        <v>8.0</v>
      </c>
      <c r="E9" s="75">
        <v>9.0</v>
      </c>
      <c r="F9" s="64">
        <v>9.0</v>
      </c>
      <c r="G9" s="10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</row>
    <row r="10">
      <c r="A10" s="61">
        <f>IFERROR(__xludf.DUMMYFUNCTION("(MATCH(F10,UNIQUE($F$7:$F$187),0))"),2.0)</f>
        <v>2</v>
      </c>
      <c r="B10" s="62" t="s">
        <v>55</v>
      </c>
      <c r="C10" s="75">
        <v>9.0</v>
      </c>
      <c r="D10" s="75">
        <v>9.0</v>
      </c>
      <c r="E10" s="75">
        <v>9.0</v>
      </c>
      <c r="F10" s="64">
        <v>9.0</v>
      </c>
      <c r="G10" s="10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</row>
    <row r="11">
      <c r="A11" s="61">
        <f>IFERROR(__xludf.DUMMYFUNCTION("(MATCH(F11,UNIQUE($F$7:$F$187),0))"),2.0)</f>
        <v>2</v>
      </c>
      <c r="B11" s="62" t="s">
        <v>58</v>
      </c>
      <c r="C11" s="75">
        <v>10.0</v>
      </c>
      <c r="D11" s="75">
        <v>9.0</v>
      </c>
      <c r="E11" s="75">
        <v>8.0</v>
      </c>
      <c r="F11" s="64">
        <v>9.0</v>
      </c>
      <c r="G11" s="10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</row>
    <row r="12">
      <c r="A12" s="61">
        <f>IFERROR(__xludf.DUMMYFUNCTION("(MATCH(F12,UNIQUE($F$7:$F$187),0))"),3.0)</f>
        <v>3</v>
      </c>
      <c r="B12" s="62" t="s">
        <v>5</v>
      </c>
      <c r="C12" s="75">
        <v>10.0</v>
      </c>
      <c r="D12" s="75">
        <v>9.0</v>
      </c>
      <c r="E12" s="75">
        <v>7.0</v>
      </c>
      <c r="F12" s="64">
        <v>8.7</v>
      </c>
      <c r="G12" s="10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</row>
    <row r="13">
      <c r="A13" s="61">
        <f>IFERROR(__xludf.DUMMYFUNCTION("(MATCH(F13,UNIQUE($F$7:$F$187),0))"),3.0)</f>
        <v>3</v>
      </c>
      <c r="B13" s="62" t="s">
        <v>59</v>
      </c>
      <c r="C13" s="75">
        <v>9.0</v>
      </c>
      <c r="D13" s="75">
        <v>9.0</v>
      </c>
      <c r="E13" s="75">
        <v>8.0</v>
      </c>
      <c r="F13" s="64">
        <v>8.7</v>
      </c>
      <c r="G13" s="10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</row>
    <row r="14">
      <c r="A14" s="61">
        <f>IFERROR(__xludf.DUMMYFUNCTION("(MATCH(F14,UNIQUE($F$7:$F$187),0))"),3.0)</f>
        <v>3</v>
      </c>
      <c r="B14" s="62" t="s">
        <v>50</v>
      </c>
      <c r="C14" s="75">
        <v>10.0</v>
      </c>
      <c r="D14" s="75">
        <v>9.0</v>
      </c>
      <c r="E14" s="75">
        <v>7.0</v>
      </c>
      <c r="F14" s="64">
        <v>8.7</v>
      </c>
      <c r="G14" s="10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</row>
    <row r="15">
      <c r="A15" s="61">
        <f>IFERROR(__xludf.DUMMYFUNCTION("(MATCH(F15,UNIQUE($F$7:$F$187),0))"),3.0)</f>
        <v>3</v>
      </c>
      <c r="B15" s="62" t="s">
        <v>61</v>
      </c>
      <c r="C15" s="75">
        <v>8.0</v>
      </c>
      <c r="D15" s="75">
        <v>9.0</v>
      </c>
      <c r="E15" s="75">
        <v>9.0</v>
      </c>
      <c r="F15" s="64">
        <v>8.7</v>
      </c>
      <c r="G15" s="10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</row>
    <row r="16">
      <c r="A16" s="61">
        <f>IFERROR(__xludf.DUMMYFUNCTION("(MATCH(F16,UNIQUE($F$7:$F$187),0))"),4.0)</f>
        <v>4</v>
      </c>
      <c r="B16" s="62" t="s">
        <v>16</v>
      </c>
      <c r="C16" s="75">
        <v>9.0</v>
      </c>
      <c r="D16" s="75">
        <v>9.0</v>
      </c>
      <c r="E16" s="75">
        <v>7.0</v>
      </c>
      <c r="F16" s="64">
        <v>8.3</v>
      </c>
      <c r="G16" s="10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</row>
    <row r="17">
      <c r="A17" s="61">
        <f>IFERROR(__xludf.DUMMYFUNCTION("(MATCH(F17,UNIQUE($F$7:$F$187),0))"),4.0)</f>
        <v>4</v>
      </c>
      <c r="B17" s="62" t="s">
        <v>54</v>
      </c>
      <c r="C17" s="75">
        <v>8.0</v>
      </c>
      <c r="D17" s="75">
        <v>9.0</v>
      </c>
      <c r="E17" s="75">
        <v>8.0</v>
      </c>
      <c r="F17" s="64">
        <v>8.3</v>
      </c>
      <c r="G17" s="10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</row>
    <row r="18">
      <c r="A18" s="61">
        <f>IFERROR(__xludf.DUMMYFUNCTION("(MATCH(F18,UNIQUE($F$7:$F$187),0))"),4.0)</f>
        <v>4</v>
      </c>
      <c r="B18" s="62" t="s">
        <v>51</v>
      </c>
      <c r="C18" s="75">
        <v>8.0</v>
      </c>
      <c r="D18" s="75">
        <v>9.0</v>
      </c>
      <c r="E18" s="75">
        <v>8.0</v>
      </c>
      <c r="F18" s="64">
        <v>8.3</v>
      </c>
      <c r="G18" s="10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</row>
    <row r="19">
      <c r="A19" s="61">
        <f>IFERROR(__xludf.DUMMYFUNCTION("(MATCH(F19,UNIQUE($F$7:$F$187),0))"),5.0)</f>
        <v>5</v>
      </c>
      <c r="B19" s="62" t="s">
        <v>9</v>
      </c>
      <c r="C19" s="75">
        <v>9.0</v>
      </c>
      <c r="D19" s="75">
        <v>8.0</v>
      </c>
      <c r="E19" s="75">
        <v>7.0</v>
      </c>
      <c r="F19" s="64">
        <v>8.0</v>
      </c>
      <c r="G19" s="11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</row>
    <row r="20">
      <c r="A20" s="61">
        <f>IFERROR(__xludf.DUMMYFUNCTION("(MATCH(F20,UNIQUE($F$7:$F$187),0))"),5.0)</f>
        <v>5</v>
      </c>
      <c r="B20" s="62" t="s">
        <v>60</v>
      </c>
      <c r="C20" s="75">
        <v>8.0</v>
      </c>
      <c r="D20" s="75">
        <v>9.0</v>
      </c>
      <c r="E20" s="75">
        <v>7.0</v>
      </c>
      <c r="F20" s="64">
        <v>8.0</v>
      </c>
      <c r="G20" s="10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</row>
    <row r="21">
      <c r="A21" s="61">
        <f>IFERROR(__xludf.DUMMYFUNCTION("(MATCH(F21,UNIQUE($F$7:$F$187),0))"),6.0)</f>
        <v>6</v>
      </c>
      <c r="B21" s="62" t="s">
        <v>53</v>
      </c>
      <c r="C21" s="75">
        <v>8.0</v>
      </c>
      <c r="D21" s="75">
        <v>9.0</v>
      </c>
      <c r="E21" s="75">
        <v>6.0</v>
      </c>
      <c r="F21" s="64">
        <v>7.7</v>
      </c>
      <c r="G21" s="10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</row>
    <row r="22">
      <c r="A22" s="61">
        <f>IFERROR(__xludf.DUMMYFUNCTION("(MATCH(F22,UNIQUE($F$7:$F$187),0))"),6.0)</f>
        <v>6</v>
      </c>
      <c r="B22" s="62" t="s">
        <v>30</v>
      </c>
      <c r="C22" s="75">
        <v>8.0</v>
      </c>
      <c r="D22" s="75">
        <v>9.0</v>
      </c>
      <c r="E22" s="75">
        <v>6.0</v>
      </c>
      <c r="F22" s="64">
        <v>7.7</v>
      </c>
      <c r="G22" s="10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</row>
    <row r="23">
      <c r="A23" s="61">
        <f>IFERROR(__xludf.DUMMYFUNCTION("(MATCH(F23,UNIQUE($F$7:$F$187),0))"),7.0)</f>
        <v>7</v>
      </c>
      <c r="B23" s="62" t="s">
        <v>63</v>
      </c>
      <c r="C23" s="75">
        <v>10.0</v>
      </c>
      <c r="D23" s="75">
        <v>4.0</v>
      </c>
      <c r="E23" s="75">
        <v>7.0</v>
      </c>
      <c r="F23" s="64">
        <v>7.0</v>
      </c>
      <c r="G23" s="10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</row>
    <row r="24">
      <c r="A24" s="61">
        <f>IFERROR(__xludf.DUMMYFUNCTION("(MATCH(F24,UNIQUE($F$7:$F$187),0))"),8.0)</f>
        <v>8</v>
      </c>
      <c r="B24" s="62" t="s">
        <v>13</v>
      </c>
      <c r="C24" s="75">
        <v>7.0</v>
      </c>
      <c r="D24" s="75">
        <v>7.0</v>
      </c>
      <c r="E24" s="75">
        <v>6.0</v>
      </c>
      <c r="F24" s="64">
        <v>6.7</v>
      </c>
      <c r="G24" s="10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</row>
    <row r="25">
      <c r="A25" s="61">
        <f>IFERROR(__xludf.DUMMYFUNCTION("(MATCH(F25,UNIQUE($F$7:$F$187),0))"),9.0)</f>
        <v>9</v>
      </c>
      <c r="B25" s="62" t="s">
        <v>10</v>
      </c>
      <c r="C25" s="75">
        <v>6.0</v>
      </c>
      <c r="D25" s="75">
        <v>3.0</v>
      </c>
      <c r="E25" s="75">
        <v>7.0</v>
      </c>
      <c r="F25" s="64">
        <v>5.3</v>
      </c>
      <c r="G25" s="10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</row>
    <row r="26">
      <c r="A26" s="61">
        <f>IFERROR(__xludf.DUMMYFUNCTION("(MATCH(F26,UNIQUE($F$7:$F$187),0))"),10.0)</f>
        <v>10</v>
      </c>
      <c r="B26" s="62" t="s">
        <v>4</v>
      </c>
      <c r="C26" s="75">
        <v>6.0</v>
      </c>
      <c r="D26" s="75">
        <v>0.0</v>
      </c>
      <c r="E26" s="75">
        <v>8.0</v>
      </c>
      <c r="F26" s="64">
        <v>4.7</v>
      </c>
      <c r="G26" s="10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</row>
    <row r="27">
      <c r="A27" s="61">
        <f>IFERROR(__xludf.DUMMYFUNCTION("(MATCH(F27,UNIQUE($F$7:$F$187),0))"),11.0)</f>
        <v>11</v>
      </c>
      <c r="B27" s="62" t="s">
        <v>64</v>
      </c>
      <c r="C27" s="75">
        <v>7.0</v>
      </c>
      <c r="D27" s="75">
        <v>0.0</v>
      </c>
      <c r="E27" s="75">
        <v>5.0</v>
      </c>
      <c r="F27" s="64">
        <v>4.0</v>
      </c>
      <c r="G27" s="10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</row>
    <row r="28">
      <c r="A28" s="61">
        <f>IFERROR(__xludf.DUMMYFUNCTION("(MATCH(F28,UNIQUE($F$7:$F$187),0))"),12.0)</f>
        <v>12</v>
      </c>
      <c r="B28" s="62" t="s">
        <v>18</v>
      </c>
      <c r="C28" s="75">
        <v>0.0</v>
      </c>
      <c r="D28" s="75">
        <v>0.0</v>
      </c>
      <c r="E28" s="75">
        <v>9.0</v>
      </c>
      <c r="F28" s="64">
        <v>3.0</v>
      </c>
      <c r="G28" s="10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</row>
    <row r="29">
      <c r="A29" s="61">
        <f>IFERROR(__xludf.DUMMYFUNCTION("(MATCH(F29,UNIQUE($F$7:$F$187),0))"),13.0)</f>
        <v>13</v>
      </c>
      <c r="B29" s="62" t="s">
        <v>62</v>
      </c>
      <c r="C29" s="75">
        <v>0.0</v>
      </c>
      <c r="D29" s="75">
        <v>0.0</v>
      </c>
      <c r="E29" s="75">
        <v>7.0</v>
      </c>
      <c r="F29" s="64">
        <v>2.3</v>
      </c>
      <c r="G29" s="10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</row>
    <row r="30">
      <c r="A30" s="81" t="s">
        <v>82</v>
      </c>
      <c r="B30" s="82" t="s">
        <v>57</v>
      </c>
      <c r="C30" s="75">
        <v>10.0</v>
      </c>
      <c r="D30" s="75">
        <v>9.0</v>
      </c>
      <c r="E30" s="75">
        <v>0.0</v>
      </c>
      <c r="F30" s="64">
        <v>6.3</v>
      </c>
      <c r="G30" s="10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</row>
    <row r="31">
      <c r="A31" s="81" t="s">
        <v>82</v>
      </c>
      <c r="B31" s="83" t="s">
        <v>37</v>
      </c>
      <c r="C31" s="75">
        <v>4.0</v>
      </c>
      <c r="D31" s="75">
        <v>8.0</v>
      </c>
      <c r="E31" s="75">
        <v>0.0</v>
      </c>
      <c r="F31" s="64">
        <v>4.0</v>
      </c>
      <c r="G31" s="10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</row>
    <row r="32">
      <c r="A32" s="81" t="s">
        <v>82</v>
      </c>
      <c r="B32" s="76" t="s">
        <v>14</v>
      </c>
      <c r="C32" s="75">
        <v>7.0</v>
      </c>
      <c r="D32" s="75">
        <v>0.0</v>
      </c>
      <c r="E32" s="75">
        <v>0.0</v>
      </c>
      <c r="F32" s="64">
        <v>2.3</v>
      </c>
      <c r="G32" s="10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</row>
    <row r="33">
      <c r="A33" s="81" t="s">
        <v>82</v>
      </c>
      <c r="B33" s="76" t="s">
        <v>66</v>
      </c>
      <c r="C33" s="75">
        <v>0.0</v>
      </c>
      <c r="D33" s="75">
        <v>0.0</v>
      </c>
      <c r="E33" s="75">
        <v>0.0</v>
      </c>
      <c r="F33" s="64">
        <v>0.0</v>
      </c>
      <c r="G33" s="10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</row>
    <row r="34">
      <c r="A34" s="77"/>
      <c r="G34" s="10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</row>
    <row r="35">
      <c r="G35" s="10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</row>
    <row r="36">
      <c r="A36" s="25"/>
      <c r="B36" s="66"/>
      <c r="C36" s="67"/>
      <c r="D36" s="67"/>
      <c r="E36" s="67"/>
      <c r="F36" s="67"/>
      <c r="G36" s="10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</row>
    <row r="37">
      <c r="A37" s="25"/>
      <c r="B37" s="66"/>
      <c r="C37" s="67"/>
      <c r="D37" s="67"/>
      <c r="E37" s="67"/>
      <c r="F37" s="67"/>
      <c r="G37" s="10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</row>
    <row r="38">
      <c r="A38" s="25"/>
      <c r="B38" s="66"/>
      <c r="C38" s="67"/>
      <c r="D38" s="67"/>
      <c r="E38" s="67"/>
      <c r="F38" s="67"/>
      <c r="G38" s="10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</row>
    <row r="39">
      <c r="A39" s="25"/>
      <c r="B39" s="66"/>
      <c r="C39" s="67"/>
      <c r="D39" s="67"/>
      <c r="E39" s="67"/>
      <c r="F39" s="67"/>
      <c r="G39" s="10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</row>
    <row r="40">
      <c r="A40" s="25"/>
      <c r="B40" s="66"/>
      <c r="C40" s="67"/>
      <c r="D40" s="67"/>
      <c r="E40" s="67"/>
      <c r="F40" s="67"/>
      <c r="G40" s="10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</row>
    <row r="41">
      <c r="A41" s="25"/>
      <c r="B41" s="66"/>
      <c r="C41" s="67"/>
      <c r="D41" s="67"/>
      <c r="E41" s="67"/>
      <c r="F41" s="67"/>
      <c r="G41" s="10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</row>
    <row r="42">
      <c r="A42" s="19"/>
      <c r="B42" s="20"/>
      <c r="C42" s="29"/>
      <c r="D42" s="29"/>
      <c r="E42" s="29"/>
      <c r="F42" s="29"/>
      <c r="G42" s="10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</row>
    <row r="43">
      <c r="A43" s="19"/>
      <c r="B43" s="20"/>
      <c r="C43" s="29"/>
      <c r="D43" s="29"/>
      <c r="E43" s="29"/>
      <c r="F43" s="29"/>
      <c r="G43" s="10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</row>
    <row r="44">
      <c r="A44" s="19"/>
      <c r="B44" s="20"/>
      <c r="C44" s="29"/>
      <c r="D44" s="29"/>
      <c r="E44" s="29"/>
      <c r="F44" s="29"/>
      <c r="G44" s="10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</row>
    <row r="45">
      <c r="A45" s="19"/>
      <c r="B45" s="20"/>
      <c r="C45" s="29"/>
      <c r="D45" s="29"/>
      <c r="E45" s="29"/>
      <c r="F45" s="29"/>
      <c r="G45" s="10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</row>
    <row r="46">
      <c r="A46" s="19"/>
      <c r="B46" s="22"/>
      <c r="C46" s="29"/>
      <c r="D46" s="29"/>
      <c r="E46" s="29"/>
      <c r="F46" s="29"/>
      <c r="G46" s="10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</row>
    <row r="47">
      <c r="A47" s="19"/>
      <c r="B47" s="20"/>
      <c r="C47" s="29"/>
      <c r="D47" s="29"/>
      <c r="E47" s="29"/>
      <c r="F47" s="29"/>
      <c r="G47" s="10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</row>
    <row r="48">
      <c r="A48" s="19"/>
      <c r="B48" s="22"/>
      <c r="C48" s="29"/>
      <c r="D48" s="29"/>
      <c r="E48" s="29"/>
      <c r="F48" s="29"/>
      <c r="G48" s="10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</row>
    <row r="49">
      <c r="A49" s="19"/>
      <c r="B49" s="20"/>
      <c r="C49" s="29"/>
      <c r="D49" s="29"/>
      <c r="E49" s="29"/>
      <c r="F49" s="29"/>
      <c r="G49" s="23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</row>
    <row r="50">
      <c r="A50" s="19"/>
      <c r="B50" s="22"/>
      <c r="C50" s="29"/>
      <c r="D50" s="29"/>
      <c r="E50" s="29"/>
      <c r="F50" s="29"/>
      <c r="G50" s="23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</row>
    <row r="51">
      <c r="A51" s="19"/>
      <c r="B51" s="20"/>
      <c r="C51" s="29"/>
      <c r="D51" s="29"/>
      <c r="E51" s="29"/>
      <c r="F51" s="29"/>
      <c r="G51" s="23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</row>
    <row r="52">
      <c r="A52" s="19"/>
      <c r="B52" s="20"/>
      <c r="C52" s="29"/>
      <c r="D52" s="29"/>
      <c r="E52" s="29"/>
      <c r="F52" s="29"/>
      <c r="G52" s="23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</row>
    <row r="53">
      <c r="A53" s="25"/>
      <c r="B53" s="26"/>
      <c r="C53" s="51"/>
      <c r="D53" s="51"/>
      <c r="E53" s="51"/>
      <c r="F53" s="51"/>
      <c r="G53" s="10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</row>
    <row r="54">
      <c r="A54" s="25"/>
      <c r="B54" s="26"/>
      <c r="C54" s="51"/>
      <c r="D54" s="51"/>
      <c r="E54" s="51"/>
      <c r="F54" s="51"/>
      <c r="G54" s="10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</row>
    <row r="55">
      <c r="A55" s="25"/>
      <c r="B55" s="26"/>
      <c r="C55" s="51"/>
      <c r="D55" s="51"/>
      <c r="E55" s="51"/>
      <c r="F55" s="51"/>
      <c r="G55" s="10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</row>
    <row r="56">
      <c r="A56" s="25"/>
      <c r="B56" s="28"/>
      <c r="C56" s="51"/>
      <c r="D56" s="51"/>
      <c r="E56" s="51"/>
      <c r="F56" s="51"/>
      <c r="G56" s="10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</row>
    <row r="57">
      <c r="A57" s="25"/>
      <c r="B57" s="26"/>
      <c r="C57" s="51"/>
      <c r="D57" s="51"/>
      <c r="E57" s="51"/>
      <c r="F57" s="51"/>
      <c r="G57" s="10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</row>
    <row r="58">
      <c r="A58" s="25"/>
      <c r="B58" s="26"/>
      <c r="C58" s="51"/>
      <c r="D58" s="51"/>
      <c r="E58" s="51"/>
      <c r="F58" s="51"/>
      <c r="G58" s="10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</row>
    <row r="59">
      <c r="A59" s="25"/>
      <c r="B59" s="28"/>
      <c r="C59" s="51"/>
      <c r="D59" s="51"/>
      <c r="E59" s="51"/>
      <c r="F59" s="51"/>
      <c r="G59" s="10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</row>
    <row r="60">
      <c r="A60" s="25"/>
      <c r="B60" s="26"/>
      <c r="C60" s="51"/>
      <c r="D60" s="51"/>
      <c r="E60" s="51"/>
      <c r="F60" s="51"/>
      <c r="G60" s="10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</row>
    <row r="61">
      <c r="A61" s="25"/>
      <c r="B61" s="28"/>
      <c r="C61" s="51"/>
      <c r="D61" s="51"/>
      <c r="E61" s="51"/>
      <c r="F61" s="51"/>
      <c r="G61" s="10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</row>
    <row r="62">
      <c r="A62" s="25"/>
      <c r="B62" s="26"/>
      <c r="C62" s="51"/>
      <c r="D62" s="51"/>
      <c r="E62" s="51"/>
      <c r="F62" s="51"/>
      <c r="G62" s="10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</row>
    <row r="63">
      <c r="A63" s="19"/>
      <c r="B63" s="22"/>
      <c r="C63" s="29"/>
      <c r="D63" s="29"/>
      <c r="E63" s="29"/>
      <c r="F63" s="29"/>
      <c r="G63" s="10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</row>
    <row r="64">
      <c r="A64" s="19"/>
      <c r="B64" s="22"/>
      <c r="C64" s="29"/>
      <c r="D64" s="29"/>
      <c r="E64" s="29"/>
      <c r="F64" s="29"/>
      <c r="G64" s="10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</row>
    <row r="65">
      <c r="A65" s="19"/>
      <c r="B65" s="22"/>
      <c r="C65" s="29"/>
      <c r="D65" s="29"/>
      <c r="E65" s="29"/>
      <c r="F65" s="29"/>
      <c r="G65" s="10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</row>
    <row r="66">
      <c r="A66" s="19"/>
      <c r="B66" s="22"/>
      <c r="C66" s="29"/>
      <c r="D66" s="29"/>
      <c r="E66" s="29"/>
      <c r="F66" s="29"/>
      <c r="G66" s="10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</row>
    <row r="67">
      <c r="A67" s="19"/>
      <c r="B67" s="22"/>
      <c r="C67" s="29"/>
      <c r="D67" s="29"/>
      <c r="E67" s="29"/>
      <c r="F67" s="29"/>
      <c r="G67" s="10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</row>
    <row r="68">
      <c r="A68" s="19"/>
      <c r="B68" s="22"/>
      <c r="C68" s="29"/>
      <c r="D68" s="29"/>
      <c r="E68" s="29"/>
      <c r="F68" s="29"/>
      <c r="G68" s="10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</row>
    <row r="69">
      <c r="A69" s="19"/>
      <c r="B69" s="22"/>
      <c r="C69" s="29"/>
      <c r="D69" s="29"/>
      <c r="E69" s="29"/>
      <c r="F69" s="29"/>
      <c r="G69" s="10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</row>
    <row r="70">
      <c r="A70" s="19"/>
      <c r="B70" s="22"/>
      <c r="C70" s="29"/>
      <c r="D70" s="29"/>
      <c r="E70" s="29"/>
      <c r="F70" s="29"/>
      <c r="G70" s="10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</row>
    <row r="71">
      <c r="A71" s="19"/>
      <c r="B71" s="22"/>
      <c r="C71" s="29"/>
      <c r="D71" s="29"/>
      <c r="E71" s="29"/>
      <c r="F71" s="29"/>
      <c r="G71" s="10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</row>
    <row r="72">
      <c r="A72" s="19"/>
      <c r="B72" s="22"/>
      <c r="C72" s="29"/>
      <c r="D72" s="29"/>
      <c r="E72" s="29"/>
      <c r="F72" s="29"/>
      <c r="G72" s="10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</row>
    <row r="73">
      <c r="A73" s="19"/>
      <c r="B73" s="22"/>
      <c r="C73" s="29"/>
      <c r="D73" s="29"/>
      <c r="E73" s="29"/>
      <c r="F73" s="29"/>
      <c r="G73" s="10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</row>
    <row r="74">
      <c r="A74" s="19"/>
      <c r="B74" s="22"/>
      <c r="C74" s="29"/>
      <c r="D74" s="29"/>
      <c r="E74" s="29"/>
      <c r="F74" s="29"/>
      <c r="G74" s="10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</row>
    <row r="75">
      <c r="A75" s="19"/>
      <c r="B75" s="22"/>
      <c r="C75" s="29"/>
      <c r="D75" s="29"/>
      <c r="E75" s="29"/>
      <c r="F75" s="29"/>
      <c r="G75" s="10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</row>
    <row r="76">
      <c r="A76" s="19"/>
      <c r="B76" s="22"/>
      <c r="C76" s="29"/>
      <c r="D76" s="29"/>
      <c r="E76" s="29"/>
      <c r="F76" s="29"/>
      <c r="G76" s="10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</row>
    <row r="77">
      <c r="A77" s="19"/>
      <c r="B77" s="22"/>
      <c r="C77" s="29"/>
      <c r="D77" s="29"/>
      <c r="E77" s="29"/>
      <c r="F77" s="29"/>
      <c r="G77" s="10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</row>
    <row r="78">
      <c r="A78" s="19"/>
      <c r="B78" s="22"/>
      <c r="C78" s="29"/>
      <c r="D78" s="29"/>
      <c r="E78" s="29"/>
      <c r="F78" s="29"/>
      <c r="G78" s="10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</row>
    <row r="79">
      <c r="A79" s="19"/>
      <c r="B79" s="22"/>
      <c r="C79" s="29"/>
      <c r="D79" s="29"/>
      <c r="E79" s="29"/>
      <c r="F79" s="29"/>
      <c r="G79" s="10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</row>
    <row r="80">
      <c r="A80" s="19"/>
      <c r="B80" s="22"/>
      <c r="C80" s="29"/>
      <c r="D80" s="29"/>
      <c r="E80" s="29"/>
      <c r="F80" s="29"/>
      <c r="G80" s="10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</row>
    <row r="81">
      <c r="A81" s="19"/>
      <c r="B81" s="22"/>
      <c r="C81" s="29"/>
      <c r="D81" s="29"/>
      <c r="E81" s="29"/>
      <c r="F81" s="29"/>
      <c r="G81" s="10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</row>
    <row r="82">
      <c r="A82" s="19"/>
      <c r="B82" s="22"/>
      <c r="C82" s="29"/>
      <c r="D82" s="29"/>
      <c r="E82" s="29"/>
      <c r="F82" s="29"/>
      <c r="G82" s="10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</row>
    <row r="83">
      <c r="A83" s="19"/>
      <c r="B83" s="22"/>
      <c r="C83" s="29"/>
      <c r="D83" s="29"/>
      <c r="E83" s="29"/>
      <c r="F83" s="29"/>
      <c r="G83" s="10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</row>
    <row r="84">
      <c r="A84" s="19"/>
      <c r="B84" s="22"/>
      <c r="C84" s="29"/>
      <c r="D84" s="29"/>
      <c r="E84" s="29"/>
      <c r="F84" s="29"/>
      <c r="G84" s="10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</row>
    <row r="85">
      <c r="A85" s="19"/>
      <c r="B85" s="22"/>
      <c r="C85" s="29"/>
      <c r="D85" s="29"/>
      <c r="E85" s="29"/>
      <c r="F85" s="29"/>
      <c r="G85" s="10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</row>
    <row r="86">
      <c r="A86" s="19"/>
      <c r="B86" s="22"/>
      <c r="C86" s="29"/>
      <c r="D86" s="29"/>
      <c r="E86" s="29"/>
      <c r="F86" s="29"/>
      <c r="G86" s="10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</row>
    <row r="87">
      <c r="A87" s="19"/>
      <c r="B87" s="22"/>
      <c r="C87" s="29"/>
      <c r="D87" s="29"/>
      <c r="E87" s="29"/>
      <c r="F87" s="29"/>
      <c r="G87" s="10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</row>
    <row r="88">
      <c r="A88" s="19"/>
      <c r="B88" s="22"/>
      <c r="C88" s="29"/>
      <c r="D88" s="29"/>
      <c r="E88" s="29"/>
      <c r="F88" s="29"/>
      <c r="G88" s="10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</row>
    <row r="89">
      <c r="A89" s="19"/>
      <c r="B89" s="22"/>
      <c r="C89" s="29"/>
      <c r="D89" s="29"/>
      <c r="E89" s="29"/>
      <c r="F89" s="29"/>
      <c r="G89" s="10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</row>
    <row r="90">
      <c r="A90" s="19"/>
      <c r="B90" s="22"/>
      <c r="C90" s="29"/>
      <c r="D90" s="29"/>
      <c r="E90" s="29"/>
      <c r="F90" s="29"/>
      <c r="G90" s="10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</row>
    <row r="91">
      <c r="A91" s="19"/>
      <c r="B91" s="22"/>
      <c r="C91" s="29"/>
      <c r="D91" s="29"/>
      <c r="E91" s="29"/>
      <c r="F91" s="29"/>
      <c r="G91" s="10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</row>
    <row r="92">
      <c r="A92" s="19"/>
      <c r="B92" s="22"/>
      <c r="C92" s="29"/>
      <c r="D92" s="29"/>
      <c r="E92" s="29"/>
      <c r="F92" s="29"/>
      <c r="G92" s="10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</row>
    <row r="93">
      <c r="A93" s="19"/>
      <c r="B93" s="22"/>
      <c r="C93" s="29"/>
      <c r="D93" s="29"/>
      <c r="E93" s="29"/>
      <c r="F93" s="29"/>
      <c r="G93" s="10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</row>
    <row r="94">
      <c r="A94" s="19"/>
      <c r="B94" s="22"/>
      <c r="C94" s="29"/>
      <c r="D94" s="29"/>
      <c r="E94" s="29"/>
      <c r="F94" s="29"/>
      <c r="G94" s="10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</row>
    <row r="95">
      <c r="A95" s="19"/>
      <c r="B95" s="22"/>
      <c r="C95" s="29"/>
      <c r="D95" s="29"/>
      <c r="E95" s="29"/>
      <c r="F95" s="29"/>
      <c r="G95" s="10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</row>
    <row r="96">
      <c r="A96" s="19"/>
      <c r="B96" s="22"/>
      <c r="C96" s="29"/>
      <c r="D96" s="29"/>
      <c r="E96" s="29"/>
      <c r="F96" s="29"/>
      <c r="G96" s="10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</row>
    <row r="97">
      <c r="A97" s="19"/>
      <c r="B97" s="22"/>
      <c r="C97" s="29"/>
      <c r="D97" s="29"/>
      <c r="E97" s="29"/>
      <c r="F97" s="29"/>
      <c r="G97" s="10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</row>
    <row r="98">
      <c r="A98" s="25"/>
      <c r="B98" s="28"/>
      <c r="C98" s="30"/>
      <c r="D98" s="30"/>
      <c r="E98" s="30"/>
      <c r="F98" s="30"/>
      <c r="G98" s="10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</row>
    <row r="99">
      <c r="A99" s="25"/>
      <c r="B99" s="31"/>
      <c r="C99" s="30"/>
      <c r="D99" s="30"/>
      <c r="E99" s="30"/>
      <c r="F99" s="30"/>
      <c r="G99" s="10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</row>
    <row r="100">
      <c r="A100" s="25"/>
      <c r="B100" s="28"/>
      <c r="C100" s="30"/>
      <c r="D100" s="30"/>
      <c r="E100" s="30"/>
      <c r="F100" s="30"/>
      <c r="G100" s="10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</row>
    <row r="101">
      <c r="A101" s="25"/>
      <c r="B101" s="28"/>
      <c r="C101" s="30"/>
      <c r="D101" s="30"/>
      <c r="E101" s="30"/>
      <c r="F101" s="30"/>
      <c r="G101" s="10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</row>
    <row r="102">
      <c r="A102" s="25"/>
      <c r="B102" s="28"/>
      <c r="C102" s="30"/>
      <c r="D102" s="30"/>
      <c r="E102" s="30"/>
      <c r="F102" s="30"/>
      <c r="G102" s="10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</row>
    <row r="103">
      <c r="A103" s="25"/>
      <c r="B103" s="28"/>
      <c r="C103" s="30"/>
      <c r="D103" s="30"/>
      <c r="E103" s="30"/>
      <c r="F103" s="30"/>
      <c r="G103" s="10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</row>
    <row r="104">
      <c r="A104" s="25"/>
      <c r="B104" s="28"/>
      <c r="C104" s="30"/>
      <c r="D104" s="30"/>
      <c r="E104" s="30"/>
      <c r="F104" s="30"/>
      <c r="G104" s="10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</row>
    <row r="105">
      <c r="A105" s="25"/>
      <c r="B105" s="28"/>
      <c r="C105" s="30"/>
      <c r="D105" s="30"/>
      <c r="E105" s="30"/>
      <c r="F105" s="30"/>
      <c r="G105" s="10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</row>
    <row r="106">
      <c r="A106" s="25"/>
      <c r="B106" s="28"/>
      <c r="C106" s="30"/>
      <c r="D106" s="30"/>
      <c r="E106" s="30"/>
      <c r="F106" s="30"/>
      <c r="G106" s="10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</row>
    <row r="107">
      <c r="A107" s="25"/>
      <c r="B107" s="28"/>
      <c r="C107" s="30"/>
      <c r="D107" s="30"/>
      <c r="E107" s="30"/>
      <c r="F107" s="30"/>
      <c r="G107" s="10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</row>
    <row r="108">
      <c r="A108" s="19"/>
      <c r="B108" s="22"/>
      <c r="C108" s="32"/>
      <c r="D108" s="32"/>
      <c r="E108" s="32"/>
      <c r="F108" s="32"/>
      <c r="G108" s="10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</row>
    <row r="109">
      <c r="A109" s="19"/>
      <c r="B109" s="22"/>
      <c r="C109" s="32"/>
      <c r="D109" s="32"/>
      <c r="E109" s="32"/>
      <c r="F109" s="32"/>
      <c r="G109" s="10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</row>
    <row r="110">
      <c r="A110" s="19"/>
      <c r="B110" s="22"/>
      <c r="C110" s="32"/>
      <c r="D110" s="32"/>
      <c r="E110" s="32"/>
      <c r="F110" s="32"/>
      <c r="G110" s="10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</row>
    <row r="111">
      <c r="A111" s="19"/>
      <c r="B111" s="22"/>
      <c r="C111" s="32"/>
      <c r="D111" s="32"/>
      <c r="E111" s="32"/>
      <c r="F111" s="32"/>
      <c r="G111" s="10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</row>
    <row r="112">
      <c r="A112" s="19"/>
      <c r="B112" s="22"/>
      <c r="C112" s="32"/>
      <c r="D112" s="32"/>
      <c r="E112" s="32"/>
      <c r="F112" s="32"/>
      <c r="G112" s="10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</row>
    <row r="113">
      <c r="A113" s="19"/>
      <c r="B113" s="22"/>
      <c r="C113" s="32"/>
      <c r="D113" s="32"/>
      <c r="E113" s="32"/>
      <c r="F113" s="32"/>
      <c r="G113" s="10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</row>
    <row r="114">
      <c r="A114" s="19"/>
      <c r="B114" s="22"/>
      <c r="C114" s="32"/>
      <c r="D114" s="32"/>
      <c r="E114" s="32"/>
      <c r="F114" s="32"/>
      <c r="G114" s="10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</row>
    <row r="115">
      <c r="A115" s="19"/>
      <c r="B115" s="33"/>
      <c r="C115" s="32"/>
      <c r="D115" s="32"/>
      <c r="E115" s="32"/>
      <c r="F115" s="32"/>
      <c r="G115" s="10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</row>
    <row r="116">
      <c r="A116" s="19"/>
      <c r="B116" s="22"/>
      <c r="C116" s="32"/>
      <c r="D116" s="32"/>
      <c r="E116" s="32"/>
      <c r="F116" s="32"/>
      <c r="G116" s="10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</row>
    <row r="117">
      <c r="A117" s="19"/>
      <c r="B117" s="22"/>
      <c r="C117" s="32"/>
      <c r="D117" s="32"/>
      <c r="E117" s="32"/>
      <c r="F117" s="32"/>
      <c r="G117" s="10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</row>
    <row r="118">
      <c r="A118" s="19"/>
      <c r="B118" s="22"/>
      <c r="C118" s="32"/>
      <c r="D118" s="32"/>
      <c r="E118" s="32"/>
      <c r="F118" s="32"/>
      <c r="G118" s="10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</row>
    <row r="119">
      <c r="A119" s="19"/>
      <c r="B119" s="22"/>
      <c r="C119" s="32"/>
      <c r="D119" s="32"/>
      <c r="E119" s="32"/>
      <c r="F119" s="32"/>
      <c r="G119" s="10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</row>
    <row r="120">
      <c r="A120" s="19"/>
      <c r="B120" s="22"/>
      <c r="C120" s="32"/>
      <c r="D120" s="32"/>
      <c r="E120" s="32"/>
      <c r="F120" s="32"/>
      <c r="G120" s="10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</row>
    <row r="121">
      <c r="A121" s="19"/>
      <c r="B121" s="22"/>
      <c r="C121" s="32"/>
      <c r="D121" s="32"/>
      <c r="E121" s="32"/>
      <c r="F121" s="32"/>
      <c r="G121" s="10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</row>
    <row r="122">
      <c r="A122" s="19"/>
      <c r="B122" s="22"/>
      <c r="C122" s="32"/>
      <c r="D122" s="32"/>
      <c r="E122" s="32"/>
      <c r="F122" s="32"/>
      <c r="G122" s="10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</row>
    <row r="123">
      <c r="A123" s="19"/>
      <c r="B123" s="22"/>
      <c r="C123" s="32"/>
      <c r="D123" s="32"/>
      <c r="E123" s="32"/>
      <c r="F123" s="32"/>
      <c r="G123" s="10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</row>
    <row r="124">
      <c r="A124" s="19"/>
      <c r="B124" s="22"/>
      <c r="C124" s="32"/>
      <c r="D124" s="32"/>
      <c r="E124" s="32"/>
      <c r="F124" s="32"/>
      <c r="G124" s="10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</row>
    <row r="125">
      <c r="A125" s="19"/>
      <c r="B125" s="22"/>
      <c r="C125" s="32"/>
      <c r="D125" s="32"/>
      <c r="E125" s="32"/>
      <c r="F125" s="32"/>
      <c r="G125" s="10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</row>
    <row r="126">
      <c r="A126" s="19"/>
      <c r="B126" s="22"/>
      <c r="C126" s="32"/>
      <c r="D126" s="32"/>
      <c r="E126" s="32"/>
      <c r="F126" s="32"/>
      <c r="G126" s="10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</row>
    <row r="127">
      <c r="A127" s="19"/>
      <c r="B127" s="22"/>
      <c r="C127" s="32"/>
      <c r="D127" s="32"/>
      <c r="E127" s="32"/>
      <c r="F127" s="32"/>
      <c r="G127" s="10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</row>
    <row r="128">
      <c r="A128" s="19"/>
      <c r="B128" s="22"/>
      <c r="C128" s="32"/>
      <c r="D128" s="32"/>
      <c r="E128" s="32"/>
      <c r="F128" s="32"/>
      <c r="G128" s="10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</row>
    <row r="129">
      <c r="A129" s="19"/>
      <c r="B129" s="22"/>
      <c r="C129" s="32"/>
      <c r="D129" s="32"/>
      <c r="E129" s="32"/>
      <c r="F129" s="32"/>
      <c r="G129" s="10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</row>
    <row r="130">
      <c r="A130" s="19"/>
      <c r="B130" s="22"/>
      <c r="C130" s="32"/>
      <c r="D130" s="32"/>
      <c r="E130" s="32"/>
      <c r="F130" s="32"/>
      <c r="G130" s="10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</row>
    <row r="131">
      <c r="A131" s="19"/>
      <c r="B131" s="22"/>
      <c r="C131" s="32"/>
      <c r="D131" s="32"/>
      <c r="E131" s="32"/>
      <c r="F131" s="32"/>
      <c r="G131" s="10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</row>
    <row r="132">
      <c r="A132" s="19"/>
      <c r="B132" s="33"/>
      <c r="C132" s="32"/>
      <c r="D132" s="32"/>
      <c r="E132" s="32"/>
      <c r="F132" s="32"/>
      <c r="G132" s="10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</row>
    <row r="133">
      <c r="A133" s="19"/>
      <c r="B133" s="22"/>
      <c r="C133" s="32"/>
      <c r="D133" s="32"/>
      <c r="E133" s="32"/>
      <c r="F133" s="32"/>
      <c r="G133" s="10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</row>
    <row r="134">
      <c r="A134" s="19"/>
      <c r="B134" s="22"/>
      <c r="C134" s="32"/>
      <c r="D134" s="32"/>
      <c r="E134" s="32"/>
      <c r="F134" s="32"/>
      <c r="G134" s="10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</row>
    <row r="135">
      <c r="A135" s="19"/>
      <c r="B135" s="22"/>
      <c r="C135" s="32"/>
      <c r="D135" s="32"/>
      <c r="E135" s="32"/>
      <c r="F135" s="32"/>
      <c r="G135" s="10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</row>
    <row r="136">
      <c r="A136" s="19"/>
      <c r="B136" s="22"/>
      <c r="C136" s="32"/>
      <c r="D136" s="32"/>
      <c r="E136" s="32"/>
      <c r="F136" s="32"/>
      <c r="G136" s="10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</row>
    <row r="137">
      <c r="A137" s="19"/>
      <c r="B137" s="22"/>
      <c r="C137" s="32"/>
      <c r="D137" s="32"/>
      <c r="E137" s="32"/>
      <c r="F137" s="32"/>
      <c r="G137" s="10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</row>
    <row r="138">
      <c r="A138" s="19"/>
      <c r="B138" s="22"/>
      <c r="C138" s="32"/>
      <c r="D138" s="32"/>
      <c r="E138" s="32"/>
      <c r="F138" s="32"/>
      <c r="G138" s="10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</row>
    <row r="139">
      <c r="A139" s="19"/>
      <c r="B139" s="22"/>
      <c r="C139" s="32"/>
      <c r="D139" s="32"/>
      <c r="E139" s="32"/>
      <c r="F139" s="32"/>
      <c r="G139" s="10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</row>
    <row r="140">
      <c r="A140" s="19"/>
      <c r="B140" s="22"/>
      <c r="C140" s="32"/>
      <c r="D140" s="32"/>
      <c r="E140" s="32"/>
      <c r="F140" s="32"/>
      <c r="G140" s="10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</row>
    <row r="141">
      <c r="A141" s="19"/>
      <c r="B141" s="22"/>
      <c r="C141" s="32"/>
      <c r="D141" s="32"/>
      <c r="E141" s="32"/>
      <c r="F141" s="32"/>
      <c r="G141" s="10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</row>
    <row r="142">
      <c r="A142" s="19"/>
      <c r="B142" s="22"/>
      <c r="C142" s="32"/>
      <c r="D142" s="32"/>
      <c r="E142" s="32"/>
      <c r="F142" s="32"/>
      <c r="G142" s="10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</row>
    <row r="143">
      <c r="A143" s="19"/>
      <c r="B143" s="22"/>
      <c r="C143" s="32"/>
      <c r="D143" s="32"/>
      <c r="E143" s="32"/>
      <c r="F143" s="32"/>
      <c r="G143" s="10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</row>
    <row r="144">
      <c r="A144" s="19"/>
      <c r="B144" s="22"/>
      <c r="C144" s="32"/>
      <c r="D144" s="32"/>
      <c r="E144" s="32"/>
      <c r="F144" s="32"/>
      <c r="G144" s="10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</row>
    <row r="145">
      <c r="A145" s="19"/>
      <c r="B145" s="22"/>
      <c r="C145" s="32"/>
      <c r="D145" s="32"/>
      <c r="E145" s="32"/>
      <c r="F145" s="32"/>
      <c r="G145" s="10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</row>
    <row r="146">
      <c r="A146" s="19"/>
      <c r="B146" s="22"/>
      <c r="C146" s="32"/>
      <c r="D146" s="32"/>
      <c r="E146" s="32"/>
      <c r="F146" s="32"/>
      <c r="G146" s="10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</row>
    <row r="147">
      <c r="A147" s="19"/>
      <c r="B147" s="22"/>
      <c r="C147" s="32"/>
      <c r="D147" s="32"/>
      <c r="E147" s="32"/>
      <c r="F147" s="32"/>
      <c r="G147" s="10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</row>
    <row r="148">
      <c r="A148" s="19"/>
      <c r="B148" s="22"/>
      <c r="C148" s="32"/>
      <c r="D148" s="32"/>
      <c r="E148" s="32"/>
      <c r="F148" s="32"/>
      <c r="G148" s="10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</row>
    <row r="149">
      <c r="A149" s="19"/>
      <c r="B149" s="22"/>
      <c r="C149" s="32"/>
      <c r="D149" s="32"/>
      <c r="E149" s="32"/>
      <c r="F149" s="32"/>
      <c r="G149" s="10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</row>
    <row r="150">
      <c r="A150" s="19"/>
      <c r="B150" s="22"/>
      <c r="C150" s="32"/>
      <c r="D150" s="32"/>
      <c r="E150" s="32"/>
      <c r="F150" s="32"/>
      <c r="G150" s="10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</row>
    <row r="151">
      <c r="A151" s="19"/>
      <c r="B151" s="22"/>
      <c r="C151" s="32"/>
      <c r="D151" s="32"/>
      <c r="E151" s="32"/>
      <c r="F151" s="32"/>
      <c r="G151" s="10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</row>
    <row r="152">
      <c r="A152" s="19"/>
      <c r="B152" s="22"/>
      <c r="C152" s="32"/>
      <c r="D152" s="32"/>
      <c r="E152" s="32"/>
      <c r="F152" s="32"/>
      <c r="G152" s="10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</row>
    <row r="153">
      <c r="A153" s="19"/>
      <c r="B153" s="22"/>
      <c r="C153" s="32"/>
      <c r="D153" s="32"/>
      <c r="E153" s="32"/>
      <c r="F153" s="32"/>
      <c r="G153" s="10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</row>
    <row r="154">
      <c r="A154" s="19"/>
      <c r="B154" s="22"/>
      <c r="C154" s="32"/>
      <c r="D154" s="32"/>
      <c r="E154" s="32"/>
      <c r="F154" s="32"/>
      <c r="G154" s="10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</row>
    <row r="155">
      <c r="A155" s="19"/>
      <c r="B155" s="22"/>
      <c r="C155" s="32"/>
      <c r="D155" s="32"/>
      <c r="E155" s="32"/>
      <c r="F155" s="32"/>
      <c r="G155" s="10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</row>
    <row r="156">
      <c r="A156" s="19"/>
      <c r="B156" s="22"/>
      <c r="C156" s="32"/>
      <c r="D156" s="32"/>
      <c r="E156" s="32"/>
      <c r="F156" s="32"/>
      <c r="G156" s="10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</row>
    <row r="157">
      <c r="A157" s="19"/>
      <c r="B157" s="22"/>
      <c r="C157" s="32"/>
      <c r="D157" s="32"/>
      <c r="E157" s="32"/>
      <c r="F157" s="32"/>
      <c r="G157" s="10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</row>
    <row r="158">
      <c r="A158" s="19"/>
      <c r="B158" s="22"/>
      <c r="C158" s="32"/>
      <c r="D158" s="32"/>
      <c r="E158" s="32"/>
      <c r="F158" s="32"/>
      <c r="G158" s="10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</row>
    <row r="159">
      <c r="A159" s="19"/>
      <c r="B159" s="22"/>
      <c r="C159" s="32"/>
      <c r="D159" s="32"/>
      <c r="E159" s="32"/>
      <c r="F159" s="32"/>
      <c r="G159" s="10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</row>
    <row r="160">
      <c r="A160" s="19"/>
      <c r="B160" s="22"/>
      <c r="C160" s="32"/>
      <c r="D160" s="32"/>
      <c r="E160" s="32"/>
      <c r="F160" s="32"/>
      <c r="G160" s="10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</row>
    <row r="161">
      <c r="A161" s="19"/>
      <c r="B161" s="22"/>
      <c r="C161" s="32"/>
      <c r="D161" s="32"/>
      <c r="E161" s="32"/>
      <c r="F161" s="32"/>
      <c r="G161" s="10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</row>
    <row r="162">
      <c r="A162" s="19"/>
      <c r="B162" s="22"/>
      <c r="C162" s="32"/>
      <c r="D162" s="32"/>
      <c r="E162" s="32"/>
      <c r="F162" s="32"/>
      <c r="G162" s="10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</row>
    <row r="163">
      <c r="A163" s="19"/>
      <c r="B163" s="22"/>
      <c r="C163" s="32"/>
      <c r="D163" s="32"/>
      <c r="E163" s="32"/>
      <c r="F163" s="32"/>
      <c r="G163" s="10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</row>
    <row r="164">
      <c r="A164" s="19"/>
      <c r="B164" s="22"/>
      <c r="C164" s="32"/>
      <c r="D164" s="32"/>
      <c r="E164" s="32"/>
      <c r="F164" s="32"/>
      <c r="G164" s="10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</row>
    <row r="165">
      <c r="A165" s="19"/>
      <c r="B165" s="22"/>
      <c r="C165" s="32"/>
      <c r="D165" s="32"/>
      <c r="E165" s="32"/>
      <c r="F165" s="32"/>
      <c r="G165" s="10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</row>
    <row r="166">
      <c r="A166" s="19"/>
      <c r="B166" s="22"/>
      <c r="C166" s="32"/>
      <c r="D166" s="32"/>
      <c r="E166" s="32"/>
      <c r="F166" s="32"/>
      <c r="G166" s="10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</row>
    <row r="167">
      <c r="A167" s="19"/>
      <c r="B167" s="22"/>
      <c r="C167" s="32"/>
      <c r="D167" s="32"/>
      <c r="E167" s="32"/>
      <c r="F167" s="32"/>
      <c r="G167" s="10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</row>
    <row r="168">
      <c r="A168" s="19"/>
      <c r="B168" s="22"/>
      <c r="C168" s="32"/>
      <c r="D168" s="32"/>
      <c r="E168" s="32"/>
      <c r="F168" s="32"/>
      <c r="G168" s="10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</row>
    <row r="169">
      <c r="A169" s="19"/>
      <c r="B169" s="22"/>
      <c r="C169" s="32"/>
      <c r="D169" s="32"/>
      <c r="E169" s="32"/>
      <c r="F169" s="32"/>
      <c r="G169" s="10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</row>
    <row r="170">
      <c r="A170" s="19"/>
      <c r="B170" s="22"/>
      <c r="C170" s="32"/>
      <c r="D170" s="32"/>
      <c r="E170" s="32"/>
      <c r="F170" s="32"/>
      <c r="G170" s="10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</row>
    <row r="171">
      <c r="A171" s="19"/>
      <c r="B171" s="22"/>
      <c r="C171" s="32"/>
      <c r="D171" s="32"/>
      <c r="E171" s="32"/>
      <c r="F171" s="32"/>
      <c r="G171" s="10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</row>
    <row r="172">
      <c r="A172" s="19"/>
      <c r="B172" s="22"/>
      <c r="C172" s="32"/>
      <c r="D172" s="32"/>
      <c r="E172" s="32"/>
      <c r="F172" s="32"/>
      <c r="G172" s="10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</row>
    <row r="173">
      <c r="A173" s="19"/>
      <c r="B173" s="22"/>
      <c r="C173" s="32"/>
      <c r="D173" s="32"/>
      <c r="E173" s="32"/>
      <c r="F173" s="32"/>
      <c r="G173" s="10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</row>
    <row r="174">
      <c r="A174" s="19"/>
      <c r="B174" s="22"/>
      <c r="C174" s="32"/>
      <c r="D174" s="32"/>
      <c r="E174" s="32"/>
      <c r="F174" s="32"/>
      <c r="G174" s="10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</row>
    <row r="175">
      <c r="A175" s="19"/>
      <c r="B175" s="22"/>
      <c r="C175" s="32"/>
      <c r="D175" s="32"/>
      <c r="E175" s="32"/>
      <c r="F175" s="32"/>
      <c r="G175" s="10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</row>
    <row r="176">
      <c r="A176" s="19"/>
      <c r="B176" s="22"/>
      <c r="C176" s="32"/>
      <c r="D176" s="32"/>
      <c r="E176" s="32"/>
      <c r="F176" s="32"/>
      <c r="G176" s="10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</row>
    <row r="177">
      <c r="A177" s="19"/>
      <c r="B177" s="33"/>
      <c r="C177" s="32"/>
      <c r="D177" s="32"/>
      <c r="E177" s="32"/>
      <c r="F177" s="32"/>
      <c r="G177" s="10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</row>
    <row r="178">
      <c r="A178" s="19"/>
      <c r="B178" s="22"/>
      <c r="C178" s="32"/>
      <c r="D178" s="32"/>
      <c r="E178" s="32"/>
      <c r="F178" s="32"/>
      <c r="G178" s="10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</row>
    <row r="179">
      <c r="A179" s="19"/>
      <c r="B179" s="22"/>
      <c r="C179" s="32"/>
      <c r="D179" s="32"/>
      <c r="E179" s="32"/>
      <c r="F179" s="32"/>
      <c r="G179" s="10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</row>
    <row r="180">
      <c r="A180" s="19"/>
      <c r="B180" s="33"/>
      <c r="C180" s="32"/>
      <c r="D180" s="32"/>
      <c r="E180" s="32"/>
      <c r="F180" s="32"/>
      <c r="G180" s="10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</row>
    <row r="181">
      <c r="A181" s="19"/>
      <c r="B181" s="22"/>
      <c r="C181" s="32"/>
      <c r="D181" s="32"/>
      <c r="E181" s="32"/>
      <c r="F181" s="32"/>
      <c r="G181" s="10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</row>
    <row r="182">
      <c r="A182" s="19"/>
      <c r="B182" s="22"/>
      <c r="C182" s="32"/>
      <c r="D182" s="32"/>
      <c r="E182" s="32"/>
      <c r="F182" s="32"/>
      <c r="G182" s="10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</row>
    <row r="183">
      <c r="A183" s="19"/>
      <c r="B183" s="22"/>
      <c r="C183" s="32"/>
      <c r="D183" s="32"/>
      <c r="E183" s="32"/>
      <c r="F183" s="32"/>
      <c r="G183" s="10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</row>
    <row r="184">
      <c r="A184" s="19"/>
      <c r="B184" s="22"/>
      <c r="C184" s="32"/>
      <c r="D184" s="32"/>
      <c r="E184" s="32"/>
      <c r="F184" s="32"/>
      <c r="G184" s="10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</row>
    <row r="185">
      <c r="A185" s="19"/>
      <c r="B185" s="22"/>
      <c r="C185" s="32"/>
      <c r="D185" s="32"/>
      <c r="E185" s="32"/>
      <c r="F185" s="32"/>
      <c r="G185" s="10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</row>
    <row r="186">
      <c r="A186" s="19"/>
      <c r="B186" s="22"/>
      <c r="C186" s="32"/>
      <c r="D186" s="32"/>
      <c r="E186" s="32"/>
      <c r="F186" s="32"/>
      <c r="G186" s="10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</row>
    <row r="187">
      <c r="A187" s="19"/>
      <c r="B187" s="22"/>
      <c r="C187" s="32"/>
      <c r="D187" s="32"/>
      <c r="E187" s="32"/>
      <c r="F187" s="32"/>
      <c r="G187" s="10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</row>
    <row r="188">
      <c r="A188" s="34"/>
      <c r="B188" s="22"/>
      <c r="C188" s="32"/>
      <c r="D188" s="32"/>
      <c r="E188" s="32"/>
      <c r="F188" s="32"/>
      <c r="G188" s="10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</row>
    <row r="189">
      <c r="A189" s="34"/>
      <c r="B189" s="22"/>
      <c r="C189" s="32"/>
      <c r="D189" s="32"/>
      <c r="E189" s="32"/>
      <c r="F189" s="32"/>
      <c r="G189" s="10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</row>
    <row r="190">
      <c r="A190" s="34"/>
      <c r="B190" s="22"/>
      <c r="C190" s="32"/>
      <c r="D190" s="32"/>
      <c r="E190" s="32"/>
      <c r="F190" s="32"/>
      <c r="G190" s="10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</row>
    <row r="191">
      <c r="A191" s="34"/>
      <c r="B191" s="22"/>
      <c r="C191" s="32"/>
      <c r="D191" s="32"/>
      <c r="E191" s="32"/>
      <c r="F191" s="32"/>
      <c r="G191" s="10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</row>
    <row r="192">
      <c r="A192" s="34"/>
      <c r="B192" s="22"/>
      <c r="C192" s="32"/>
      <c r="D192" s="32"/>
      <c r="E192" s="32"/>
      <c r="F192" s="32"/>
      <c r="G192" s="10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</row>
    <row r="193">
      <c r="A193" s="34"/>
      <c r="B193" s="22"/>
      <c r="C193" s="32"/>
      <c r="D193" s="32"/>
      <c r="E193" s="32"/>
      <c r="F193" s="32"/>
      <c r="G193" s="10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</row>
    <row r="194">
      <c r="A194" s="34"/>
      <c r="B194" s="22"/>
      <c r="C194" s="32"/>
      <c r="D194" s="32"/>
      <c r="E194" s="32"/>
      <c r="F194" s="32"/>
      <c r="G194" s="10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</row>
    <row r="195">
      <c r="A195" s="35"/>
      <c r="B195" s="36"/>
      <c r="C195" s="37"/>
      <c r="D195" s="37"/>
      <c r="E195" s="37"/>
      <c r="F195" s="37"/>
      <c r="G195" s="10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</row>
    <row r="196">
      <c r="A196" s="38"/>
      <c r="B196" s="39"/>
      <c r="C196" s="40"/>
      <c r="D196" s="40"/>
      <c r="E196" s="40"/>
      <c r="F196" s="40"/>
      <c r="G196" s="10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</row>
    <row r="197">
      <c r="A197" s="38"/>
      <c r="B197" s="39"/>
      <c r="C197" s="40"/>
      <c r="D197" s="40"/>
      <c r="E197" s="40"/>
      <c r="F197" s="40"/>
      <c r="G197" s="10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</row>
    <row r="198">
      <c r="A198" s="38"/>
      <c r="B198" s="39"/>
      <c r="C198" s="40"/>
      <c r="D198" s="40"/>
      <c r="E198" s="40"/>
      <c r="F198" s="40"/>
      <c r="G198" s="10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</row>
    <row r="199">
      <c r="A199" s="38"/>
      <c r="B199" s="39"/>
      <c r="C199" s="40"/>
      <c r="D199" s="40"/>
      <c r="E199" s="40"/>
      <c r="F199" s="40"/>
      <c r="G199" s="10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</row>
    <row r="200">
      <c r="A200" s="38"/>
      <c r="B200" s="39"/>
      <c r="C200" s="40"/>
      <c r="D200" s="40"/>
      <c r="E200" s="40"/>
      <c r="F200" s="40"/>
      <c r="G200" s="10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</row>
    <row r="201">
      <c r="A201" s="38"/>
      <c r="B201" s="39"/>
      <c r="C201" s="40"/>
      <c r="D201" s="40"/>
      <c r="E201" s="40"/>
      <c r="F201" s="40"/>
      <c r="G201" s="10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</row>
    <row r="202">
      <c r="A202" s="38"/>
      <c r="B202" s="39"/>
      <c r="C202" s="40"/>
      <c r="D202" s="40"/>
      <c r="E202" s="40"/>
      <c r="F202" s="40"/>
      <c r="G202" s="10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</row>
    <row r="203">
      <c r="A203" s="38"/>
      <c r="B203" s="39"/>
      <c r="C203" s="40"/>
      <c r="D203" s="40"/>
      <c r="E203" s="40"/>
      <c r="F203" s="40"/>
      <c r="G203" s="10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</row>
    <row r="204">
      <c r="A204" s="38"/>
      <c r="B204" s="39"/>
      <c r="C204" s="40"/>
      <c r="D204" s="40"/>
      <c r="E204" s="40"/>
      <c r="F204" s="40"/>
      <c r="G204" s="10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</row>
    <row r="205">
      <c r="A205" s="38"/>
      <c r="B205" s="39"/>
      <c r="C205" s="40"/>
      <c r="D205" s="40"/>
      <c r="E205" s="40"/>
      <c r="F205" s="40"/>
      <c r="G205" s="10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</row>
    <row r="206">
      <c r="A206" s="38"/>
      <c r="B206" s="39"/>
      <c r="C206" s="40"/>
      <c r="D206" s="40"/>
      <c r="E206" s="40"/>
      <c r="F206" s="40"/>
      <c r="G206" s="10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</row>
    <row r="207">
      <c r="A207" s="38"/>
      <c r="B207" s="39"/>
      <c r="C207" s="40"/>
      <c r="D207" s="40"/>
      <c r="E207" s="40"/>
      <c r="F207" s="40"/>
      <c r="G207" s="10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</row>
    <row r="208">
      <c r="A208" s="38"/>
      <c r="B208" s="39"/>
      <c r="C208" s="40"/>
      <c r="D208" s="40"/>
      <c r="E208" s="40"/>
      <c r="F208" s="40"/>
      <c r="G208" s="10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</row>
    <row r="209">
      <c r="A209" s="38"/>
      <c r="B209" s="39"/>
      <c r="C209" s="40"/>
      <c r="D209" s="40"/>
      <c r="E209" s="40"/>
      <c r="F209" s="40"/>
      <c r="G209" s="10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</row>
    <row r="210">
      <c r="A210" s="38"/>
      <c r="B210" s="39"/>
      <c r="C210" s="40"/>
      <c r="D210" s="40"/>
      <c r="E210" s="40"/>
      <c r="F210" s="40"/>
      <c r="G210" s="10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</row>
    <row r="211">
      <c r="A211" s="38"/>
      <c r="B211" s="39"/>
      <c r="C211" s="40"/>
      <c r="D211" s="40"/>
      <c r="E211" s="40"/>
      <c r="F211" s="40"/>
      <c r="G211" s="10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</row>
    <row r="212">
      <c r="A212" s="38"/>
      <c r="B212" s="39"/>
      <c r="C212" s="40"/>
      <c r="D212" s="40"/>
      <c r="E212" s="40"/>
      <c r="F212" s="40"/>
      <c r="G212" s="10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</row>
    <row r="213">
      <c r="A213" s="38"/>
      <c r="B213" s="39"/>
      <c r="C213" s="40"/>
      <c r="D213" s="40"/>
      <c r="E213" s="40"/>
      <c r="F213" s="40"/>
      <c r="G213" s="10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</row>
    <row r="214">
      <c r="A214" s="38"/>
      <c r="B214" s="39"/>
      <c r="C214" s="40"/>
      <c r="D214" s="40"/>
      <c r="E214" s="40"/>
      <c r="F214" s="40"/>
      <c r="G214" s="10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</row>
    <row r="215">
      <c r="A215" s="38"/>
      <c r="B215" s="39"/>
      <c r="C215" s="40"/>
      <c r="D215" s="40"/>
      <c r="E215" s="40"/>
      <c r="F215" s="40"/>
      <c r="G215" s="10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</row>
    <row r="216">
      <c r="A216" s="38"/>
      <c r="B216" s="39"/>
      <c r="C216" s="40"/>
      <c r="D216" s="40"/>
      <c r="E216" s="40"/>
      <c r="F216" s="40"/>
      <c r="G216" s="10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</row>
    <row r="217">
      <c r="A217" s="38"/>
      <c r="B217" s="39"/>
      <c r="C217" s="40"/>
      <c r="D217" s="40"/>
      <c r="E217" s="40"/>
      <c r="F217" s="40"/>
      <c r="G217" s="10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</row>
    <row r="218">
      <c r="A218" s="38"/>
      <c r="B218" s="39"/>
      <c r="C218" s="40"/>
      <c r="D218" s="40"/>
      <c r="E218" s="40"/>
      <c r="F218" s="40"/>
      <c r="G218" s="10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</row>
    <row r="219">
      <c r="A219" s="38"/>
      <c r="B219" s="39"/>
      <c r="C219" s="40"/>
      <c r="D219" s="40"/>
      <c r="E219" s="40"/>
      <c r="F219" s="40"/>
      <c r="G219" s="10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</row>
    <row r="220">
      <c r="A220" s="38"/>
      <c r="B220" s="39"/>
      <c r="C220" s="40"/>
      <c r="D220" s="40"/>
      <c r="E220" s="40"/>
      <c r="F220" s="40"/>
      <c r="G220" s="10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</row>
    <row r="221">
      <c r="A221" s="38"/>
      <c r="B221" s="39"/>
      <c r="C221" s="40"/>
      <c r="D221" s="40"/>
      <c r="E221" s="40"/>
      <c r="F221" s="40"/>
      <c r="G221" s="10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</row>
    <row r="222">
      <c r="A222" s="38"/>
      <c r="B222" s="39"/>
      <c r="C222" s="40"/>
      <c r="D222" s="40"/>
      <c r="E222" s="40"/>
      <c r="F222" s="40"/>
      <c r="G222" s="10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</row>
    <row r="223">
      <c r="A223" s="38"/>
      <c r="B223" s="39"/>
      <c r="C223" s="40"/>
      <c r="D223" s="40"/>
      <c r="E223" s="40"/>
      <c r="F223" s="40"/>
      <c r="G223" s="10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</row>
    <row r="224">
      <c r="A224" s="38"/>
      <c r="B224" s="39"/>
      <c r="C224" s="40"/>
      <c r="D224" s="40"/>
      <c r="E224" s="40"/>
      <c r="F224" s="40"/>
      <c r="G224" s="10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</row>
    <row r="225">
      <c r="A225" s="38"/>
      <c r="B225" s="39"/>
      <c r="C225" s="40"/>
      <c r="D225" s="40"/>
      <c r="E225" s="40"/>
      <c r="F225" s="40"/>
      <c r="G225" s="10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</row>
    <row r="226">
      <c r="A226" s="38"/>
      <c r="B226" s="39"/>
      <c r="C226" s="40"/>
      <c r="D226" s="40"/>
      <c r="E226" s="40"/>
      <c r="F226" s="40"/>
      <c r="G226" s="10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</row>
    <row r="227">
      <c r="A227" s="38"/>
      <c r="B227" s="39"/>
      <c r="C227" s="40"/>
      <c r="D227" s="40"/>
      <c r="E227" s="40"/>
      <c r="F227" s="40"/>
      <c r="G227" s="10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</row>
    <row r="228">
      <c r="A228" s="38"/>
      <c r="B228" s="39"/>
      <c r="C228" s="40"/>
      <c r="D228" s="40"/>
      <c r="E228" s="40"/>
      <c r="F228" s="40"/>
      <c r="G228" s="10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</row>
    <row r="229">
      <c r="A229" s="38"/>
      <c r="B229" s="39"/>
      <c r="C229" s="40"/>
      <c r="D229" s="40"/>
      <c r="E229" s="40"/>
      <c r="F229" s="40"/>
      <c r="G229" s="10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</row>
    <row r="230">
      <c r="A230" s="38"/>
      <c r="B230" s="39"/>
      <c r="C230" s="40"/>
      <c r="D230" s="40"/>
      <c r="E230" s="40"/>
      <c r="F230" s="40"/>
      <c r="G230" s="10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</row>
    <row r="231">
      <c r="A231" s="38"/>
      <c r="B231" s="39"/>
      <c r="C231" s="40"/>
      <c r="D231" s="40"/>
      <c r="E231" s="40"/>
      <c r="F231" s="40"/>
      <c r="G231" s="10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</row>
    <row r="232">
      <c r="A232" s="38"/>
      <c r="B232" s="39"/>
      <c r="C232" s="40"/>
      <c r="D232" s="40"/>
      <c r="E232" s="40"/>
      <c r="F232" s="40"/>
      <c r="G232" s="10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</row>
    <row r="233">
      <c r="A233" s="38"/>
      <c r="B233" s="39"/>
      <c r="C233" s="40"/>
      <c r="D233" s="40"/>
      <c r="E233" s="40"/>
      <c r="F233" s="40"/>
      <c r="G233" s="10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</row>
    <row r="234">
      <c r="A234" s="38"/>
      <c r="B234" s="39"/>
      <c r="C234" s="40"/>
      <c r="D234" s="40"/>
      <c r="E234" s="40"/>
      <c r="F234" s="40"/>
      <c r="G234" s="10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</row>
    <row r="235">
      <c r="A235" s="38"/>
      <c r="B235" s="39"/>
      <c r="C235" s="40"/>
      <c r="D235" s="40"/>
      <c r="E235" s="40"/>
      <c r="F235" s="40"/>
      <c r="G235" s="10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</row>
    <row r="236">
      <c r="A236" s="38"/>
      <c r="B236" s="39"/>
      <c r="C236" s="40"/>
      <c r="D236" s="40"/>
      <c r="E236" s="40"/>
      <c r="F236" s="40"/>
      <c r="G236" s="10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</row>
    <row r="237">
      <c r="A237" s="38"/>
      <c r="B237" s="39"/>
      <c r="C237" s="40"/>
      <c r="D237" s="40"/>
      <c r="E237" s="40"/>
      <c r="F237" s="40"/>
      <c r="G237" s="10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</row>
    <row r="238">
      <c r="A238" s="38"/>
      <c r="B238" s="39"/>
      <c r="C238" s="40"/>
      <c r="D238" s="40"/>
      <c r="E238" s="40"/>
      <c r="F238" s="40"/>
      <c r="G238" s="10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</row>
    <row r="239">
      <c r="A239" s="38"/>
      <c r="B239" s="39"/>
      <c r="C239" s="40"/>
      <c r="D239" s="40"/>
      <c r="E239" s="40"/>
      <c r="F239" s="40"/>
      <c r="G239" s="10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</row>
    <row r="240">
      <c r="A240" s="38"/>
      <c r="B240" s="39"/>
      <c r="C240" s="40"/>
      <c r="D240" s="40"/>
      <c r="E240" s="40"/>
      <c r="F240" s="40"/>
      <c r="G240" s="10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</row>
    <row r="241">
      <c r="A241" s="38"/>
      <c r="B241" s="39"/>
      <c r="C241" s="40"/>
      <c r="D241" s="40"/>
      <c r="E241" s="40"/>
      <c r="F241" s="40"/>
      <c r="G241" s="10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</row>
    <row r="242">
      <c r="A242" s="38"/>
      <c r="B242" s="39"/>
      <c r="C242" s="40"/>
      <c r="D242" s="40"/>
      <c r="E242" s="40"/>
      <c r="F242" s="40"/>
      <c r="G242" s="10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</row>
    <row r="243">
      <c r="A243" s="38"/>
      <c r="B243" s="39"/>
      <c r="C243" s="40"/>
      <c r="D243" s="40"/>
      <c r="E243" s="40"/>
      <c r="F243" s="40"/>
      <c r="G243" s="10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</row>
    <row r="244">
      <c r="A244" s="38"/>
      <c r="B244" s="39"/>
      <c r="C244" s="40"/>
      <c r="D244" s="40"/>
      <c r="E244" s="40"/>
      <c r="F244" s="40"/>
      <c r="G244" s="10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</row>
    <row r="245">
      <c r="A245" s="38"/>
      <c r="B245" s="39"/>
      <c r="C245" s="40"/>
      <c r="D245" s="40"/>
      <c r="E245" s="40"/>
      <c r="F245" s="40"/>
      <c r="G245" s="10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</row>
    <row r="246">
      <c r="A246" s="38"/>
      <c r="B246" s="39"/>
      <c r="C246" s="40"/>
      <c r="D246" s="40"/>
      <c r="E246" s="40"/>
      <c r="F246" s="40"/>
      <c r="G246" s="10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</row>
    <row r="247">
      <c r="A247" s="38"/>
      <c r="B247" s="39"/>
      <c r="C247" s="40"/>
      <c r="D247" s="40"/>
      <c r="E247" s="40"/>
      <c r="F247" s="40"/>
      <c r="G247" s="10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</row>
    <row r="248">
      <c r="A248" s="38"/>
      <c r="B248" s="39"/>
      <c r="C248" s="40"/>
      <c r="D248" s="40"/>
      <c r="E248" s="40"/>
      <c r="F248" s="40"/>
      <c r="G248" s="10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</row>
    <row r="249">
      <c r="A249" s="38"/>
      <c r="B249" s="39"/>
      <c r="C249" s="40"/>
      <c r="D249" s="40"/>
      <c r="E249" s="40"/>
      <c r="F249" s="40"/>
      <c r="G249" s="10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</row>
    <row r="250">
      <c r="A250" s="38"/>
      <c r="B250" s="39"/>
      <c r="C250" s="40"/>
      <c r="D250" s="40"/>
      <c r="E250" s="40"/>
      <c r="F250" s="40"/>
      <c r="G250" s="10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</row>
    <row r="251">
      <c r="A251" s="38"/>
      <c r="B251" s="39"/>
      <c r="C251" s="40"/>
      <c r="D251" s="40"/>
      <c r="E251" s="40"/>
      <c r="F251" s="40"/>
      <c r="G251" s="10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</row>
    <row r="252">
      <c r="A252" s="38"/>
      <c r="B252" s="39"/>
      <c r="C252" s="40"/>
      <c r="D252" s="40"/>
      <c r="E252" s="40"/>
      <c r="F252" s="40"/>
      <c r="G252" s="10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</row>
    <row r="253">
      <c r="A253" s="38"/>
      <c r="B253" s="39"/>
      <c r="C253" s="40"/>
      <c r="D253" s="40"/>
      <c r="E253" s="40"/>
      <c r="F253" s="40"/>
      <c r="G253" s="10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</row>
    <row r="254">
      <c r="A254" s="38"/>
      <c r="B254" s="39"/>
      <c r="C254" s="40"/>
      <c r="D254" s="40"/>
      <c r="E254" s="40"/>
      <c r="F254" s="40"/>
      <c r="G254" s="10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</row>
    <row r="255">
      <c r="A255" s="38"/>
      <c r="B255" s="39"/>
      <c r="C255" s="40"/>
      <c r="D255" s="40"/>
      <c r="E255" s="40"/>
      <c r="F255" s="40"/>
      <c r="G255" s="10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</row>
    <row r="256">
      <c r="A256" s="38"/>
      <c r="B256" s="39"/>
      <c r="C256" s="40"/>
      <c r="D256" s="40"/>
      <c r="E256" s="40"/>
      <c r="F256" s="40"/>
      <c r="G256" s="10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</row>
    <row r="257">
      <c r="A257" s="38"/>
      <c r="B257" s="39"/>
      <c r="C257" s="40"/>
      <c r="D257" s="40"/>
      <c r="E257" s="40"/>
      <c r="F257" s="40"/>
      <c r="G257" s="10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</row>
    <row r="258">
      <c r="A258" s="38"/>
      <c r="B258" s="39"/>
      <c r="C258" s="40"/>
      <c r="D258" s="40"/>
      <c r="E258" s="40"/>
      <c r="F258" s="40"/>
      <c r="G258" s="10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</row>
    <row r="259">
      <c r="A259" s="38"/>
      <c r="B259" s="39"/>
      <c r="C259" s="40"/>
      <c r="D259" s="40"/>
      <c r="E259" s="40"/>
      <c r="F259" s="40"/>
      <c r="G259" s="10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</row>
    <row r="260">
      <c r="A260" s="38"/>
      <c r="B260" s="39"/>
      <c r="C260" s="40"/>
      <c r="D260" s="40"/>
      <c r="E260" s="40"/>
      <c r="F260" s="40"/>
      <c r="G260" s="10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</row>
    <row r="261">
      <c r="A261" s="38"/>
      <c r="B261" s="39"/>
      <c r="C261" s="40"/>
      <c r="D261" s="40"/>
      <c r="E261" s="40"/>
      <c r="F261" s="40"/>
      <c r="G261" s="10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</row>
    <row r="262">
      <c r="A262" s="38"/>
      <c r="B262" s="39"/>
      <c r="C262" s="40"/>
      <c r="D262" s="40"/>
      <c r="E262" s="40"/>
      <c r="F262" s="40"/>
      <c r="G262" s="10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</row>
    <row r="263">
      <c r="A263" s="38"/>
      <c r="B263" s="39"/>
      <c r="C263" s="40"/>
      <c r="D263" s="40"/>
      <c r="E263" s="40"/>
      <c r="F263" s="40"/>
      <c r="G263" s="10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</row>
    <row r="264">
      <c r="A264" s="38"/>
      <c r="B264" s="39"/>
      <c r="C264" s="40"/>
      <c r="D264" s="40"/>
      <c r="E264" s="40"/>
      <c r="F264" s="40"/>
      <c r="G264" s="10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</row>
    <row r="265">
      <c r="A265" s="38"/>
      <c r="B265" s="39"/>
      <c r="C265" s="40"/>
      <c r="D265" s="40"/>
      <c r="E265" s="40"/>
      <c r="F265" s="40"/>
      <c r="G265" s="10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</row>
    <row r="266">
      <c r="A266" s="38"/>
      <c r="B266" s="39"/>
      <c r="C266" s="40"/>
      <c r="D266" s="40"/>
      <c r="E266" s="40"/>
      <c r="F266" s="40"/>
      <c r="G266" s="10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</row>
    <row r="267">
      <c r="A267" s="38"/>
      <c r="B267" s="39"/>
      <c r="C267" s="40"/>
      <c r="D267" s="40"/>
      <c r="E267" s="40"/>
      <c r="F267" s="40"/>
      <c r="G267" s="10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</row>
    <row r="268">
      <c r="A268" s="38"/>
      <c r="B268" s="39"/>
      <c r="C268" s="40"/>
      <c r="D268" s="40"/>
      <c r="E268" s="40"/>
      <c r="F268" s="40"/>
      <c r="G268" s="10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</row>
    <row r="269">
      <c r="A269" s="38"/>
      <c r="B269" s="39"/>
      <c r="C269" s="40"/>
      <c r="D269" s="40"/>
      <c r="E269" s="40"/>
      <c r="F269" s="40"/>
      <c r="G269" s="10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</row>
    <row r="270">
      <c r="A270" s="38"/>
      <c r="B270" s="39"/>
      <c r="C270" s="40"/>
      <c r="D270" s="40"/>
      <c r="E270" s="40"/>
      <c r="F270" s="40"/>
      <c r="G270" s="10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</row>
    <row r="271">
      <c r="A271" s="38"/>
      <c r="B271" s="39"/>
      <c r="C271" s="40"/>
      <c r="D271" s="40"/>
      <c r="E271" s="40"/>
      <c r="F271" s="40"/>
      <c r="G271" s="10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</row>
    <row r="272">
      <c r="A272" s="38"/>
      <c r="B272" s="39"/>
      <c r="C272" s="40"/>
      <c r="D272" s="40"/>
      <c r="E272" s="40"/>
      <c r="F272" s="40"/>
      <c r="G272" s="10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</row>
    <row r="273">
      <c r="A273" s="38"/>
      <c r="B273" s="39"/>
      <c r="C273" s="40"/>
      <c r="D273" s="40"/>
      <c r="E273" s="40"/>
      <c r="F273" s="40"/>
      <c r="G273" s="10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</row>
    <row r="274">
      <c r="A274" s="38"/>
      <c r="B274" s="39"/>
      <c r="C274" s="40"/>
      <c r="D274" s="40"/>
      <c r="E274" s="40"/>
      <c r="F274" s="40"/>
      <c r="G274" s="10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</row>
    <row r="275">
      <c r="A275" s="38"/>
      <c r="B275" s="39"/>
      <c r="C275" s="40"/>
      <c r="D275" s="40"/>
      <c r="E275" s="40"/>
      <c r="F275" s="40"/>
      <c r="G275" s="10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</row>
    <row r="276">
      <c r="A276" s="38"/>
      <c r="B276" s="39"/>
      <c r="C276" s="40"/>
      <c r="D276" s="40"/>
      <c r="E276" s="40"/>
      <c r="F276" s="40"/>
      <c r="G276" s="10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</row>
    <row r="277">
      <c r="A277" s="38"/>
      <c r="B277" s="39"/>
      <c r="C277" s="40"/>
      <c r="D277" s="40"/>
      <c r="E277" s="40"/>
      <c r="F277" s="40"/>
      <c r="G277" s="10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</row>
    <row r="278">
      <c r="A278" s="38"/>
      <c r="B278" s="39"/>
      <c r="C278" s="40"/>
      <c r="D278" s="40"/>
      <c r="E278" s="40"/>
      <c r="F278" s="40"/>
      <c r="G278" s="10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</row>
    <row r="279">
      <c r="A279" s="38"/>
      <c r="B279" s="39"/>
      <c r="C279" s="40"/>
      <c r="D279" s="40"/>
      <c r="E279" s="40"/>
      <c r="F279" s="40"/>
      <c r="G279" s="10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</row>
    <row r="280">
      <c r="A280" s="38"/>
      <c r="B280" s="39"/>
      <c r="C280" s="40"/>
      <c r="D280" s="40"/>
      <c r="E280" s="40"/>
      <c r="F280" s="40"/>
      <c r="G280" s="10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</row>
    <row r="281">
      <c r="A281" s="38"/>
      <c r="B281" s="39"/>
      <c r="C281" s="40"/>
      <c r="D281" s="40"/>
      <c r="E281" s="40"/>
      <c r="F281" s="40"/>
      <c r="G281" s="10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</row>
    <row r="282">
      <c r="A282" s="38"/>
      <c r="B282" s="39"/>
      <c r="C282" s="40"/>
      <c r="D282" s="40"/>
      <c r="E282" s="40"/>
      <c r="F282" s="40"/>
      <c r="G282" s="10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</row>
    <row r="283">
      <c r="A283" s="38"/>
      <c r="B283" s="39"/>
      <c r="C283" s="40"/>
      <c r="D283" s="40"/>
      <c r="E283" s="40"/>
      <c r="F283" s="40"/>
      <c r="G283" s="10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</row>
    <row r="284">
      <c r="A284" s="38"/>
      <c r="B284" s="39"/>
      <c r="C284" s="40"/>
      <c r="D284" s="40"/>
      <c r="E284" s="40"/>
      <c r="F284" s="40"/>
      <c r="G284" s="10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</row>
    <row r="285">
      <c r="A285" s="38"/>
      <c r="B285" s="39"/>
      <c r="C285" s="40"/>
      <c r="D285" s="40"/>
      <c r="E285" s="40"/>
      <c r="F285" s="40"/>
      <c r="G285" s="10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</row>
    <row r="286">
      <c r="A286" s="38"/>
      <c r="B286" s="39"/>
      <c r="C286" s="40"/>
      <c r="D286" s="40"/>
      <c r="E286" s="40"/>
      <c r="F286" s="40"/>
      <c r="G286" s="10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</row>
    <row r="287">
      <c r="A287" s="38"/>
      <c r="B287" s="39"/>
      <c r="C287" s="40"/>
      <c r="D287" s="40"/>
      <c r="E287" s="40"/>
      <c r="F287" s="40"/>
      <c r="G287" s="10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</row>
    <row r="288">
      <c r="A288" s="38"/>
      <c r="B288" s="39"/>
      <c r="C288" s="40"/>
      <c r="D288" s="40"/>
      <c r="E288" s="40"/>
      <c r="F288" s="40"/>
      <c r="G288" s="10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</row>
    <row r="289">
      <c r="A289" s="38"/>
      <c r="B289" s="39"/>
      <c r="C289" s="40"/>
      <c r="D289" s="40"/>
      <c r="E289" s="40"/>
      <c r="F289" s="40"/>
      <c r="G289" s="10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</row>
    <row r="290">
      <c r="A290" s="38"/>
      <c r="B290" s="39"/>
      <c r="C290" s="40"/>
      <c r="D290" s="40"/>
      <c r="E290" s="40"/>
      <c r="F290" s="40"/>
      <c r="G290" s="10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</row>
    <row r="291">
      <c r="A291" s="38"/>
      <c r="B291" s="39"/>
      <c r="C291" s="40"/>
      <c r="D291" s="40"/>
      <c r="E291" s="40"/>
      <c r="F291" s="40"/>
      <c r="G291" s="10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</row>
    <row r="292">
      <c r="A292" s="38"/>
      <c r="B292" s="39"/>
      <c r="C292" s="40"/>
      <c r="D292" s="40"/>
      <c r="E292" s="40"/>
      <c r="F292" s="40"/>
      <c r="G292" s="10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</row>
    <row r="293">
      <c r="A293" s="38"/>
      <c r="B293" s="39"/>
      <c r="C293" s="40"/>
      <c r="D293" s="40"/>
      <c r="E293" s="40"/>
      <c r="F293" s="40"/>
      <c r="G293" s="10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</row>
    <row r="294">
      <c r="A294" s="38"/>
      <c r="B294" s="39"/>
      <c r="C294" s="40"/>
      <c r="D294" s="40"/>
      <c r="E294" s="40"/>
      <c r="F294" s="40"/>
      <c r="G294" s="10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</row>
    <row r="295">
      <c r="A295" s="38"/>
      <c r="B295" s="39"/>
      <c r="C295" s="40"/>
      <c r="D295" s="40"/>
      <c r="E295" s="40"/>
      <c r="F295" s="40"/>
      <c r="G295" s="10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</row>
    <row r="296">
      <c r="A296" s="38"/>
      <c r="B296" s="39"/>
      <c r="C296" s="40"/>
      <c r="D296" s="40"/>
      <c r="E296" s="40"/>
      <c r="F296" s="40"/>
      <c r="G296" s="10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</row>
    <row r="297">
      <c r="A297" s="38"/>
      <c r="B297" s="39"/>
      <c r="C297" s="40"/>
      <c r="D297" s="40"/>
      <c r="E297" s="40"/>
      <c r="F297" s="40"/>
      <c r="G297" s="10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</row>
    <row r="298">
      <c r="A298" s="38"/>
      <c r="B298" s="39"/>
      <c r="C298" s="40"/>
      <c r="D298" s="40"/>
      <c r="E298" s="40"/>
      <c r="F298" s="40"/>
      <c r="G298" s="10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</row>
    <row r="299">
      <c r="A299" s="38"/>
      <c r="B299" s="39"/>
      <c r="C299" s="40"/>
      <c r="D299" s="40"/>
      <c r="E299" s="40"/>
      <c r="F299" s="40"/>
      <c r="G299" s="10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</row>
    <row r="300">
      <c r="A300" s="38"/>
      <c r="B300" s="39"/>
      <c r="C300" s="40"/>
      <c r="D300" s="40"/>
      <c r="E300" s="40"/>
      <c r="F300" s="40"/>
      <c r="G300" s="10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</row>
    <row r="301">
      <c r="A301" s="38"/>
      <c r="B301" s="39"/>
      <c r="C301" s="40"/>
      <c r="D301" s="40"/>
      <c r="E301" s="40"/>
      <c r="F301" s="40"/>
      <c r="G301" s="10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</row>
    <row r="302">
      <c r="A302" s="38"/>
      <c r="B302" s="39"/>
      <c r="C302" s="40"/>
      <c r="D302" s="40"/>
      <c r="E302" s="40"/>
      <c r="F302" s="40"/>
      <c r="G302" s="10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</row>
    <row r="303">
      <c r="A303" s="38"/>
      <c r="B303" s="39"/>
      <c r="C303" s="40"/>
      <c r="D303" s="40"/>
      <c r="E303" s="40"/>
      <c r="F303" s="40"/>
      <c r="G303" s="10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</row>
    <row r="304">
      <c r="A304" s="38"/>
      <c r="B304" s="39"/>
      <c r="C304" s="40"/>
      <c r="D304" s="40"/>
      <c r="E304" s="40"/>
      <c r="F304" s="40"/>
      <c r="G304" s="10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</row>
    <row r="305">
      <c r="A305" s="38"/>
      <c r="B305" s="39"/>
      <c r="C305" s="40"/>
      <c r="D305" s="40"/>
      <c r="E305" s="40"/>
      <c r="F305" s="40"/>
      <c r="G305" s="10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</row>
    <row r="306">
      <c r="A306" s="38"/>
      <c r="B306" s="39"/>
      <c r="C306" s="40"/>
      <c r="D306" s="40"/>
      <c r="E306" s="40"/>
      <c r="F306" s="40"/>
      <c r="G306" s="10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</row>
    <row r="307">
      <c r="A307" s="38"/>
      <c r="B307" s="39"/>
      <c r="C307" s="40"/>
      <c r="D307" s="40"/>
      <c r="E307" s="40"/>
      <c r="F307" s="40"/>
      <c r="G307" s="10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</row>
    <row r="308">
      <c r="A308" s="38"/>
      <c r="B308" s="39"/>
      <c r="C308" s="40"/>
      <c r="D308" s="40"/>
      <c r="E308" s="40"/>
      <c r="F308" s="40"/>
      <c r="G308" s="10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</row>
    <row r="309">
      <c r="A309" s="38"/>
      <c r="B309" s="39"/>
      <c r="C309" s="40"/>
      <c r="D309" s="40"/>
      <c r="E309" s="40"/>
      <c r="F309" s="40"/>
      <c r="G309" s="10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</row>
    <row r="310">
      <c r="A310" s="38"/>
      <c r="B310" s="39"/>
      <c r="C310" s="40"/>
      <c r="D310" s="40"/>
      <c r="E310" s="40"/>
      <c r="F310" s="40"/>
      <c r="G310" s="10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</row>
    <row r="311">
      <c r="A311" s="41"/>
      <c r="B311" s="41"/>
      <c r="C311" s="42"/>
      <c r="D311" s="42"/>
      <c r="E311" s="42"/>
      <c r="F311" s="42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</row>
    <row r="312">
      <c r="A312" s="43"/>
      <c r="B312" s="43"/>
      <c r="C312" s="44"/>
      <c r="D312" s="44"/>
      <c r="E312" s="44"/>
      <c r="F312" s="44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</row>
    <row r="313">
      <c r="A313" s="43"/>
      <c r="B313" s="43"/>
      <c r="C313" s="44"/>
      <c r="D313" s="44"/>
      <c r="E313" s="44"/>
      <c r="F313" s="44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</row>
    <row r="314">
      <c r="A314" s="43"/>
      <c r="B314" s="43"/>
      <c r="C314" s="44"/>
      <c r="D314" s="44"/>
      <c r="E314" s="44"/>
      <c r="F314" s="44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</row>
    <row r="315">
      <c r="A315" s="43"/>
      <c r="B315" s="43"/>
      <c r="C315" s="44"/>
      <c r="D315" s="44"/>
      <c r="E315" s="44"/>
      <c r="F315" s="44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</row>
    <row r="316">
      <c r="A316" s="43"/>
      <c r="B316" s="43"/>
      <c r="C316" s="44"/>
      <c r="D316" s="44"/>
      <c r="E316" s="44"/>
      <c r="F316" s="44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</row>
    <row r="317">
      <c r="A317" s="43"/>
      <c r="B317" s="43"/>
      <c r="C317" s="44"/>
      <c r="D317" s="44"/>
      <c r="E317" s="44"/>
      <c r="F317" s="44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</row>
    <row r="318">
      <c r="A318" s="43"/>
      <c r="B318" s="43"/>
      <c r="C318" s="44"/>
      <c r="D318" s="44"/>
      <c r="E318" s="44"/>
      <c r="F318" s="44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</row>
    <row r="319">
      <c r="A319" s="43"/>
      <c r="B319" s="43"/>
      <c r="C319" s="44"/>
      <c r="D319" s="44"/>
      <c r="E319" s="44"/>
      <c r="F319" s="44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</row>
    <row r="320">
      <c r="A320" s="43"/>
      <c r="B320" s="43"/>
      <c r="C320" s="44"/>
      <c r="D320" s="44"/>
      <c r="E320" s="44"/>
      <c r="F320" s="44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</row>
    <row r="321">
      <c r="A321" s="43"/>
      <c r="B321" s="43"/>
      <c r="C321" s="44"/>
      <c r="D321" s="44"/>
      <c r="E321" s="44"/>
      <c r="F321" s="44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</row>
    <row r="322">
      <c r="A322" s="43"/>
      <c r="B322" s="43"/>
      <c r="C322" s="44"/>
      <c r="D322" s="44"/>
      <c r="E322" s="44"/>
      <c r="F322" s="44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</row>
    <row r="323">
      <c r="A323" s="43"/>
      <c r="B323" s="43"/>
      <c r="C323" s="44"/>
      <c r="D323" s="44"/>
      <c r="E323" s="44"/>
      <c r="F323" s="44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</row>
    <row r="324">
      <c r="A324" s="43"/>
      <c r="B324" s="43"/>
      <c r="C324" s="44"/>
      <c r="D324" s="44"/>
      <c r="E324" s="44"/>
      <c r="F324" s="44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</row>
    <row r="325">
      <c r="A325" s="43"/>
      <c r="B325" s="43"/>
      <c r="C325" s="44"/>
      <c r="D325" s="44"/>
      <c r="E325" s="44"/>
      <c r="F325" s="44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</row>
    <row r="326">
      <c r="A326" s="43"/>
      <c r="B326" s="43"/>
      <c r="C326" s="44"/>
      <c r="D326" s="44"/>
      <c r="E326" s="44"/>
      <c r="F326" s="44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</row>
    <row r="327">
      <c r="A327" s="43"/>
      <c r="B327" s="43"/>
      <c r="C327" s="44"/>
      <c r="D327" s="44"/>
      <c r="E327" s="44"/>
      <c r="F327" s="44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</row>
    <row r="328">
      <c r="A328" s="43"/>
      <c r="B328" s="43"/>
      <c r="C328" s="44"/>
      <c r="D328" s="44"/>
      <c r="E328" s="44"/>
      <c r="F328" s="44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</row>
    <row r="329">
      <c r="A329" s="43"/>
      <c r="B329" s="43"/>
      <c r="C329" s="44"/>
      <c r="D329" s="44"/>
      <c r="E329" s="44"/>
      <c r="F329" s="44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</row>
    <row r="330">
      <c r="A330" s="43"/>
      <c r="B330" s="43"/>
      <c r="C330" s="44"/>
      <c r="D330" s="44"/>
      <c r="E330" s="44"/>
      <c r="F330" s="44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</row>
    <row r="331">
      <c r="A331" s="43"/>
      <c r="B331" s="43"/>
      <c r="C331" s="44"/>
      <c r="D331" s="44"/>
      <c r="E331" s="44"/>
      <c r="F331" s="44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</row>
    <row r="332">
      <c r="A332" s="43"/>
      <c r="B332" s="43"/>
      <c r="C332" s="44"/>
      <c r="D332" s="44"/>
      <c r="E332" s="44"/>
      <c r="F332" s="44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</row>
    <row r="333">
      <c r="A333" s="43"/>
      <c r="B333" s="43"/>
      <c r="C333" s="44"/>
      <c r="D333" s="44"/>
      <c r="E333" s="44"/>
      <c r="F333" s="44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</row>
    <row r="334">
      <c r="A334" s="43"/>
      <c r="B334" s="43"/>
      <c r="C334" s="44"/>
      <c r="D334" s="44"/>
      <c r="E334" s="44"/>
      <c r="F334" s="44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</row>
    <row r="335">
      <c r="A335" s="43"/>
      <c r="B335" s="43"/>
      <c r="C335" s="44"/>
      <c r="D335" s="44"/>
      <c r="E335" s="44"/>
      <c r="F335" s="44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</row>
    <row r="336">
      <c r="A336" s="43"/>
      <c r="B336" s="43"/>
      <c r="C336" s="44"/>
      <c r="D336" s="44"/>
      <c r="E336" s="44"/>
      <c r="F336" s="44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</row>
    <row r="337">
      <c r="A337" s="43"/>
      <c r="B337" s="43"/>
      <c r="C337" s="44"/>
      <c r="D337" s="44"/>
      <c r="E337" s="44"/>
      <c r="F337" s="44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</row>
    <row r="338">
      <c r="A338" s="43"/>
      <c r="B338" s="43"/>
      <c r="C338" s="44"/>
      <c r="D338" s="44"/>
      <c r="E338" s="44"/>
      <c r="F338" s="44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</row>
    <row r="339">
      <c r="A339" s="43"/>
      <c r="B339" s="43"/>
      <c r="C339" s="44"/>
      <c r="D339" s="44"/>
      <c r="E339" s="44"/>
      <c r="F339" s="44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</row>
    <row r="340">
      <c r="A340" s="43"/>
      <c r="B340" s="43"/>
      <c r="C340" s="44"/>
      <c r="D340" s="44"/>
      <c r="E340" s="44"/>
      <c r="F340" s="44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</row>
    <row r="341">
      <c r="A341" s="43"/>
      <c r="B341" s="43"/>
      <c r="C341" s="44"/>
      <c r="D341" s="44"/>
      <c r="E341" s="44"/>
      <c r="F341" s="44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</row>
    <row r="342">
      <c r="A342" s="43"/>
      <c r="B342" s="43"/>
      <c r="C342" s="44"/>
      <c r="D342" s="44"/>
      <c r="E342" s="44"/>
      <c r="F342" s="44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</row>
    <row r="343">
      <c r="A343" s="43"/>
      <c r="B343" s="43"/>
      <c r="C343" s="44"/>
      <c r="D343" s="44"/>
      <c r="E343" s="44"/>
      <c r="F343" s="44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</row>
    <row r="344">
      <c r="A344" s="43"/>
      <c r="B344" s="43"/>
      <c r="C344" s="44"/>
      <c r="D344" s="44"/>
      <c r="E344" s="44"/>
      <c r="F344" s="44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</row>
    <row r="345">
      <c r="A345" s="43"/>
      <c r="B345" s="43"/>
      <c r="C345" s="44"/>
      <c r="D345" s="44"/>
      <c r="E345" s="44"/>
      <c r="F345" s="44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</row>
    <row r="346">
      <c r="A346" s="43"/>
      <c r="B346" s="43"/>
      <c r="C346" s="44"/>
      <c r="D346" s="44"/>
      <c r="E346" s="44"/>
      <c r="F346" s="44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</row>
    <row r="347">
      <c r="A347" s="43"/>
      <c r="B347" s="43"/>
      <c r="C347" s="44"/>
      <c r="D347" s="44"/>
      <c r="E347" s="44"/>
      <c r="F347" s="44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</row>
    <row r="348">
      <c r="A348" s="43"/>
      <c r="B348" s="43"/>
      <c r="C348" s="44"/>
      <c r="D348" s="44"/>
      <c r="E348" s="44"/>
      <c r="F348" s="44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</row>
    <row r="349">
      <c r="A349" s="43"/>
      <c r="B349" s="43"/>
      <c r="C349" s="44"/>
      <c r="D349" s="44"/>
      <c r="E349" s="44"/>
      <c r="F349" s="44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</row>
    <row r="350">
      <c r="A350" s="43"/>
      <c r="B350" s="43"/>
      <c r="C350" s="44"/>
      <c r="D350" s="44"/>
      <c r="E350" s="44"/>
      <c r="F350" s="44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</row>
    <row r="351">
      <c r="A351" s="43"/>
      <c r="B351" s="43"/>
      <c r="C351" s="44"/>
      <c r="D351" s="44"/>
      <c r="E351" s="44"/>
      <c r="F351" s="44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</row>
    <row r="352">
      <c r="A352" s="43"/>
      <c r="B352" s="43"/>
      <c r="C352" s="44"/>
      <c r="D352" s="44"/>
      <c r="E352" s="44"/>
      <c r="F352" s="44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</row>
    <row r="353">
      <c r="A353" s="43"/>
      <c r="B353" s="43"/>
      <c r="C353" s="44"/>
      <c r="D353" s="44"/>
      <c r="E353" s="44"/>
      <c r="F353" s="44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</row>
    <row r="354">
      <c r="A354" s="43"/>
      <c r="B354" s="43"/>
      <c r="C354" s="44"/>
      <c r="D354" s="44"/>
      <c r="E354" s="44"/>
      <c r="F354" s="44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</row>
    <row r="355">
      <c r="A355" s="43"/>
      <c r="B355" s="43"/>
      <c r="C355" s="44"/>
      <c r="D355" s="44"/>
      <c r="E355" s="44"/>
      <c r="F355" s="44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</row>
    <row r="356">
      <c r="A356" s="43"/>
      <c r="B356" s="43"/>
      <c r="C356" s="44"/>
      <c r="D356" s="44"/>
      <c r="E356" s="44"/>
      <c r="F356" s="44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</row>
    <row r="357">
      <c r="A357" s="43"/>
      <c r="B357" s="43"/>
      <c r="C357" s="44"/>
      <c r="D357" s="44"/>
      <c r="E357" s="44"/>
      <c r="F357" s="44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</row>
    <row r="358">
      <c r="A358" s="43"/>
      <c r="B358" s="43"/>
      <c r="C358" s="44"/>
      <c r="D358" s="44"/>
      <c r="E358" s="44"/>
      <c r="F358" s="44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</row>
    <row r="359">
      <c r="A359" s="43"/>
      <c r="B359" s="43"/>
      <c r="C359" s="44"/>
      <c r="D359" s="44"/>
      <c r="E359" s="44"/>
      <c r="F359" s="44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</row>
    <row r="360">
      <c r="A360" s="43"/>
      <c r="B360" s="43"/>
      <c r="C360" s="44"/>
      <c r="D360" s="44"/>
      <c r="E360" s="44"/>
      <c r="F360" s="44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</row>
    <row r="361">
      <c r="A361" s="43"/>
      <c r="B361" s="43"/>
      <c r="C361" s="44"/>
      <c r="D361" s="44"/>
      <c r="E361" s="44"/>
      <c r="F361" s="44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</row>
    <row r="362">
      <c r="A362" s="43"/>
      <c r="B362" s="43"/>
      <c r="C362" s="44"/>
      <c r="D362" s="44"/>
      <c r="E362" s="44"/>
      <c r="F362" s="44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</row>
    <row r="363">
      <c r="A363" s="43"/>
      <c r="B363" s="43"/>
      <c r="C363" s="44"/>
      <c r="D363" s="44"/>
      <c r="E363" s="44"/>
      <c r="F363" s="44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</row>
    <row r="364">
      <c r="A364" s="43"/>
      <c r="B364" s="43"/>
      <c r="C364" s="44"/>
      <c r="D364" s="44"/>
      <c r="E364" s="44"/>
      <c r="F364" s="44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</row>
    <row r="365">
      <c r="A365" s="43"/>
      <c r="B365" s="43"/>
      <c r="C365" s="44"/>
      <c r="D365" s="44"/>
      <c r="E365" s="44"/>
      <c r="F365" s="44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</row>
    <row r="366">
      <c r="A366" s="43"/>
      <c r="B366" s="43"/>
      <c r="C366" s="44"/>
      <c r="D366" s="44"/>
      <c r="E366" s="44"/>
      <c r="F366" s="44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</row>
    <row r="367">
      <c r="A367" s="43"/>
      <c r="B367" s="43"/>
      <c r="C367" s="44"/>
      <c r="D367" s="44"/>
      <c r="E367" s="44"/>
      <c r="F367" s="44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</row>
    <row r="368">
      <c r="A368" s="43"/>
      <c r="B368" s="43"/>
      <c r="C368" s="44"/>
      <c r="D368" s="44"/>
      <c r="E368" s="44"/>
      <c r="F368" s="44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</row>
    <row r="369">
      <c r="A369" s="43"/>
      <c r="B369" s="43"/>
      <c r="C369" s="44"/>
      <c r="D369" s="44"/>
      <c r="E369" s="44"/>
      <c r="F369" s="44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</row>
    <row r="370">
      <c r="A370" s="43"/>
      <c r="B370" s="43"/>
      <c r="C370" s="44"/>
      <c r="D370" s="44"/>
      <c r="E370" s="44"/>
      <c r="F370" s="44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</row>
    <row r="371">
      <c r="A371" s="43"/>
      <c r="B371" s="43"/>
      <c r="C371" s="44"/>
      <c r="D371" s="44"/>
      <c r="E371" s="44"/>
      <c r="F371" s="44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</row>
    <row r="372">
      <c r="A372" s="43"/>
      <c r="B372" s="43"/>
      <c r="C372" s="44"/>
      <c r="D372" s="44"/>
      <c r="E372" s="44"/>
      <c r="F372" s="44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</row>
    <row r="373">
      <c r="A373" s="43"/>
      <c r="B373" s="43"/>
      <c r="C373" s="44"/>
      <c r="D373" s="44"/>
      <c r="E373" s="44"/>
      <c r="F373" s="44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</row>
    <row r="374">
      <c r="A374" s="43"/>
      <c r="B374" s="43"/>
      <c r="C374" s="44"/>
      <c r="D374" s="44"/>
      <c r="E374" s="44"/>
      <c r="F374" s="44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</row>
    <row r="375">
      <c r="A375" s="43"/>
      <c r="B375" s="43"/>
      <c r="C375" s="44"/>
      <c r="D375" s="44"/>
      <c r="E375" s="44"/>
      <c r="F375" s="44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</row>
    <row r="376">
      <c r="A376" s="43"/>
      <c r="B376" s="43"/>
      <c r="C376" s="44"/>
      <c r="D376" s="44"/>
      <c r="E376" s="44"/>
      <c r="F376" s="44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</row>
    <row r="377">
      <c r="A377" s="43"/>
      <c r="B377" s="43"/>
      <c r="C377" s="44"/>
      <c r="D377" s="44"/>
      <c r="E377" s="44"/>
      <c r="F377" s="44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</row>
    <row r="378">
      <c r="A378" s="43"/>
      <c r="B378" s="43"/>
      <c r="C378" s="44"/>
      <c r="D378" s="44"/>
      <c r="E378" s="44"/>
      <c r="F378" s="44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</row>
    <row r="379">
      <c r="A379" s="43"/>
      <c r="B379" s="43"/>
      <c r="C379" s="44"/>
      <c r="D379" s="44"/>
      <c r="E379" s="44"/>
      <c r="F379" s="44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</row>
    <row r="380">
      <c r="A380" s="43"/>
      <c r="B380" s="43"/>
      <c r="C380" s="44"/>
      <c r="D380" s="44"/>
      <c r="E380" s="44"/>
      <c r="F380" s="44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</row>
    <row r="381">
      <c r="A381" s="43"/>
      <c r="B381" s="43"/>
      <c r="C381" s="44"/>
      <c r="D381" s="44"/>
      <c r="E381" s="44"/>
      <c r="F381" s="44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</row>
    <row r="382">
      <c r="A382" s="43"/>
      <c r="B382" s="43"/>
      <c r="C382" s="44"/>
      <c r="D382" s="44"/>
      <c r="E382" s="44"/>
      <c r="F382" s="44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</row>
    <row r="383">
      <c r="A383" s="43"/>
      <c r="B383" s="43"/>
      <c r="C383" s="44"/>
      <c r="D383" s="44"/>
      <c r="E383" s="44"/>
      <c r="F383" s="44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</row>
    <row r="384">
      <c r="A384" s="43"/>
      <c r="B384" s="43"/>
      <c r="C384" s="44"/>
      <c r="D384" s="44"/>
      <c r="E384" s="44"/>
      <c r="F384" s="44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</row>
    <row r="385">
      <c r="A385" s="43"/>
      <c r="B385" s="43"/>
      <c r="C385" s="44"/>
      <c r="D385" s="44"/>
      <c r="E385" s="44"/>
      <c r="F385" s="44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</row>
    <row r="386">
      <c r="A386" s="43"/>
      <c r="B386" s="43"/>
      <c r="C386" s="44"/>
      <c r="D386" s="44"/>
      <c r="E386" s="44"/>
      <c r="F386" s="44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</row>
    <row r="387">
      <c r="A387" s="43"/>
      <c r="B387" s="43"/>
      <c r="C387" s="44"/>
      <c r="D387" s="44"/>
      <c r="E387" s="44"/>
      <c r="F387" s="44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</row>
    <row r="388">
      <c r="A388" s="43"/>
      <c r="B388" s="43"/>
      <c r="C388" s="44"/>
      <c r="D388" s="44"/>
      <c r="E388" s="44"/>
      <c r="F388" s="44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</row>
    <row r="389">
      <c r="A389" s="43"/>
      <c r="B389" s="43"/>
      <c r="C389" s="44"/>
      <c r="D389" s="44"/>
      <c r="E389" s="44"/>
      <c r="F389" s="44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</row>
    <row r="390">
      <c r="A390" s="43"/>
      <c r="B390" s="43"/>
      <c r="C390" s="44"/>
      <c r="D390" s="44"/>
      <c r="E390" s="44"/>
      <c r="F390" s="44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</row>
    <row r="391">
      <c r="A391" s="43"/>
      <c r="B391" s="43"/>
      <c r="C391" s="44"/>
      <c r="D391" s="44"/>
      <c r="E391" s="44"/>
      <c r="F391" s="44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</row>
    <row r="392">
      <c r="A392" s="43"/>
      <c r="B392" s="43"/>
      <c r="C392" s="44"/>
      <c r="D392" s="44"/>
      <c r="E392" s="44"/>
      <c r="F392" s="44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</row>
    <row r="393">
      <c r="A393" s="43"/>
      <c r="B393" s="43"/>
      <c r="C393" s="44"/>
      <c r="D393" s="44"/>
      <c r="E393" s="44"/>
      <c r="F393" s="44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</row>
    <row r="394">
      <c r="A394" s="43"/>
      <c r="B394" s="43"/>
      <c r="C394" s="44"/>
      <c r="D394" s="44"/>
      <c r="E394" s="44"/>
      <c r="F394" s="44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</row>
    <row r="395">
      <c r="A395" s="43"/>
      <c r="B395" s="43"/>
      <c r="C395" s="44"/>
      <c r="D395" s="44"/>
      <c r="E395" s="44"/>
      <c r="F395" s="44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</row>
    <row r="396">
      <c r="A396" s="43"/>
      <c r="B396" s="43"/>
      <c r="C396" s="44"/>
      <c r="D396" s="44"/>
      <c r="E396" s="44"/>
      <c r="F396" s="44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>
      <c r="A397" s="43"/>
      <c r="B397" s="43"/>
      <c r="C397" s="44"/>
      <c r="D397" s="44"/>
      <c r="E397" s="44"/>
      <c r="F397" s="44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>
      <c r="A398" s="43"/>
      <c r="B398" s="43"/>
      <c r="C398" s="44"/>
      <c r="D398" s="44"/>
      <c r="E398" s="44"/>
      <c r="F398" s="44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>
      <c r="A399" s="43"/>
      <c r="B399" s="43"/>
      <c r="C399" s="44"/>
      <c r="D399" s="44"/>
      <c r="E399" s="44"/>
      <c r="F399" s="44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>
      <c r="A400" s="43"/>
      <c r="B400" s="43"/>
      <c r="C400" s="44"/>
      <c r="D400" s="44"/>
      <c r="E400" s="44"/>
      <c r="F400" s="44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>
      <c r="A401" s="43"/>
      <c r="B401" s="43"/>
      <c r="C401" s="44"/>
      <c r="D401" s="44"/>
      <c r="E401" s="44"/>
      <c r="F401" s="44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>
      <c r="A402" s="43"/>
      <c r="B402" s="43"/>
      <c r="C402" s="44"/>
      <c r="D402" s="44"/>
      <c r="E402" s="44"/>
      <c r="F402" s="44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>
      <c r="A403" s="43"/>
      <c r="B403" s="43"/>
      <c r="C403" s="44"/>
      <c r="D403" s="44"/>
      <c r="E403" s="44"/>
      <c r="F403" s="44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>
      <c r="A404" s="43"/>
      <c r="B404" s="43"/>
      <c r="C404" s="44"/>
      <c r="D404" s="44"/>
      <c r="E404" s="44"/>
      <c r="F404" s="44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>
      <c r="A405" s="43"/>
      <c r="B405" s="43"/>
      <c r="C405" s="44"/>
      <c r="D405" s="44"/>
      <c r="E405" s="44"/>
      <c r="F405" s="44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>
      <c r="A406" s="43"/>
      <c r="B406" s="43"/>
      <c r="C406" s="44"/>
      <c r="D406" s="44"/>
      <c r="E406" s="44"/>
      <c r="F406" s="44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>
      <c r="A407" s="43"/>
      <c r="B407" s="43"/>
      <c r="C407" s="44"/>
      <c r="D407" s="44"/>
      <c r="E407" s="44"/>
      <c r="F407" s="44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>
      <c r="A408" s="43"/>
      <c r="B408" s="43"/>
      <c r="C408" s="44"/>
      <c r="D408" s="44"/>
      <c r="E408" s="44"/>
      <c r="F408" s="44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>
      <c r="A409" s="43"/>
      <c r="B409" s="43"/>
      <c r="C409" s="44"/>
      <c r="D409" s="44"/>
      <c r="E409" s="44"/>
      <c r="F409" s="44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>
      <c r="A410" s="43"/>
      <c r="B410" s="43"/>
      <c r="C410" s="44"/>
      <c r="D410" s="44"/>
      <c r="E410" s="44"/>
      <c r="F410" s="44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>
      <c r="A411" s="43"/>
      <c r="B411" s="43"/>
      <c r="C411" s="44"/>
      <c r="D411" s="44"/>
      <c r="E411" s="44"/>
      <c r="F411" s="44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>
      <c r="A412" s="43"/>
      <c r="B412" s="43"/>
      <c r="C412" s="44"/>
      <c r="D412" s="44"/>
      <c r="E412" s="44"/>
      <c r="F412" s="44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>
      <c r="A413" s="43"/>
      <c r="B413" s="43"/>
      <c r="C413" s="44"/>
      <c r="D413" s="44"/>
      <c r="E413" s="44"/>
      <c r="F413" s="44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>
      <c r="A414" s="43"/>
      <c r="B414" s="43"/>
      <c r="C414" s="44"/>
      <c r="D414" s="44"/>
      <c r="E414" s="44"/>
      <c r="F414" s="44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>
      <c r="A415" s="43"/>
      <c r="B415" s="43"/>
      <c r="C415" s="44"/>
      <c r="D415" s="44"/>
      <c r="E415" s="44"/>
      <c r="F415" s="44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>
      <c r="A416" s="43"/>
      <c r="B416" s="43"/>
      <c r="C416" s="44"/>
      <c r="D416" s="44"/>
      <c r="E416" s="44"/>
      <c r="F416" s="44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>
      <c r="A417" s="43"/>
      <c r="B417" s="43"/>
      <c r="C417" s="44"/>
      <c r="D417" s="44"/>
      <c r="E417" s="44"/>
      <c r="F417" s="44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>
      <c r="A418" s="43"/>
      <c r="B418" s="43"/>
      <c r="C418" s="44"/>
      <c r="D418" s="44"/>
      <c r="E418" s="44"/>
      <c r="F418" s="44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>
      <c r="A419" s="43"/>
      <c r="B419" s="43"/>
      <c r="C419" s="44"/>
      <c r="D419" s="44"/>
      <c r="E419" s="44"/>
      <c r="F419" s="44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>
      <c r="A420" s="43"/>
      <c r="B420" s="43"/>
      <c r="C420" s="44"/>
      <c r="D420" s="44"/>
      <c r="E420" s="44"/>
      <c r="F420" s="44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>
      <c r="A421" s="43"/>
      <c r="B421" s="43"/>
      <c r="C421" s="44"/>
      <c r="D421" s="44"/>
      <c r="E421" s="44"/>
      <c r="F421" s="44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>
      <c r="A422" s="43"/>
      <c r="B422" s="43"/>
      <c r="C422" s="44"/>
      <c r="D422" s="44"/>
      <c r="E422" s="44"/>
      <c r="F422" s="44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>
      <c r="A423" s="43"/>
      <c r="B423" s="43"/>
      <c r="C423" s="44"/>
      <c r="D423" s="44"/>
      <c r="E423" s="44"/>
      <c r="F423" s="44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>
      <c r="A424" s="43"/>
      <c r="B424" s="43"/>
      <c r="C424" s="44"/>
      <c r="D424" s="44"/>
      <c r="E424" s="44"/>
      <c r="F424" s="44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>
      <c r="A425" s="43"/>
      <c r="B425" s="43"/>
      <c r="C425" s="44"/>
      <c r="D425" s="44"/>
      <c r="E425" s="44"/>
      <c r="F425" s="44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>
      <c r="A426" s="43"/>
      <c r="B426" s="43"/>
      <c r="C426" s="44"/>
      <c r="D426" s="44"/>
      <c r="E426" s="44"/>
      <c r="F426" s="44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>
      <c r="A427" s="43"/>
      <c r="B427" s="43"/>
      <c r="C427" s="44"/>
      <c r="D427" s="44"/>
      <c r="E427" s="44"/>
      <c r="F427" s="44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>
      <c r="A428" s="43"/>
      <c r="B428" s="43"/>
      <c r="C428" s="44"/>
      <c r="D428" s="44"/>
      <c r="E428" s="44"/>
      <c r="F428" s="44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>
      <c r="A429" s="43"/>
      <c r="B429" s="43"/>
      <c r="C429" s="44"/>
      <c r="D429" s="44"/>
      <c r="E429" s="44"/>
      <c r="F429" s="44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>
      <c r="A430" s="43"/>
      <c r="B430" s="43"/>
      <c r="C430" s="44"/>
      <c r="D430" s="44"/>
      <c r="E430" s="44"/>
      <c r="F430" s="44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>
      <c r="A431" s="43"/>
      <c r="B431" s="43"/>
      <c r="C431" s="44"/>
      <c r="D431" s="44"/>
      <c r="E431" s="44"/>
      <c r="F431" s="44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>
      <c r="A432" s="43"/>
      <c r="B432" s="43"/>
      <c r="C432" s="44"/>
      <c r="D432" s="44"/>
      <c r="E432" s="44"/>
      <c r="F432" s="44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>
      <c r="A433" s="43"/>
      <c r="B433" s="43"/>
      <c r="C433" s="44"/>
      <c r="D433" s="44"/>
      <c r="E433" s="44"/>
      <c r="F433" s="44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>
      <c r="A434" s="43"/>
      <c r="B434" s="43"/>
      <c r="C434" s="44"/>
      <c r="D434" s="44"/>
      <c r="E434" s="44"/>
      <c r="F434" s="44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>
      <c r="A435" s="43"/>
      <c r="B435" s="43"/>
      <c r="C435" s="44"/>
      <c r="D435" s="44"/>
      <c r="E435" s="44"/>
      <c r="F435" s="44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>
      <c r="A436" s="43"/>
      <c r="B436" s="43"/>
      <c r="C436" s="44"/>
      <c r="D436" s="44"/>
      <c r="E436" s="44"/>
      <c r="F436" s="44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>
      <c r="A437" s="43"/>
      <c r="B437" s="43"/>
      <c r="C437" s="44"/>
      <c r="D437" s="44"/>
      <c r="E437" s="44"/>
      <c r="F437" s="44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>
      <c r="A438" s="43"/>
      <c r="B438" s="43"/>
      <c r="C438" s="44"/>
      <c r="D438" s="44"/>
      <c r="E438" s="44"/>
      <c r="F438" s="44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>
      <c r="A439" s="43"/>
      <c r="B439" s="43"/>
      <c r="C439" s="44"/>
      <c r="D439" s="44"/>
      <c r="E439" s="44"/>
      <c r="F439" s="44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>
      <c r="A440" s="43"/>
      <c r="B440" s="43"/>
      <c r="C440" s="44"/>
      <c r="D440" s="44"/>
      <c r="E440" s="44"/>
      <c r="F440" s="44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>
      <c r="A441" s="43"/>
      <c r="B441" s="43"/>
      <c r="C441" s="44"/>
      <c r="D441" s="44"/>
      <c r="E441" s="44"/>
      <c r="F441" s="44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>
      <c r="A442" s="43"/>
      <c r="B442" s="43"/>
      <c r="C442" s="44"/>
      <c r="D442" s="44"/>
      <c r="E442" s="44"/>
      <c r="F442" s="44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>
      <c r="A443" s="43"/>
      <c r="B443" s="43"/>
      <c r="C443" s="44"/>
      <c r="D443" s="44"/>
      <c r="E443" s="44"/>
      <c r="F443" s="44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>
      <c r="A444" s="43"/>
      <c r="B444" s="43"/>
      <c r="C444" s="44"/>
      <c r="D444" s="44"/>
      <c r="E444" s="44"/>
      <c r="F444" s="44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>
      <c r="A445" s="43"/>
      <c r="B445" s="43"/>
      <c r="C445" s="44"/>
      <c r="D445" s="44"/>
      <c r="E445" s="44"/>
      <c r="F445" s="44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>
      <c r="A446" s="43"/>
      <c r="B446" s="43"/>
      <c r="C446" s="44"/>
      <c r="D446" s="44"/>
      <c r="E446" s="44"/>
      <c r="F446" s="44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>
      <c r="A447" s="43"/>
      <c r="B447" s="43"/>
      <c r="C447" s="44"/>
      <c r="D447" s="44"/>
      <c r="E447" s="44"/>
      <c r="F447" s="44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>
      <c r="A448" s="43"/>
      <c r="B448" s="43"/>
      <c r="C448" s="44"/>
      <c r="D448" s="44"/>
      <c r="E448" s="44"/>
      <c r="F448" s="44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>
      <c r="A449" s="43"/>
      <c r="B449" s="43"/>
      <c r="C449" s="44"/>
      <c r="D449" s="44"/>
      <c r="E449" s="44"/>
      <c r="F449" s="44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>
      <c r="A450" s="43"/>
      <c r="B450" s="43"/>
      <c r="C450" s="44"/>
      <c r="D450" s="44"/>
      <c r="E450" s="44"/>
      <c r="F450" s="44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>
      <c r="A451" s="43"/>
      <c r="B451" s="43"/>
      <c r="C451" s="44"/>
      <c r="D451" s="44"/>
      <c r="E451" s="44"/>
      <c r="F451" s="44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>
      <c r="A452" s="43"/>
      <c r="B452" s="43"/>
      <c r="C452" s="44"/>
      <c r="D452" s="44"/>
      <c r="E452" s="44"/>
      <c r="F452" s="44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>
      <c r="A453" s="43"/>
      <c r="B453" s="43"/>
      <c r="C453" s="44"/>
      <c r="D453" s="44"/>
      <c r="E453" s="44"/>
      <c r="F453" s="44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>
      <c r="A454" s="43"/>
      <c r="B454" s="43"/>
      <c r="C454" s="44"/>
      <c r="D454" s="44"/>
      <c r="E454" s="44"/>
      <c r="F454" s="44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>
      <c r="A455" s="43"/>
      <c r="B455" s="43"/>
      <c r="C455" s="44"/>
      <c r="D455" s="44"/>
      <c r="E455" s="44"/>
      <c r="F455" s="44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>
      <c r="A456" s="43"/>
      <c r="B456" s="43"/>
      <c r="C456" s="44"/>
      <c r="D456" s="44"/>
      <c r="E456" s="44"/>
      <c r="F456" s="44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>
      <c r="A457" s="43"/>
      <c r="B457" s="43"/>
      <c r="C457" s="44"/>
      <c r="D457" s="44"/>
      <c r="E457" s="44"/>
      <c r="F457" s="44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>
      <c r="A458" s="43"/>
      <c r="B458" s="43"/>
      <c r="C458" s="44"/>
      <c r="D458" s="44"/>
      <c r="E458" s="44"/>
      <c r="F458" s="44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>
      <c r="A459" s="43"/>
      <c r="B459" s="43"/>
      <c r="C459" s="44"/>
      <c r="D459" s="44"/>
      <c r="E459" s="44"/>
      <c r="F459" s="44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>
      <c r="A460" s="43"/>
      <c r="B460" s="43"/>
      <c r="C460" s="44"/>
      <c r="D460" s="44"/>
      <c r="E460" s="44"/>
      <c r="F460" s="44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>
      <c r="A461" s="43"/>
      <c r="B461" s="43"/>
      <c r="C461" s="44"/>
      <c r="D461" s="44"/>
      <c r="E461" s="44"/>
      <c r="F461" s="44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>
      <c r="A462" s="43"/>
      <c r="B462" s="43"/>
      <c r="C462" s="44"/>
      <c r="D462" s="44"/>
      <c r="E462" s="44"/>
      <c r="F462" s="44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>
      <c r="A463" s="43"/>
      <c r="B463" s="43"/>
      <c r="C463" s="44"/>
      <c r="D463" s="44"/>
      <c r="E463" s="44"/>
      <c r="F463" s="44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>
      <c r="A464" s="43"/>
      <c r="B464" s="43"/>
      <c r="C464" s="44"/>
      <c r="D464" s="44"/>
      <c r="E464" s="44"/>
      <c r="F464" s="44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>
      <c r="A465" s="43"/>
      <c r="B465" s="43"/>
      <c r="C465" s="44"/>
      <c r="D465" s="44"/>
      <c r="E465" s="44"/>
      <c r="F465" s="44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>
      <c r="A466" s="43"/>
      <c r="B466" s="43"/>
      <c r="C466" s="44"/>
      <c r="D466" s="44"/>
      <c r="E466" s="44"/>
      <c r="F466" s="44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>
      <c r="A467" s="43"/>
      <c r="B467" s="43"/>
      <c r="C467" s="44"/>
      <c r="D467" s="44"/>
      <c r="E467" s="44"/>
      <c r="F467" s="44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>
      <c r="A468" s="43"/>
      <c r="B468" s="43"/>
      <c r="C468" s="44"/>
      <c r="D468" s="44"/>
      <c r="E468" s="44"/>
      <c r="F468" s="44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>
      <c r="A469" s="43"/>
      <c r="B469" s="43"/>
      <c r="C469" s="44"/>
      <c r="D469" s="44"/>
      <c r="E469" s="44"/>
      <c r="F469" s="44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>
      <c r="A470" s="43"/>
      <c r="B470" s="43"/>
      <c r="C470" s="44"/>
      <c r="D470" s="44"/>
      <c r="E470" s="44"/>
      <c r="F470" s="44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>
      <c r="A471" s="43"/>
      <c r="B471" s="43"/>
      <c r="C471" s="44"/>
      <c r="D471" s="44"/>
      <c r="E471" s="44"/>
      <c r="F471" s="44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>
      <c r="A472" s="43"/>
      <c r="B472" s="43"/>
      <c r="C472" s="44"/>
      <c r="D472" s="44"/>
      <c r="E472" s="44"/>
      <c r="F472" s="44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>
      <c r="A473" s="43"/>
      <c r="B473" s="43"/>
      <c r="C473" s="44"/>
      <c r="D473" s="44"/>
      <c r="E473" s="44"/>
      <c r="F473" s="44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>
      <c r="A474" s="43"/>
      <c r="B474" s="43"/>
      <c r="C474" s="44"/>
      <c r="D474" s="44"/>
      <c r="E474" s="44"/>
      <c r="F474" s="44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>
      <c r="A475" s="43"/>
      <c r="B475" s="43"/>
      <c r="C475" s="44"/>
      <c r="D475" s="44"/>
      <c r="E475" s="44"/>
      <c r="F475" s="44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>
      <c r="A476" s="43"/>
      <c r="B476" s="43"/>
      <c r="C476" s="44"/>
      <c r="D476" s="44"/>
      <c r="E476" s="44"/>
      <c r="F476" s="44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>
      <c r="A477" s="43"/>
      <c r="B477" s="43"/>
      <c r="C477" s="44"/>
      <c r="D477" s="44"/>
      <c r="E477" s="44"/>
      <c r="F477" s="44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>
      <c r="A478" s="43"/>
      <c r="B478" s="43"/>
      <c r="C478" s="44"/>
      <c r="D478" s="44"/>
      <c r="E478" s="44"/>
      <c r="F478" s="44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>
      <c r="A479" s="43"/>
      <c r="B479" s="43"/>
      <c r="C479" s="44"/>
      <c r="D479" s="44"/>
      <c r="E479" s="44"/>
      <c r="F479" s="44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>
      <c r="A480" s="43"/>
      <c r="B480" s="43"/>
      <c r="C480" s="44"/>
      <c r="D480" s="44"/>
      <c r="E480" s="44"/>
      <c r="F480" s="44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>
      <c r="A481" s="43"/>
      <c r="B481" s="43"/>
      <c r="C481" s="44"/>
      <c r="D481" s="44"/>
      <c r="E481" s="44"/>
      <c r="F481" s="44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>
      <c r="A482" s="43"/>
      <c r="B482" s="43"/>
      <c r="C482" s="44"/>
      <c r="D482" s="44"/>
      <c r="E482" s="44"/>
      <c r="F482" s="44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>
      <c r="A483" s="43"/>
      <c r="B483" s="43"/>
      <c r="C483" s="44"/>
      <c r="D483" s="44"/>
      <c r="E483" s="44"/>
      <c r="F483" s="44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>
      <c r="A484" s="43"/>
      <c r="B484" s="43"/>
      <c r="C484" s="44"/>
      <c r="D484" s="44"/>
      <c r="E484" s="44"/>
      <c r="F484" s="44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>
      <c r="A485" s="43"/>
      <c r="B485" s="43"/>
      <c r="C485" s="44"/>
      <c r="D485" s="44"/>
      <c r="E485" s="44"/>
      <c r="F485" s="44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>
      <c r="A486" s="43"/>
      <c r="B486" s="43"/>
      <c r="C486" s="44"/>
      <c r="D486" s="44"/>
      <c r="E486" s="44"/>
      <c r="F486" s="44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>
      <c r="A487" s="43"/>
      <c r="B487" s="43"/>
      <c r="C487" s="44"/>
      <c r="D487" s="44"/>
      <c r="E487" s="44"/>
      <c r="F487" s="44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>
      <c r="A488" s="43"/>
      <c r="B488" s="43"/>
      <c r="C488" s="44"/>
      <c r="D488" s="44"/>
      <c r="E488" s="44"/>
      <c r="F488" s="44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>
      <c r="A489" s="43"/>
      <c r="B489" s="43"/>
      <c r="C489" s="44"/>
      <c r="D489" s="44"/>
      <c r="E489" s="44"/>
      <c r="F489" s="44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>
      <c r="A490" s="43"/>
      <c r="B490" s="43"/>
      <c r="C490" s="44"/>
      <c r="D490" s="44"/>
      <c r="E490" s="44"/>
      <c r="F490" s="44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>
      <c r="A491" s="43"/>
      <c r="B491" s="43"/>
      <c r="C491" s="44"/>
      <c r="D491" s="44"/>
      <c r="E491" s="44"/>
      <c r="F491" s="44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>
      <c r="A492" s="43"/>
      <c r="B492" s="43"/>
      <c r="C492" s="44"/>
      <c r="D492" s="44"/>
      <c r="E492" s="44"/>
      <c r="F492" s="44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>
      <c r="A493" s="43"/>
      <c r="B493" s="43"/>
      <c r="C493" s="44"/>
      <c r="D493" s="44"/>
      <c r="E493" s="44"/>
      <c r="F493" s="44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>
      <c r="A494" s="43"/>
      <c r="B494" s="43"/>
      <c r="C494" s="44"/>
      <c r="D494" s="44"/>
      <c r="E494" s="44"/>
      <c r="F494" s="44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>
      <c r="A495" s="43"/>
      <c r="B495" s="43"/>
      <c r="C495" s="44"/>
      <c r="D495" s="44"/>
      <c r="E495" s="44"/>
      <c r="F495" s="44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>
      <c r="A496" s="43"/>
      <c r="B496" s="43"/>
      <c r="C496" s="44"/>
      <c r="D496" s="44"/>
      <c r="E496" s="44"/>
      <c r="F496" s="44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>
      <c r="A497" s="43"/>
      <c r="B497" s="43"/>
      <c r="C497" s="44"/>
      <c r="D497" s="44"/>
      <c r="E497" s="44"/>
      <c r="F497" s="44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>
      <c r="A498" s="43"/>
      <c r="B498" s="43"/>
      <c r="C498" s="44"/>
      <c r="D498" s="44"/>
      <c r="E498" s="44"/>
      <c r="F498" s="44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>
      <c r="A499" s="43"/>
      <c r="B499" s="43"/>
      <c r="C499" s="44"/>
      <c r="D499" s="44"/>
      <c r="E499" s="44"/>
      <c r="F499" s="44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>
      <c r="A500" s="43"/>
      <c r="B500" s="43"/>
      <c r="C500" s="44"/>
      <c r="D500" s="44"/>
      <c r="E500" s="44"/>
      <c r="F500" s="44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>
      <c r="A501" s="43"/>
      <c r="B501" s="43"/>
      <c r="C501" s="44"/>
      <c r="D501" s="44"/>
      <c r="E501" s="44"/>
      <c r="F501" s="44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>
      <c r="A502" s="43"/>
      <c r="B502" s="43"/>
      <c r="C502" s="44"/>
      <c r="D502" s="44"/>
      <c r="E502" s="44"/>
      <c r="F502" s="44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>
      <c r="A503" s="43"/>
      <c r="B503" s="43"/>
      <c r="C503" s="44"/>
      <c r="D503" s="44"/>
      <c r="E503" s="44"/>
      <c r="F503" s="44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>
      <c r="A504" s="43"/>
      <c r="B504" s="43"/>
      <c r="C504" s="44"/>
      <c r="D504" s="44"/>
      <c r="E504" s="44"/>
      <c r="F504" s="44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>
      <c r="A505" s="43"/>
      <c r="B505" s="43"/>
      <c r="C505" s="44"/>
      <c r="D505" s="44"/>
      <c r="E505" s="44"/>
      <c r="F505" s="44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>
      <c r="A506" s="43"/>
      <c r="B506" s="43"/>
      <c r="C506" s="44"/>
      <c r="D506" s="44"/>
      <c r="E506" s="44"/>
      <c r="F506" s="44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>
      <c r="A507" s="43"/>
      <c r="B507" s="43"/>
      <c r="C507" s="44"/>
      <c r="D507" s="44"/>
      <c r="E507" s="44"/>
      <c r="F507" s="44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>
      <c r="A508" s="43"/>
      <c r="B508" s="43"/>
      <c r="C508" s="44"/>
      <c r="D508" s="44"/>
      <c r="E508" s="44"/>
      <c r="F508" s="44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>
      <c r="A509" s="43"/>
      <c r="B509" s="43"/>
      <c r="C509" s="44"/>
      <c r="D509" s="44"/>
      <c r="E509" s="44"/>
      <c r="F509" s="44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>
      <c r="A510" s="43"/>
      <c r="B510" s="43"/>
      <c r="C510" s="44"/>
      <c r="D510" s="44"/>
      <c r="E510" s="44"/>
      <c r="F510" s="44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>
      <c r="A511" s="43"/>
      <c r="B511" s="43"/>
      <c r="C511" s="44"/>
      <c r="D511" s="44"/>
      <c r="E511" s="44"/>
      <c r="F511" s="44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>
      <c r="A512" s="43"/>
      <c r="B512" s="43"/>
      <c r="C512" s="44"/>
      <c r="D512" s="44"/>
      <c r="E512" s="44"/>
      <c r="F512" s="44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>
      <c r="A513" s="43"/>
      <c r="B513" s="43"/>
      <c r="C513" s="44"/>
      <c r="D513" s="44"/>
      <c r="E513" s="44"/>
      <c r="F513" s="44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>
      <c r="A514" s="43"/>
      <c r="B514" s="43"/>
      <c r="C514" s="44"/>
      <c r="D514" s="44"/>
      <c r="E514" s="44"/>
      <c r="F514" s="44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>
      <c r="A515" s="43"/>
      <c r="B515" s="43"/>
      <c r="C515" s="44"/>
      <c r="D515" s="44"/>
      <c r="E515" s="44"/>
      <c r="F515" s="44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>
      <c r="A516" s="43"/>
      <c r="B516" s="43"/>
      <c r="C516" s="44"/>
      <c r="D516" s="44"/>
      <c r="E516" s="44"/>
      <c r="F516" s="44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>
      <c r="A517" s="43"/>
      <c r="B517" s="43"/>
      <c r="C517" s="44"/>
      <c r="D517" s="44"/>
      <c r="E517" s="44"/>
      <c r="F517" s="44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>
      <c r="A518" s="43"/>
      <c r="B518" s="43"/>
      <c r="C518" s="44"/>
      <c r="D518" s="44"/>
      <c r="E518" s="44"/>
      <c r="F518" s="44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>
      <c r="A519" s="43"/>
      <c r="B519" s="43"/>
      <c r="C519" s="44"/>
      <c r="D519" s="44"/>
      <c r="E519" s="44"/>
      <c r="F519" s="44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>
      <c r="A520" s="43"/>
      <c r="B520" s="43"/>
      <c r="C520" s="44"/>
      <c r="D520" s="44"/>
      <c r="E520" s="44"/>
      <c r="F520" s="44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>
      <c r="A521" s="43"/>
      <c r="B521" s="43"/>
      <c r="C521" s="44"/>
      <c r="D521" s="44"/>
      <c r="E521" s="44"/>
      <c r="F521" s="44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>
      <c r="A522" s="43"/>
      <c r="B522" s="43"/>
      <c r="C522" s="44"/>
      <c r="D522" s="44"/>
      <c r="E522" s="44"/>
      <c r="F522" s="44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>
      <c r="A523" s="43"/>
      <c r="B523" s="43"/>
      <c r="C523" s="44"/>
      <c r="D523" s="44"/>
      <c r="E523" s="44"/>
      <c r="F523" s="44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>
      <c r="A524" s="43"/>
      <c r="B524" s="43"/>
      <c r="C524" s="44"/>
      <c r="D524" s="44"/>
      <c r="E524" s="44"/>
      <c r="F524" s="44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>
      <c r="A525" s="43"/>
      <c r="B525" s="43"/>
      <c r="C525" s="44"/>
      <c r="D525" s="44"/>
      <c r="E525" s="44"/>
      <c r="F525" s="44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>
      <c r="A526" s="43"/>
      <c r="B526" s="43"/>
      <c r="C526" s="44"/>
      <c r="D526" s="44"/>
      <c r="E526" s="44"/>
      <c r="F526" s="44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>
      <c r="A527" s="43"/>
      <c r="B527" s="43"/>
      <c r="C527" s="44"/>
      <c r="D527" s="44"/>
      <c r="E527" s="44"/>
      <c r="F527" s="44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>
      <c r="A528" s="43"/>
      <c r="B528" s="43"/>
      <c r="C528" s="44"/>
      <c r="D528" s="44"/>
      <c r="E528" s="44"/>
      <c r="F528" s="44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>
      <c r="A529" s="43"/>
      <c r="B529" s="43"/>
      <c r="C529" s="44"/>
      <c r="D529" s="44"/>
      <c r="E529" s="44"/>
      <c r="F529" s="44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>
      <c r="A530" s="43"/>
      <c r="B530" s="43"/>
      <c r="C530" s="44"/>
      <c r="D530" s="44"/>
      <c r="E530" s="44"/>
      <c r="F530" s="44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>
      <c r="A531" s="43"/>
      <c r="B531" s="43"/>
      <c r="C531" s="44"/>
      <c r="D531" s="44"/>
      <c r="E531" s="44"/>
      <c r="F531" s="44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>
      <c r="A532" s="43"/>
      <c r="B532" s="43"/>
      <c r="C532" s="44"/>
      <c r="D532" s="44"/>
      <c r="E532" s="44"/>
      <c r="F532" s="44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>
      <c r="A533" s="43"/>
      <c r="B533" s="43"/>
      <c r="C533" s="44"/>
      <c r="D533" s="44"/>
      <c r="E533" s="44"/>
      <c r="F533" s="44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>
      <c r="A534" s="43"/>
      <c r="B534" s="43"/>
      <c r="C534" s="44"/>
      <c r="D534" s="44"/>
      <c r="E534" s="44"/>
      <c r="F534" s="44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>
      <c r="A535" s="43"/>
      <c r="B535" s="43"/>
      <c r="C535" s="44"/>
      <c r="D535" s="44"/>
      <c r="E535" s="44"/>
      <c r="F535" s="44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>
      <c r="A536" s="43"/>
      <c r="B536" s="43"/>
      <c r="C536" s="44"/>
      <c r="D536" s="44"/>
      <c r="E536" s="44"/>
      <c r="F536" s="44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>
      <c r="A537" s="43"/>
      <c r="B537" s="43"/>
      <c r="C537" s="44"/>
      <c r="D537" s="44"/>
      <c r="E537" s="44"/>
      <c r="F537" s="44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>
      <c r="A538" s="43"/>
      <c r="B538" s="43"/>
      <c r="C538" s="44"/>
      <c r="D538" s="44"/>
      <c r="E538" s="44"/>
      <c r="F538" s="44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>
      <c r="A539" s="43"/>
      <c r="B539" s="43"/>
      <c r="C539" s="44"/>
      <c r="D539" s="44"/>
      <c r="E539" s="44"/>
      <c r="F539" s="44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>
      <c r="A540" s="43"/>
      <c r="B540" s="43"/>
      <c r="C540" s="44"/>
      <c r="D540" s="44"/>
      <c r="E540" s="44"/>
      <c r="F540" s="44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>
      <c r="A541" s="43"/>
      <c r="B541" s="43"/>
      <c r="C541" s="44"/>
      <c r="D541" s="44"/>
      <c r="E541" s="44"/>
      <c r="F541" s="44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>
      <c r="A542" s="43"/>
      <c r="B542" s="43"/>
      <c r="C542" s="44"/>
      <c r="D542" s="44"/>
      <c r="E542" s="44"/>
      <c r="F542" s="44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>
      <c r="A543" s="43"/>
      <c r="B543" s="43"/>
      <c r="C543" s="44"/>
      <c r="D543" s="44"/>
      <c r="E543" s="44"/>
      <c r="F543" s="44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>
      <c r="A544" s="43"/>
      <c r="B544" s="43"/>
      <c r="C544" s="44"/>
      <c r="D544" s="44"/>
      <c r="E544" s="44"/>
      <c r="F544" s="44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>
      <c r="A545" s="43"/>
      <c r="B545" s="43"/>
      <c r="C545" s="44"/>
      <c r="D545" s="44"/>
      <c r="E545" s="44"/>
      <c r="F545" s="44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>
      <c r="A546" s="43"/>
      <c r="B546" s="43"/>
      <c r="C546" s="44"/>
      <c r="D546" s="44"/>
      <c r="E546" s="44"/>
      <c r="F546" s="44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>
      <c r="A547" s="43"/>
      <c r="B547" s="43"/>
      <c r="C547" s="44"/>
      <c r="D547" s="44"/>
      <c r="E547" s="44"/>
      <c r="F547" s="44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>
      <c r="A548" s="43"/>
      <c r="B548" s="43"/>
      <c r="C548" s="44"/>
      <c r="D548" s="44"/>
      <c r="E548" s="44"/>
      <c r="F548" s="44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>
      <c r="A549" s="43"/>
      <c r="B549" s="43"/>
      <c r="C549" s="44"/>
      <c r="D549" s="44"/>
      <c r="E549" s="44"/>
      <c r="F549" s="44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>
      <c r="A550" s="43"/>
      <c r="B550" s="43"/>
      <c r="C550" s="44"/>
      <c r="D550" s="44"/>
      <c r="E550" s="44"/>
      <c r="F550" s="44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>
      <c r="A551" s="43"/>
      <c r="B551" s="43"/>
      <c r="C551" s="44"/>
      <c r="D551" s="44"/>
      <c r="E551" s="44"/>
      <c r="F551" s="44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>
      <c r="A552" s="43"/>
      <c r="B552" s="43"/>
      <c r="C552" s="44"/>
      <c r="D552" s="44"/>
      <c r="E552" s="44"/>
      <c r="F552" s="44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>
      <c r="A553" s="43"/>
      <c r="B553" s="43"/>
      <c r="C553" s="44"/>
      <c r="D553" s="44"/>
      <c r="E553" s="44"/>
      <c r="F553" s="44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>
      <c r="A554" s="43"/>
      <c r="B554" s="43"/>
      <c r="C554" s="44"/>
      <c r="D554" s="44"/>
      <c r="E554" s="44"/>
      <c r="F554" s="44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>
      <c r="A555" s="43"/>
      <c r="B555" s="43"/>
      <c r="C555" s="44"/>
      <c r="D555" s="44"/>
      <c r="E555" s="44"/>
      <c r="F555" s="44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>
      <c r="A556" s="43"/>
      <c r="B556" s="43"/>
      <c r="C556" s="44"/>
      <c r="D556" s="44"/>
      <c r="E556" s="44"/>
      <c r="F556" s="44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>
      <c r="A557" s="43"/>
      <c r="B557" s="43"/>
      <c r="C557" s="44"/>
      <c r="D557" s="44"/>
      <c r="E557" s="44"/>
      <c r="F557" s="44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>
      <c r="A558" s="43"/>
      <c r="B558" s="43"/>
      <c r="C558" s="44"/>
      <c r="D558" s="44"/>
      <c r="E558" s="44"/>
      <c r="F558" s="44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>
      <c r="A559" s="43"/>
      <c r="B559" s="43"/>
      <c r="C559" s="44"/>
      <c r="D559" s="44"/>
      <c r="E559" s="44"/>
      <c r="F559" s="44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>
      <c r="A560" s="43"/>
      <c r="B560" s="43"/>
      <c r="C560" s="44"/>
      <c r="D560" s="44"/>
      <c r="E560" s="44"/>
      <c r="F560" s="44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>
      <c r="A561" s="43"/>
      <c r="B561" s="43"/>
      <c r="C561" s="44"/>
      <c r="D561" s="44"/>
      <c r="E561" s="44"/>
      <c r="F561" s="44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>
      <c r="A562" s="43"/>
      <c r="B562" s="43"/>
      <c r="C562" s="44"/>
      <c r="D562" s="44"/>
      <c r="E562" s="44"/>
      <c r="F562" s="44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>
      <c r="A563" s="43"/>
      <c r="B563" s="43"/>
      <c r="C563" s="44"/>
      <c r="D563" s="44"/>
      <c r="E563" s="44"/>
      <c r="F563" s="44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>
      <c r="A564" s="43"/>
      <c r="B564" s="43"/>
      <c r="C564" s="44"/>
      <c r="D564" s="44"/>
      <c r="E564" s="44"/>
      <c r="F564" s="44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>
      <c r="A565" s="43"/>
      <c r="B565" s="43"/>
      <c r="C565" s="44"/>
      <c r="D565" s="44"/>
      <c r="E565" s="44"/>
      <c r="F565" s="44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>
      <c r="A566" s="43"/>
      <c r="B566" s="43"/>
      <c r="C566" s="44"/>
      <c r="D566" s="44"/>
      <c r="E566" s="44"/>
      <c r="F566" s="44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>
      <c r="A567" s="43"/>
      <c r="B567" s="43"/>
      <c r="C567" s="44"/>
      <c r="D567" s="44"/>
      <c r="E567" s="44"/>
      <c r="F567" s="44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>
      <c r="A568" s="43"/>
      <c r="B568" s="43"/>
      <c r="C568" s="44"/>
      <c r="D568" s="44"/>
      <c r="E568" s="44"/>
      <c r="F568" s="44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>
      <c r="A569" s="43"/>
      <c r="B569" s="43"/>
      <c r="C569" s="44"/>
      <c r="D569" s="44"/>
      <c r="E569" s="44"/>
      <c r="F569" s="44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>
      <c r="A570" s="43"/>
      <c r="B570" s="43"/>
      <c r="C570" s="44"/>
      <c r="D570" s="44"/>
      <c r="E570" s="44"/>
      <c r="F570" s="44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>
      <c r="A571" s="43"/>
      <c r="B571" s="43"/>
      <c r="C571" s="44"/>
      <c r="D571" s="44"/>
      <c r="E571" s="44"/>
      <c r="F571" s="44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>
      <c r="A572" s="43"/>
      <c r="B572" s="43"/>
      <c r="C572" s="44"/>
      <c r="D572" s="44"/>
      <c r="E572" s="44"/>
      <c r="F572" s="44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>
      <c r="A573" s="43"/>
      <c r="B573" s="43"/>
      <c r="C573" s="44"/>
      <c r="D573" s="44"/>
      <c r="E573" s="44"/>
      <c r="F573" s="44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>
      <c r="A574" s="43"/>
      <c r="B574" s="43"/>
      <c r="C574" s="44"/>
      <c r="D574" s="44"/>
      <c r="E574" s="44"/>
      <c r="F574" s="44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>
      <c r="A575" s="43"/>
      <c r="B575" s="43"/>
      <c r="C575" s="44"/>
      <c r="D575" s="44"/>
      <c r="E575" s="44"/>
      <c r="F575" s="44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>
      <c r="A576" s="43"/>
      <c r="B576" s="43"/>
      <c r="C576" s="44"/>
      <c r="D576" s="44"/>
      <c r="E576" s="44"/>
      <c r="F576" s="44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>
      <c r="A577" s="43"/>
      <c r="B577" s="43"/>
      <c r="C577" s="44"/>
      <c r="D577" s="44"/>
      <c r="E577" s="44"/>
      <c r="F577" s="44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>
      <c r="A578" s="43"/>
      <c r="B578" s="43"/>
      <c r="C578" s="44"/>
      <c r="D578" s="44"/>
      <c r="E578" s="44"/>
      <c r="F578" s="44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>
      <c r="A579" s="43"/>
      <c r="B579" s="43"/>
      <c r="C579" s="44"/>
      <c r="D579" s="44"/>
      <c r="E579" s="44"/>
      <c r="F579" s="44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>
      <c r="A580" s="43"/>
      <c r="B580" s="43"/>
      <c r="C580" s="44"/>
      <c r="D580" s="44"/>
      <c r="E580" s="44"/>
      <c r="F580" s="44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>
      <c r="A581" s="43"/>
      <c r="B581" s="43"/>
      <c r="C581" s="44"/>
      <c r="D581" s="44"/>
      <c r="E581" s="44"/>
      <c r="F581" s="44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>
      <c r="A582" s="43"/>
      <c r="B582" s="43"/>
      <c r="C582" s="44"/>
      <c r="D582" s="44"/>
      <c r="E582" s="44"/>
      <c r="F582" s="44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>
      <c r="A583" s="43"/>
      <c r="B583" s="43"/>
      <c r="C583" s="44"/>
      <c r="D583" s="44"/>
      <c r="E583" s="44"/>
      <c r="F583" s="44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>
      <c r="A584" s="43"/>
      <c r="B584" s="43"/>
      <c r="C584" s="44"/>
      <c r="D584" s="44"/>
      <c r="E584" s="44"/>
      <c r="F584" s="44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>
      <c r="A585" s="43"/>
      <c r="B585" s="43"/>
      <c r="C585" s="44"/>
      <c r="D585" s="44"/>
      <c r="E585" s="44"/>
      <c r="F585" s="44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>
      <c r="A586" s="43"/>
      <c r="B586" s="43"/>
      <c r="C586" s="44"/>
      <c r="D586" s="44"/>
      <c r="E586" s="44"/>
      <c r="F586" s="44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>
      <c r="A587" s="43"/>
      <c r="B587" s="43"/>
      <c r="C587" s="44"/>
      <c r="D587" s="44"/>
      <c r="E587" s="44"/>
      <c r="F587" s="44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>
      <c r="A588" s="43"/>
      <c r="B588" s="43"/>
      <c r="C588" s="44"/>
      <c r="D588" s="44"/>
      <c r="E588" s="44"/>
      <c r="F588" s="44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>
      <c r="A589" s="43"/>
      <c r="B589" s="43"/>
      <c r="C589" s="44"/>
      <c r="D589" s="44"/>
      <c r="E589" s="44"/>
      <c r="F589" s="44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>
      <c r="A590" s="43"/>
      <c r="B590" s="43"/>
      <c r="C590" s="44"/>
      <c r="D590" s="44"/>
      <c r="E590" s="44"/>
      <c r="F590" s="44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>
      <c r="A591" s="43"/>
      <c r="B591" s="43"/>
      <c r="C591" s="44"/>
      <c r="D591" s="44"/>
      <c r="E591" s="44"/>
      <c r="F591" s="44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>
      <c r="A592" s="43"/>
      <c r="B592" s="43"/>
      <c r="C592" s="44"/>
      <c r="D592" s="44"/>
      <c r="E592" s="44"/>
      <c r="F592" s="44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>
      <c r="A593" s="43"/>
      <c r="B593" s="43"/>
      <c r="C593" s="44"/>
      <c r="D593" s="44"/>
      <c r="E593" s="44"/>
      <c r="F593" s="44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>
      <c r="A594" s="43"/>
      <c r="B594" s="43"/>
      <c r="C594" s="44"/>
      <c r="D594" s="44"/>
      <c r="E594" s="44"/>
      <c r="F594" s="44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>
      <c r="A595" s="43"/>
      <c r="B595" s="43"/>
      <c r="C595" s="44"/>
      <c r="D595" s="44"/>
      <c r="E595" s="44"/>
      <c r="F595" s="44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>
      <c r="A596" s="43"/>
      <c r="B596" s="43"/>
      <c r="C596" s="44"/>
      <c r="D596" s="44"/>
      <c r="E596" s="44"/>
      <c r="F596" s="44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>
      <c r="A597" s="43"/>
      <c r="B597" s="43"/>
      <c r="C597" s="44"/>
      <c r="D597" s="44"/>
      <c r="E597" s="44"/>
      <c r="F597" s="44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>
      <c r="A598" s="43"/>
      <c r="B598" s="43"/>
      <c r="C598" s="44"/>
      <c r="D598" s="44"/>
      <c r="E598" s="44"/>
      <c r="F598" s="44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>
      <c r="A599" s="43"/>
      <c r="B599" s="43"/>
      <c r="C599" s="44"/>
      <c r="D599" s="44"/>
      <c r="E599" s="44"/>
      <c r="F599" s="44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>
      <c r="A600" s="43"/>
      <c r="B600" s="43"/>
      <c r="C600" s="44"/>
      <c r="D600" s="44"/>
      <c r="E600" s="44"/>
      <c r="F600" s="44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>
      <c r="A601" s="43"/>
      <c r="B601" s="43"/>
      <c r="C601" s="44"/>
      <c r="D601" s="44"/>
      <c r="E601" s="44"/>
      <c r="F601" s="44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>
      <c r="A602" s="43"/>
      <c r="B602" s="43"/>
      <c r="C602" s="44"/>
      <c r="D602" s="44"/>
      <c r="E602" s="44"/>
      <c r="F602" s="44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>
      <c r="A603" s="43"/>
      <c r="B603" s="43"/>
      <c r="C603" s="44"/>
      <c r="D603" s="44"/>
      <c r="E603" s="44"/>
      <c r="F603" s="44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>
      <c r="A604" s="43"/>
      <c r="B604" s="43"/>
      <c r="C604" s="44"/>
      <c r="D604" s="44"/>
      <c r="E604" s="44"/>
      <c r="F604" s="44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>
      <c r="A605" s="43"/>
      <c r="B605" s="43"/>
      <c r="C605" s="44"/>
      <c r="D605" s="44"/>
      <c r="E605" s="44"/>
      <c r="F605" s="44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>
      <c r="A606" s="43"/>
      <c r="B606" s="43"/>
      <c r="C606" s="44"/>
      <c r="D606" s="44"/>
      <c r="E606" s="44"/>
      <c r="F606" s="44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>
      <c r="A607" s="43"/>
      <c r="B607" s="43"/>
      <c r="C607" s="44"/>
      <c r="D607" s="44"/>
      <c r="E607" s="44"/>
      <c r="F607" s="44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>
      <c r="A608" s="43"/>
      <c r="B608" s="43"/>
      <c r="C608" s="44"/>
      <c r="D608" s="44"/>
      <c r="E608" s="44"/>
      <c r="F608" s="44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>
      <c r="A609" s="43"/>
      <c r="B609" s="43"/>
      <c r="C609" s="44"/>
      <c r="D609" s="44"/>
      <c r="E609" s="44"/>
      <c r="F609" s="44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>
      <c r="A610" s="43"/>
      <c r="B610" s="43"/>
      <c r="C610" s="44"/>
      <c r="D610" s="44"/>
      <c r="E610" s="44"/>
      <c r="F610" s="44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>
      <c r="A611" s="43"/>
      <c r="B611" s="43"/>
      <c r="C611" s="44"/>
      <c r="D611" s="44"/>
      <c r="E611" s="44"/>
      <c r="F611" s="44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>
      <c r="A612" s="43"/>
      <c r="B612" s="43"/>
      <c r="C612" s="44"/>
      <c r="D612" s="44"/>
      <c r="E612" s="44"/>
      <c r="F612" s="44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>
      <c r="A613" s="43"/>
      <c r="B613" s="43"/>
      <c r="C613" s="44"/>
      <c r="D613" s="44"/>
      <c r="E613" s="44"/>
      <c r="F613" s="44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>
      <c r="A614" s="43"/>
      <c r="B614" s="43"/>
      <c r="C614" s="44"/>
      <c r="D614" s="44"/>
      <c r="E614" s="44"/>
      <c r="F614" s="44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>
      <c r="A615" s="43"/>
      <c r="B615" s="43"/>
      <c r="C615" s="44"/>
      <c r="D615" s="44"/>
      <c r="E615" s="44"/>
      <c r="F615" s="44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>
      <c r="A616" s="43"/>
      <c r="B616" s="43"/>
      <c r="C616" s="44"/>
      <c r="D616" s="44"/>
      <c r="E616" s="44"/>
      <c r="F616" s="44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>
      <c r="A617" s="43"/>
      <c r="B617" s="43"/>
      <c r="C617" s="44"/>
      <c r="D617" s="44"/>
      <c r="E617" s="44"/>
      <c r="F617" s="44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>
      <c r="A618" s="43"/>
      <c r="B618" s="43"/>
      <c r="C618" s="44"/>
      <c r="D618" s="44"/>
      <c r="E618" s="44"/>
      <c r="F618" s="44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>
      <c r="A619" s="43"/>
      <c r="B619" s="43"/>
      <c r="C619" s="44"/>
      <c r="D619" s="44"/>
      <c r="E619" s="44"/>
      <c r="F619" s="44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>
      <c r="A620" s="43"/>
      <c r="B620" s="43"/>
      <c r="C620" s="44"/>
      <c r="D620" s="44"/>
      <c r="E620" s="44"/>
      <c r="F620" s="44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>
      <c r="A621" s="43"/>
      <c r="B621" s="43"/>
      <c r="C621" s="44"/>
      <c r="D621" s="44"/>
      <c r="E621" s="44"/>
      <c r="F621" s="44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>
      <c r="A622" s="43"/>
      <c r="B622" s="43"/>
      <c r="C622" s="44"/>
      <c r="D622" s="44"/>
      <c r="E622" s="44"/>
      <c r="F622" s="44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>
      <c r="A623" s="43"/>
      <c r="B623" s="43"/>
      <c r="C623" s="44"/>
      <c r="D623" s="44"/>
      <c r="E623" s="44"/>
      <c r="F623" s="44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>
      <c r="A624" s="43"/>
      <c r="B624" s="43"/>
      <c r="C624" s="44"/>
      <c r="D624" s="44"/>
      <c r="E624" s="44"/>
      <c r="F624" s="44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>
      <c r="A625" s="43"/>
      <c r="B625" s="43"/>
      <c r="C625" s="44"/>
      <c r="D625" s="44"/>
      <c r="E625" s="44"/>
      <c r="F625" s="44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>
      <c r="A626" s="43"/>
      <c r="B626" s="43"/>
      <c r="C626" s="44"/>
      <c r="D626" s="44"/>
      <c r="E626" s="44"/>
      <c r="F626" s="44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>
      <c r="A627" s="43"/>
      <c r="B627" s="43"/>
      <c r="C627" s="44"/>
      <c r="D627" s="44"/>
      <c r="E627" s="44"/>
      <c r="F627" s="44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>
      <c r="A628" s="43"/>
      <c r="B628" s="43"/>
      <c r="C628" s="44"/>
      <c r="D628" s="44"/>
      <c r="E628" s="44"/>
      <c r="F628" s="44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>
      <c r="A629" s="43"/>
      <c r="B629" s="43"/>
      <c r="C629" s="44"/>
      <c r="D629" s="44"/>
      <c r="E629" s="44"/>
      <c r="F629" s="44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>
      <c r="A630" s="43"/>
      <c r="B630" s="43"/>
      <c r="C630" s="44"/>
      <c r="D630" s="44"/>
      <c r="E630" s="44"/>
      <c r="F630" s="44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>
      <c r="A631" s="43"/>
      <c r="B631" s="43"/>
      <c r="C631" s="44"/>
      <c r="D631" s="44"/>
      <c r="E631" s="44"/>
      <c r="F631" s="44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>
      <c r="A632" s="43"/>
      <c r="B632" s="43"/>
      <c r="C632" s="44"/>
      <c r="D632" s="44"/>
      <c r="E632" s="44"/>
      <c r="F632" s="44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>
      <c r="A633" s="43"/>
      <c r="B633" s="43"/>
      <c r="C633" s="44"/>
      <c r="D633" s="44"/>
      <c r="E633" s="44"/>
      <c r="F633" s="44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>
      <c r="A634" s="43"/>
      <c r="B634" s="43"/>
      <c r="C634" s="44"/>
      <c r="D634" s="44"/>
      <c r="E634" s="44"/>
      <c r="F634" s="44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>
      <c r="A635" s="43"/>
      <c r="B635" s="43"/>
      <c r="C635" s="44"/>
      <c r="D635" s="44"/>
      <c r="E635" s="44"/>
      <c r="F635" s="44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>
      <c r="A636" s="43"/>
      <c r="B636" s="43"/>
      <c r="C636" s="44"/>
      <c r="D636" s="44"/>
      <c r="E636" s="44"/>
      <c r="F636" s="44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>
      <c r="A637" s="43"/>
      <c r="B637" s="43"/>
      <c r="C637" s="44"/>
      <c r="D637" s="44"/>
      <c r="E637" s="44"/>
      <c r="F637" s="44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>
      <c r="A638" s="43"/>
      <c r="B638" s="43"/>
      <c r="C638" s="44"/>
      <c r="D638" s="44"/>
      <c r="E638" s="44"/>
      <c r="F638" s="44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>
      <c r="A639" s="43"/>
      <c r="B639" s="43"/>
      <c r="C639" s="44"/>
      <c r="D639" s="44"/>
      <c r="E639" s="44"/>
      <c r="F639" s="44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>
      <c r="A640" s="43"/>
      <c r="B640" s="43"/>
      <c r="C640" s="44"/>
      <c r="D640" s="44"/>
      <c r="E640" s="44"/>
      <c r="F640" s="44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>
      <c r="A641" s="43"/>
      <c r="B641" s="43"/>
      <c r="C641" s="44"/>
      <c r="D641" s="44"/>
      <c r="E641" s="44"/>
      <c r="F641" s="44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>
      <c r="A642" s="43"/>
      <c r="B642" s="43"/>
      <c r="C642" s="44"/>
      <c r="D642" s="44"/>
      <c r="E642" s="44"/>
      <c r="F642" s="44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>
      <c r="A643" s="43"/>
      <c r="B643" s="43"/>
      <c r="C643" s="44"/>
      <c r="D643" s="44"/>
      <c r="E643" s="44"/>
      <c r="F643" s="44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>
      <c r="A644" s="43"/>
      <c r="B644" s="43"/>
      <c r="C644" s="44"/>
      <c r="D644" s="44"/>
      <c r="E644" s="44"/>
      <c r="F644" s="44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>
      <c r="A645" s="43"/>
      <c r="B645" s="43"/>
      <c r="C645" s="44"/>
      <c r="D645" s="44"/>
      <c r="E645" s="44"/>
      <c r="F645" s="44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>
      <c r="A646" s="43"/>
      <c r="B646" s="43"/>
      <c r="C646" s="44"/>
      <c r="D646" s="44"/>
      <c r="E646" s="44"/>
      <c r="F646" s="44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>
      <c r="A647" s="43"/>
      <c r="B647" s="43"/>
      <c r="C647" s="44"/>
      <c r="D647" s="44"/>
      <c r="E647" s="44"/>
      <c r="F647" s="44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>
      <c r="A648" s="43"/>
      <c r="B648" s="43"/>
      <c r="C648" s="44"/>
      <c r="D648" s="44"/>
      <c r="E648" s="44"/>
      <c r="F648" s="44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>
      <c r="A649" s="43"/>
      <c r="B649" s="43"/>
      <c r="C649" s="44"/>
      <c r="D649" s="44"/>
      <c r="E649" s="44"/>
      <c r="F649" s="44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>
      <c r="A650" s="43"/>
      <c r="B650" s="43"/>
      <c r="C650" s="44"/>
      <c r="D650" s="44"/>
      <c r="E650" s="44"/>
      <c r="F650" s="44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>
      <c r="A651" s="43"/>
      <c r="B651" s="43"/>
      <c r="C651" s="44"/>
      <c r="D651" s="44"/>
      <c r="E651" s="44"/>
      <c r="F651" s="44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>
      <c r="A652" s="43"/>
      <c r="B652" s="43"/>
      <c r="C652" s="44"/>
      <c r="D652" s="44"/>
      <c r="E652" s="44"/>
      <c r="F652" s="44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>
      <c r="A653" s="43"/>
      <c r="B653" s="43"/>
      <c r="C653" s="44"/>
      <c r="D653" s="44"/>
      <c r="E653" s="44"/>
      <c r="F653" s="44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>
      <c r="A654" s="43"/>
      <c r="B654" s="43"/>
      <c r="C654" s="44"/>
      <c r="D654" s="44"/>
      <c r="E654" s="44"/>
      <c r="F654" s="44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>
      <c r="A655" s="43"/>
      <c r="B655" s="43"/>
      <c r="C655" s="44"/>
      <c r="D655" s="44"/>
      <c r="E655" s="44"/>
      <c r="F655" s="44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>
      <c r="A656" s="43"/>
      <c r="B656" s="43"/>
      <c r="C656" s="44"/>
      <c r="D656" s="44"/>
      <c r="E656" s="44"/>
      <c r="F656" s="44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>
      <c r="A657" s="43"/>
      <c r="B657" s="43"/>
      <c r="C657" s="44"/>
      <c r="D657" s="44"/>
      <c r="E657" s="44"/>
      <c r="F657" s="44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>
      <c r="A658" s="43"/>
      <c r="B658" s="43"/>
      <c r="C658" s="44"/>
      <c r="D658" s="44"/>
      <c r="E658" s="44"/>
      <c r="F658" s="44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>
      <c r="A659" s="43"/>
      <c r="B659" s="43"/>
      <c r="C659" s="44"/>
      <c r="D659" s="44"/>
      <c r="E659" s="44"/>
      <c r="F659" s="44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>
      <c r="A660" s="43"/>
      <c r="B660" s="43"/>
      <c r="C660" s="44"/>
      <c r="D660" s="44"/>
      <c r="E660" s="44"/>
      <c r="F660" s="44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>
      <c r="A661" s="43"/>
      <c r="B661" s="43"/>
      <c r="C661" s="44"/>
      <c r="D661" s="44"/>
      <c r="E661" s="44"/>
      <c r="F661" s="44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>
      <c r="A662" s="43"/>
      <c r="B662" s="43"/>
      <c r="C662" s="44"/>
      <c r="D662" s="44"/>
      <c r="E662" s="44"/>
      <c r="F662" s="44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>
      <c r="A663" s="43"/>
      <c r="B663" s="43"/>
      <c r="C663" s="44"/>
      <c r="D663" s="44"/>
      <c r="E663" s="44"/>
      <c r="F663" s="44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>
      <c r="A664" s="43"/>
      <c r="B664" s="43"/>
      <c r="C664" s="44"/>
      <c r="D664" s="44"/>
      <c r="E664" s="44"/>
      <c r="F664" s="44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>
      <c r="A665" s="43"/>
      <c r="B665" s="43"/>
      <c r="C665" s="44"/>
      <c r="D665" s="44"/>
      <c r="E665" s="44"/>
      <c r="F665" s="44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>
      <c r="A666" s="43"/>
      <c r="B666" s="43"/>
      <c r="C666" s="44"/>
      <c r="D666" s="44"/>
      <c r="E666" s="44"/>
      <c r="F666" s="44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>
      <c r="A667" s="43"/>
      <c r="B667" s="43"/>
      <c r="C667" s="44"/>
      <c r="D667" s="44"/>
      <c r="E667" s="44"/>
      <c r="F667" s="44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>
      <c r="A668" s="43"/>
      <c r="B668" s="43"/>
      <c r="C668" s="44"/>
      <c r="D668" s="44"/>
      <c r="E668" s="44"/>
      <c r="F668" s="44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>
      <c r="A669" s="43"/>
      <c r="B669" s="43"/>
      <c r="C669" s="44"/>
      <c r="D669" s="44"/>
      <c r="E669" s="44"/>
      <c r="F669" s="44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>
      <c r="A670" s="43"/>
      <c r="B670" s="43"/>
      <c r="C670" s="44"/>
      <c r="D670" s="44"/>
      <c r="E670" s="44"/>
      <c r="F670" s="44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>
      <c r="A671" s="43"/>
      <c r="B671" s="43"/>
      <c r="C671" s="44"/>
      <c r="D671" s="44"/>
      <c r="E671" s="44"/>
      <c r="F671" s="44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>
      <c r="A672" s="43"/>
      <c r="B672" s="43"/>
      <c r="C672" s="44"/>
      <c r="D672" s="44"/>
      <c r="E672" s="44"/>
      <c r="F672" s="44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>
      <c r="A673" s="43"/>
      <c r="B673" s="43"/>
      <c r="C673" s="44"/>
      <c r="D673" s="44"/>
      <c r="E673" s="44"/>
      <c r="F673" s="44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>
      <c r="A674" s="43"/>
      <c r="B674" s="43"/>
      <c r="C674" s="44"/>
      <c r="D674" s="44"/>
      <c r="E674" s="44"/>
      <c r="F674" s="44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>
      <c r="A675" s="43"/>
      <c r="B675" s="43"/>
      <c r="C675" s="44"/>
      <c r="D675" s="44"/>
      <c r="E675" s="44"/>
      <c r="F675" s="44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>
      <c r="A676" s="43"/>
      <c r="B676" s="43"/>
      <c r="C676" s="44"/>
      <c r="D676" s="44"/>
      <c r="E676" s="44"/>
      <c r="F676" s="44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>
      <c r="A677" s="43"/>
      <c r="B677" s="43"/>
      <c r="C677" s="44"/>
      <c r="D677" s="44"/>
      <c r="E677" s="44"/>
      <c r="F677" s="44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>
      <c r="A678" s="43"/>
      <c r="B678" s="43"/>
      <c r="C678" s="44"/>
      <c r="D678" s="44"/>
      <c r="E678" s="44"/>
      <c r="F678" s="44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>
      <c r="A679" s="43"/>
      <c r="B679" s="43"/>
      <c r="C679" s="44"/>
      <c r="D679" s="44"/>
      <c r="E679" s="44"/>
      <c r="F679" s="44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>
      <c r="A680" s="43"/>
      <c r="B680" s="43"/>
      <c r="C680" s="44"/>
      <c r="D680" s="44"/>
      <c r="E680" s="44"/>
      <c r="F680" s="44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>
      <c r="A681" s="43"/>
      <c r="B681" s="43"/>
      <c r="C681" s="44"/>
      <c r="D681" s="44"/>
      <c r="E681" s="44"/>
      <c r="F681" s="44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>
      <c r="A682" s="43"/>
      <c r="B682" s="43"/>
      <c r="C682" s="44"/>
      <c r="D682" s="44"/>
      <c r="E682" s="44"/>
      <c r="F682" s="44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>
      <c r="A683" s="43"/>
      <c r="B683" s="43"/>
      <c r="C683" s="44"/>
      <c r="D683" s="44"/>
      <c r="E683" s="44"/>
      <c r="F683" s="44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>
      <c r="A684" s="43"/>
      <c r="B684" s="43"/>
      <c r="C684" s="44"/>
      <c r="D684" s="44"/>
      <c r="E684" s="44"/>
      <c r="F684" s="44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>
      <c r="A685" s="43"/>
      <c r="B685" s="43"/>
      <c r="C685" s="44"/>
      <c r="D685" s="44"/>
      <c r="E685" s="44"/>
      <c r="F685" s="44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>
      <c r="A686" s="43"/>
      <c r="B686" s="43"/>
      <c r="C686" s="44"/>
      <c r="D686" s="44"/>
      <c r="E686" s="44"/>
      <c r="F686" s="44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>
      <c r="A687" s="43"/>
      <c r="B687" s="43"/>
      <c r="C687" s="44"/>
      <c r="D687" s="44"/>
      <c r="E687" s="44"/>
      <c r="F687" s="44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>
      <c r="A688" s="43"/>
      <c r="B688" s="43"/>
      <c r="C688" s="44"/>
      <c r="D688" s="44"/>
      <c r="E688" s="44"/>
      <c r="F688" s="44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>
      <c r="A689" s="43"/>
      <c r="B689" s="43"/>
      <c r="C689" s="44"/>
      <c r="D689" s="44"/>
      <c r="E689" s="44"/>
      <c r="F689" s="44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>
      <c r="A690" s="43"/>
      <c r="B690" s="43"/>
      <c r="C690" s="44"/>
      <c r="D690" s="44"/>
      <c r="E690" s="44"/>
      <c r="F690" s="44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>
      <c r="A691" s="43"/>
      <c r="B691" s="43"/>
      <c r="C691" s="44"/>
      <c r="D691" s="44"/>
      <c r="E691" s="44"/>
      <c r="F691" s="44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>
      <c r="A692" s="43"/>
      <c r="B692" s="43"/>
      <c r="C692" s="44"/>
      <c r="D692" s="44"/>
      <c r="E692" s="44"/>
      <c r="F692" s="44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>
      <c r="A693" s="43"/>
      <c r="B693" s="43"/>
      <c r="C693" s="44"/>
      <c r="D693" s="44"/>
      <c r="E693" s="44"/>
      <c r="F693" s="44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>
      <c r="A694" s="43"/>
      <c r="B694" s="43"/>
      <c r="C694" s="44"/>
      <c r="D694" s="44"/>
      <c r="E694" s="44"/>
      <c r="F694" s="44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>
      <c r="A695" s="43"/>
      <c r="B695" s="43"/>
      <c r="C695" s="44"/>
      <c r="D695" s="44"/>
      <c r="E695" s="44"/>
      <c r="F695" s="44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>
      <c r="A696" s="43"/>
      <c r="B696" s="43"/>
      <c r="C696" s="44"/>
      <c r="D696" s="44"/>
      <c r="E696" s="44"/>
      <c r="F696" s="44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>
      <c r="A697" s="43"/>
      <c r="B697" s="43"/>
      <c r="C697" s="44"/>
      <c r="D697" s="44"/>
      <c r="E697" s="44"/>
      <c r="F697" s="44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>
      <c r="A698" s="43"/>
      <c r="B698" s="43"/>
      <c r="C698" s="44"/>
      <c r="D698" s="44"/>
      <c r="E698" s="44"/>
      <c r="F698" s="44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>
      <c r="A699" s="43"/>
      <c r="B699" s="43"/>
      <c r="C699" s="44"/>
      <c r="D699" s="44"/>
      <c r="E699" s="44"/>
      <c r="F699" s="44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>
      <c r="A700" s="43"/>
      <c r="B700" s="43"/>
      <c r="C700" s="44"/>
      <c r="D700" s="44"/>
      <c r="E700" s="44"/>
      <c r="F700" s="44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>
      <c r="A701" s="43"/>
      <c r="B701" s="43"/>
      <c r="C701" s="44"/>
      <c r="D701" s="44"/>
      <c r="E701" s="44"/>
      <c r="F701" s="44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>
      <c r="A702" s="43"/>
      <c r="B702" s="43"/>
      <c r="C702" s="44"/>
      <c r="D702" s="44"/>
      <c r="E702" s="44"/>
      <c r="F702" s="44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>
      <c r="A703" s="43"/>
      <c r="B703" s="43"/>
      <c r="C703" s="44"/>
      <c r="D703" s="44"/>
      <c r="E703" s="44"/>
      <c r="F703" s="44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>
      <c r="A704" s="43"/>
      <c r="B704" s="43"/>
      <c r="C704" s="44"/>
      <c r="D704" s="44"/>
      <c r="E704" s="44"/>
      <c r="F704" s="44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>
      <c r="A705" s="43"/>
      <c r="B705" s="43"/>
      <c r="C705" s="44"/>
      <c r="D705" s="44"/>
      <c r="E705" s="44"/>
      <c r="F705" s="44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>
      <c r="A706" s="43"/>
      <c r="B706" s="43"/>
      <c r="C706" s="44"/>
      <c r="D706" s="44"/>
      <c r="E706" s="44"/>
      <c r="F706" s="44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>
      <c r="A707" s="43"/>
      <c r="B707" s="43"/>
      <c r="C707" s="44"/>
      <c r="D707" s="44"/>
      <c r="E707" s="44"/>
      <c r="F707" s="44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>
      <c r="A708" s="43"/>
      <c r="B708" s="43"/>
      <c r="C708" s="44"/>
      <c r="D708" s="44"/>
      <c r="E708" s="44"/>
      <c r="F708" s="44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>
      <c r="A709" s="43"/>
      <c r="B709" s="43"/>
      <c r="C709" s="44"/>
      <c r="D709" s="44"/>
      <c r="E709" s="44"/>
      <c r="F709" s="44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>
      <c r="A710" s="43"/>
      <c r="B710" s="43"/>
      <c r="C710" s="44"/>
      <c r="D710" s="44"/>
      <c r="E710" s="44"/>
      <c r="F710" s="44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>
      <c r="A711" s="43"/>
      <c r="B711" s="43"/>
      <c r="C711" s="44"/>
      <c r="D711" s="44"/>
      <c r="E711" s="44"/>
      <c r="F711" s="44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>
      <c r="A712" s="43"/>
      <c r="B712" s="43"/>
      <c r="C712" s="44"/>
      <c r="D712" s="44"/>
      <c r="E712" s="44"/>
      <c r="F712" s="44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>
      <c r="A713" s="43"/>
      <c r="B713" s="43"/>
      <c r="C713" s="44"/>
      <c r="D713" s="44"/>
      <c r="E713" s="44"/>
      <c r="F713" s="44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>
      <c r="A714" s="43"/>
      <c r="B714" s="43"/>
      <c r="C714" s="44"/>
      <c r="D714" s="44"/>
      <c r="E714" s="44"/>
      <c r="F714" s="44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>
      <c r="A715" s="43"/>
      <c r="B715" s="43"/>
      <c r="C715" s="44"/>
      <c r="D715" s="44"/>
      <c r="E715" s="44"/>
      <c r="F715" s="44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>
      <c r="A716" s="43"/>
      <c r="B716" s="43"/>
      <c r="C716" s="44"/>
      <c r="D716" s="44"/>
      <c r="E716" s="44"/>
      <c r="F716" s="44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>
      <c r="A717" s="43"/>
      <c r="B717" s="43"/>
      <c r="C717" s="44"/>
      <c r="D717" s="44"/>
      <c r="E717" s="44"/>
      <c r="F717" s="44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>
      <c r="A718" s="43"/>
      <c r="B718" s="43"/>
      <c r="C718" s="44"/>
      <c r="D718" s="44"/>
      <c r="E718" s="44"/>
      <c r="F718" s="44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>
      <c r="A719" s="43"/>
      <c r="B719" s="43"/>
      <c r="C719" s="44"/>
      <c r="D719" s="44"/>
      <c r="E719" s="44"/>
      <c r="F719" s="44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>
      <c r="A720" s="43"/>
      <c r="B720" s="43"/>
      <c r="C720" s="44"/>
      <c r="D720" s="44"/>
      <c r="E720" s="44"/>
      <c r="F720" s="44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>
      <c r="A721" s="43"/>
      <c r="B721" s="43"/>
      <c r="C721" s="44"/>
      <c r="D721" s="44"/>
      <c r="E721" s="44"/>
      <c r="F721" s="44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>
      <c r="A722" s="43"/>
      <c r="B722" s="43"/>
      <c r="C722" s="44"/>
      <c r="D722" s="44"/>
      <c r="E722" s="44"/>
      <c r="F722" s="44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>
      <c r="A723" s="43"/>
      <c r="B723" s="43"/>
      <c r="C723" s="44"/>
      <c r="D723" s="44"/>
      <c r="E723" s="44"/>
      <c r="F723" s="44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>
      <c r="A724" s="43"/>
      <c r="B724" s="43"/>
      <c r="C724" s="44"/>
      <c r="D724" s="44"/>
      <c r="E724" s="44"/>
      <c r="F724" s="44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>
      <c r="A725" s="43"/>
      <c r="B725" s="43"/>
      <c r="C725" s="44"/>
      <c r="D725" s="44"/>
      <c r="E725" s="44"/>
      <c r="F725" s="44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>
      <c r="A726" s="43"/>
      <c r="B726" s="43"/>
      <c r="C726" s="44"/>
      <c r="D726" s="44"/>
      <c r="E726" s="44"/>
      <c r="F726" s="44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>
      <c r="A727" s="43"/>
      <c r="B727" s="43"/>
      <c r="C727" s="44"/>
      <c r="D727" s="44"/>
      <c r="E727" s="44"/>
      <c r="F727" s="44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>
      <c r="A728" s="43"/>
      <c r="B728" s="43"/>
      <c r="C728" s="44"/>
      <c r="D728" s="44"/>
      <c r="E728" s="44"/>
      <c r="F728" s="44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>
      <c r="A729" s="43"/>
      <c r="B729" s="43"/>
      <c r="C729" s="44"/>
      <c r="D729" s="44"/>
      <c r="E729" s="44"/>
      <c r="F729" s="44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>
      <c r="A730" s="43"/>
      <c r="B730" s="43"/>
      <c r="C730" s="44"/>
      <c r="D730" s="44"/>
      <c r="E730" s="44"/>
      <c r="F730" s="44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>
      <c r="A731" s="43"/>
      <c r="B731" s="43"/>
      <c r="C731" s="44"/>
      <c r="D731" s="44"/>
      <c r="E731" s="44"/>
      <c r="F731" s="44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>
      <c r="A732" s="43"/>
      <c r="B732" s="43"/>
      <c r="C732" s="44"/>
      <c r="D732" s="44"/>
      <c r="E732" s="44"/>
      <c r="F732" s="44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>
      <c r="A733" s="43"/>
      <c r="B733" s="43"/>
      <c r="C733" s="44"/>
      <c r="D733" s="44"/>
      <c r="E733" s="44"/>
      <c r="F733" s="44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>
      <c r="A734" s="43"/>
      <c r="B734" s="43"/>
      <c r="C734" s="44"/>
      <c r="D734" s="44"/>
      <c r="E734" s="44"/>
      <c r="F734" s="44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>
      <c r="A735" s="43"/>
      <c r="B735" s="43"/>
      <c r="C735" s="44"/>
      <c r="D735" s="44"/>
      <c r="E735" s="44"/>
      <c r="F735" s="44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>
      <c r="A736" s="43"/>
      <c r="B736" s="43"/>
      <c r="C736" s="44"/>
      <c r="D736" s="44"/>
      <c r="E736" s="44"/>
      <c r="F736" s="44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>
      <c r="A737" s="43"/>
      <c r="B737" s="43"/>
      <c r="C737" s="44"/>
      <c r="D737" s="44"/>
      <c r="E737" s="44"/>
      <c r="F737" s="44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>
      <c r="A738" s="43"/>
      <c r="B738" s="43"/>
      <c r="C738" s="44"/>
      <c r="D738" s="44"/>
      <c r="E738" s="44"/>
      <c r="F738" s="44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>
      <c r="A739" s="43"/>
      <c r="B739" s="43"/>
      <c r="C739" s="44"/>
      <c r="D739" s="44"/>
      <c r="E739" s="44"/>
      <c r="F739" s="44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>
      <c r="A740" s="43"/>
      <c r="B740" s="43"/>
      <c r="C740" s="44"/>
      <c r="D740" s="44"/>
      <c r="E740" s="44"/>
      <c r="F740" s="44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>
      <c r="A741" s="43"/>
      <c r="B741" s="43"/>
      <c r="C741" s="44"/>
      <c r="D741" s="44"/>
      <c r="E741" s="44"/>
      <c r="F741" s="44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>
      <c r="A742" s="43"/>
      <c r="B742" s="43"/>
      <c r="C742" s="44"/>
      <c r="D742" s="44"/>
      <c r="E742" s="44"/>
      <c r="F742" s="44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>
      <c r="A743" s="43"/>
      <c r="B743" s="43"/>
      <c r="C743" s="44"/>
      <c r="D743" s="44"/>
      <c r="E743" s="44"/>
      <c r="F743" s="44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>
      <c r="A744" s="43"/>
      <c r="B744" s="43"/>
      <c r="C744" s="44"/>
      <c r="D744" s="44"/>
      <c r="E744" s="44"/>
      <c r="F744" s="44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>
      <c r="A745" s="43"/>
      <c r="B745" s="43"/>
      <c r="C745" s="44"/>
      <c r="D745" s="44"/>
      <c r="E745" s="44"/>
      <c r="F745" s="44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>
      <c r="A746" s="43"/>
      <c r="B746" s="43"/>
      <c r="C746" s="44"/>
      <c r="D746" s="44"/>
      <c r="E746" s="44"/>
      <c r="F746" s="44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>
      <c r="A747" s="43"/>
      <c r="B747" s="43"/>
      <c r="C747" s="44"/>
      <c r="D747" s="44"/>
      <c r="E747" s="44"/>
      <c r="F747" s="44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>
      <c r="A748" s="43"/>
      <c r="B748" s="43"/>
      <c r="C748" s="44"/>
      <c r="D748" s="44"/>
      <c r="E748" s="44"/>
      <c r="F748" s="44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>
      <c r="A749" s="43"/>
      <c r="B749" s="43"/>
      <c r="C749" s="44"/>
      <c r="D749" s="44"/>
      <c r="E749" s="44"/>
      <c r="F749" s="44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>
      <c r="A750" s="43"/>
      <c r="B750" s="43"/>
      <c r="C750" s="44"/>
      <c r="D750" s="44"/>
      <c r="E750" s="44"/>
      <c r="F750" s="44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>
      <c r="A751" s="43"/>
      <c r="B751" s="43"/>
      <c r="C751" s="44"/>
      <c r="D751" s="44"/>
      <c r="E751" s="44"/>
      <c r="F751" s="44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>
      <c r="A752" s="43"/>
      <c r="B752" s="43"/>
      <c r="C752" s="44"/>
      <c r="D752" s="44"/>
      <c r="E752" s="44"/>
      <c r="F752" s="44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>
      <c r="A753" s="43"/>
      <c r="B753" s="43"/>
      <c r="C753" s="44"/>
      <c r="D753" s="44"/>
      <c r="E753" s="44"/>
      <c r="F753" s="44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>
      <c r="A754" s="43"/>
      <c r="B754" s="43"/>
      <c r="C754" s="44"/>
      <c r="D754" s="44"/>
      <c r="E754" s="44"/>
      <c r="F754" s="44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>
      <c r="A755" s="43"/>
      <c r="B755" s="43"/>
      <c r="C755" s="44"/>
      <c r="D755" s="44"/>
      <c r="E755" s="44"/>
      <c r="F755" s="44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>
      <c r="A756" s="43"/>
      <c r="B756" s="43"/>
      <c r="C756" s="44"/>
      <c r="D756" s="44"/>
      <c r="E756" s="44"/>
      <c r="F756" s="44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>
      <c r="A757" s="43"/>
      <c r="B757" s="43"/>
      <c r="C757" s="44"/>
      <c r="D757" s="44"/>
      <c r="E757" s="44"/>
      <c r="F757" s="44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>
      <c r="A758" s="43"/>
      <c r="B758" s="43"/>
      <c r="C758" s="44"/>
      <c r="D758" s="44"/>
      <c r="E758" s="44"/>
      <c r="F758" s="44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>
      <c r="A759" s="43"/>
      <c r="B759" s="43"/>
      <c r="C759" s="44"/>
      <c r="D759" s="44"/>
      <c r="E759" s="44"/>
      <c r="F759" s="44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>
      <c r="A760" s="43"/>
      <c r="B760" s="43"/>
      <c r="C760" s="44"/>
      <c r="D760" s="44"/>
      <c r="E760" s="44"/>
      <c r="F760" s="44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>
      <c r="A761" s="43"/>
      <c r="B761" s="43"/>
      <c r="C761" s="44"/>
      <c r="D761" s="44"/>
      <c r="E761" s="44"/>
      <c r="F761" s="44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>
      <c r="A762" s="43"/>
      <c r="B762" s="43"/>
      <c r="C762" s="44"/>
      <c r="D762" s="44"/>
      <c r="E762" s="44"/>
      <c r="F762" s="44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>
      <c r="A763" s="43"/>
      <c r="B763" s="43"/>
      <c r="C763" s="44"/>
      <c r="D763" s="44"/>
      <c r="E763" s="44"/>
      <c r="F763" s="44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>
      <c r="A764" s="43"/>
      <c r="B764" s="43"/>
      <c r="C764" s="44"/>
      <c r="D764" s="44"/>
      <c r="E764" s="44"/>
      <c r="F764" s="44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>
      <c r="A765" s="43"/>
      <c r="B765" s="43"/>
      <c r="C765" s="44"/>
      <c r="D765" s="44"/>
      <c r="E765" s="44"/>
      <c r="F765" s="44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>
      <c r="A766" s="43"/>
      <c r="B766" s="43"/>
      <c r="C766" s="44"/>
      <c r="D766" s="44"/>
      <c r="E766" s="44"/>
      <c r="F766" s="44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>
      <c r="A767" s="43"/>
      <c r="B767" s="43"/>
      <c r="C767" s="44"/>
      <c r="D767" s="44"/>
      <c r="E767" s="44"/>
      <c r="F767" s="44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>
      <c r="A768" s="43"/>
      <c r="B768" s="43"/>
      <c r="C768" s="44"/>
      <c r="D768" s="44"/>
      <c r="E768" s="44"/>
      <c r="F768" s="44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>
      <c r="A769" s="43"/>
      <c r="B769" s="43"/>
      <c r="C769" s="44"/>
      <c r="D769" s="44"/>
      <c r="E769" s="44"/>
      <c r="F769" s="44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>
      <c r="A770" s="43"/>
      <c r="B770" s="43"/>
      <c r="C770" s="44"/>
      <c r="D770" s="44"/>
      <c r="E770" s="44"/>
      <c r="F770" s="44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>
      <c r="A771" s="43"/>
      <c r="B771" s="43"/>
      <c r="C771" s="44"/>
      <c r="D771" s="44"/>
      <c r="E771" s="44"/>
      <c r="F771" s="44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>
      <c r="A772" s="43"/>
      <c r="B772" s="43"/>
      <c r="C772" s="44"/>
      <c r="D772" s="44"/>
      <c r="E772" s="44"/>
      <c r="F772" s="44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>
      <c r="A773" s="43"/>
      <c r="B773" s="43"/>
      <c r="C773" s="44"/>
      <c r="D773" s="44"/>
      <c r="E773" s="44"/>
      <c r="F773" s="44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>
      <c r="A774" s="43"/>
      <c r="B774" s="43"/>
      <c r="C774" s="44"/>
      <c r="D774" s="44"/>
      <c r="E774" s="44"/>
      <c r="F774" s="44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>
      <c r="A775" s="43"/>
      <c r="B775" s="43"/>
      <c r="C775" s="44"/>
      <c r="D775" s="44"/>
      <c r="E775" s="44"/>
      <c r="F775" s="44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>
      <c r="A776" s="43"/>
      <c r="B776" s="43"/>
      <c r="C776" s="44"/>
      <c r="D776" s="44"/>
      <c r="E776" s="44"/>
      <c r="F776" s="44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>
      <c r="A777" s="43"/>
      <c r="B777" s="43"/>
      <c r="C777" s="44"/>
      <c r="D777" s="44"/>
      <c r="E777" s="44"/>
      <c r="F777" s="44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>
      <c r="A778" s="43"/>
      <c r="B778" s="43"/>
      <c r="C778" s="44"/>
      <c r="D778" s="44"/>
      <c r="E778" s="44"/>
      <c r="F778" s="44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>
      <c r="A779" s="43"/>
      <c r="B779" s="43"/>
      <c r="C779" s="44"/>
      <c r="D779" s="44"/>
      <c r="E779" s="44"/>
      <c r="F779" s="44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>
      <c r="A780" s="43"/>
      <c r="B780" s="43"/>
      <c r="C780" s="44"/>
      <c r="D780" s="44"/>
      <c r="E780" s="44"/>
      <c r="F780" s="44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>
      <c r="A781" s="43"/>
      <c r="B781" s="43"/>
      <c r="C781" s="44"/>
      <c r="D781" s="44"/>
      <c r="E781" s="44"/>
      <c r="F781" s="44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>
      <c r="A782" s="43"/>
      <c r="B782" s="43"/>
      <c r="C782" s="44"/>
      <c r="D782" s="44"/>
      <c r="E782" s="44"/>
      <c r="F782" s="44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>
      <c r="A783" s="43"/>
      <c r="B783" s="43"/>
      <c r="C783" s="44"/>
      <c r="D783" s="44"/>
      <c r="E783" s="44"/>
      <c r="F783" s="44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>
      <c r="A784" s="43"/>
      <c r="B784" s="43"/>
      <c r="C784" s="44"/>
      <c r="D784" s="44"/>
      <c r="E784" s="44"/>
      <c r="F784" s="44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>
      <c r="A785" s="43"/>
      <c r="B785" s="43"/>
      <c r="C785" s="44"/>
      <c r="D785" s="44"/>
      <c r="E785" s="44"/>
      <c r="F785" s="44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>
      <c r="A786" s="43"/>
      <c r="B786" s="43"/>
      <c r="C786" s="44"/>
      <c r="D786" s="44"/>
      <c r="E786" s="44"/>
      <c r="F786" s="44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>
      <c r="A787" s="43"/>
      <c r="B787" s="43"/>
      <c r="C787" s="44"/>
      <c r="D787" s="44"/>
      <c r="E787" s="44"/>
      <c r="F787" s="44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>
      <c r="A788" s="43"/>
      <c r="B788" s="43"/>
      <c r="C788" s="44"/>
      <c r="D788" s="44"/>
      <c r="E788" s="44"/>
      <c r="F788" s="44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>
      <c r="A789" s="43"/>
      <c r="B789" s="43"/>
      <c r="C789" s="44"/>
      <c r="D789" s="44"/>
      <c r="E789" s="44"/>
      <c r="F789" s="44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>
      <c r="A790" s="43"/>
      <c r="B790" s="43"/>
      <c r="C790" s="44"/>
      <c r="D790" s="44"/>
      <c r="E790" s="44"/>
      <c r="F790" s="44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>
      <c r="A791" s="43"/>
      <c r="B791" s="43"/>
      <c r="C791" s="44"/>
      <c r="D791" s="44"/>
      <c r="E791" s="44"/>
      <c r="F791" s="44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>
      <c r="A792" s="43"/>
      <c r="B792" s="43"/>
      <c r="C792" s="44"/>
      <c r="D792" s="44"/>
      <c r="E792" s="44"/>
      <c r="F792" s="44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>
      <c r="A793" s="43"/>
      <c r="B793" s="43"/>
      <c r="C793" s="44"/>
      <c r="D793" s="44"/>
      <c r="E793" s="44"/>
      <c r="F793" s="44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>
      <c r="A794" s="43"/>
      <c r="B794" s="43"/>
      <c r="C794" s="44"/>
      <c r="D794" s="44"/>
      <c r="E794" s="44"/>
      <c r="F794" s="44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>
      <c r="A795" s="43"/>
      <c r="B795" s="43"/>
      <c r="C795" s="44"/>
      <c r="D795" s="44"/>
      <c r="E795" s="44"/>
      <c r="F795" s="44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>
      <c r="A796" s="43"/>
      <c r="B796" s="43"/>
      <c r="C796" s="44"/>
      <c r="D796" s="44"/>
      <c r="E796" s="44"/>
      <c r="F796" s="44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>
      <c r="A797" s="43"/>
      <c r="B797" s="43"/>
      <c r="C797" s="44"/>
      <c r="D797" s="44"/>
      <c r="E797" s="44"/>
      <c r="F797" s="44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>
      <c r="A798" s="43"/>
      <c r="B798" s="43"/>
      <c r="C798" s="44"/>
      <c r="D798" s="44"/>
      <c r="E798" s="44"/>
      <c r="F798" s="44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>
      <c r="A799" s="43"/>
      <c r="B799" s="43"/>
      <c r="C799" s="44"/>
      <c r="D799" s="44"/>
      <c r="E799" s="44"/>
      <c r="F799" s="44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>
      <c r="A800" s="43"/>
      <c r="B800" s="43"/>
      <c r="C800" s="44"/>
      <c r="D800" s="44"/>
      <c r="E800" s="44"/>
      <c r="F800" s="44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>
      <c r="A801" s="43"/>
      <c r="B801" s="43"/>
      <c r="C801" s="44"/>
      <c r="D801" s="44"/>
      <c r="E801" s="44"/>
      <c r="F801" s="44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>
      <c r="A802" s="43"/>
      <c r="B802" s="43"/>
      <c r="C802" s="44"/>
      <c r="D802" s="44"/>
      <c r="E802" s="44"/>
      <c r="F802" s="44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>
      <c r="A803" s="43"/>
      <c r="B803" s="43"/>
      <c r="C803" s="44"/>
      <c r="D803" s="44"/>
      <c r="E803" s="44"/>
      <c r="F803" s="44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>
      <c r="A804" s="43"/>
      <c r="B804" s="43"/>
      <c r="C804" s="44"/>
      <c r="D804" s="44"/>
      <c r="E804" s="44"/>
      <c r="F804" s="44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>
      <c r="A805" s="43"/>
      <c r="B805" s="43"/>
      <c r="C805" s="44"/>
      <c r="D805" s="44"/>
      <c r="E805" s="44"/>
      <c r="F805" s="44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>
      <c r="A806" s="43"/>
      <c r="B806" s="43"/>
      <c r="C806" s="44"/>
      <c r="D806" s="44"/>
      <c r="E806" s="44"/>
      <c r="F806" s="44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>
      <c r="A807" s="43"/>
      <c r="B807" s="43"/>
      <c r="C807" s="44"/>
      <c r="D807" s="44"/>
      <c r="E807" s="44"/>
      <c r="F807" s="44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>
      <c r="A808" s="43"/>
      <c r="B808" s="43"/>
      <c r="C808" s="44"/>
      <c r="D808" s="44"/>
      <c r="E808" s="44"/>
      <c r="F808" s="44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>
      <c r="A809" s="43"/>
      <c r="B809" s="43"/>
      <c r="C809" s="44"/>
      <c r="D809" s="44"/>
      <c r="E809" s="44"/>
      <c r="F809" s="44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>
      <c r="A810" s="43"/>
      <c r="B810" s="43"/>
      <c r="C810" s="44"/>
      <c r="D810" s="44"/>
      <c r="E810" s="44"/>
      <c r="F810" s="44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>
      <c r="A811" s="43"/>
      <c r="B811" s="43"/>
      <c r="C811" s="44"/>
      <c r="D811" s="44"/>
      <c r="E811" s="44"/>
      <c r="F811" s="44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>
      <c r="A812" s="43"/>
      <c r="B812" s="43"/>
      <c r="C812" s="44"/>
      <c r="D812" s="44"/>
      <c r="E812" s="44"/>
      <c r="F812" s="44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>
      <c r="A813" s="43"/>
      <c r="B813" s="43"/>
      <c r="C813" s="44"/>
      <c r="D813" s="44"/>
      <c r="E813" s="44"/>
      <c r="F813" s="44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>
      <c r="A814" s="43"/>
      <c r="B814" s="43"/>
      <c r="C814" s="44"/>
      <c r="D814" s="44"/>
      <c r="E814" s="44"/>
      <c r="F814" s="44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>
      <c r="A815" s="43"/>
      <c r="B815" s="43"/>
      <c r="C815" s="44"/>
      <c r="D815" s="44"/>
      <c r="E815" s="44"/>
      <c r="F815" s="44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>
      <c r="A816" s="43"/>
      <c r="B816" s="43"/>
      <c r="C816" s="44"/>
      <c r="D816" s="44"/>
      <c r="E816" s="44"/>
      <c r="F816" s="44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>
      <c r="A817" s="43"/>
      <c r="B817" s="43"/>
      <c r="C817" s="44"/>
      <c r="D817" s="44"/>
      <c r="E817" s="44"/>
      <c r="F817" s="44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>
      <c r="A818" s="43"/>
      <c r="B818" s="43"/>
      <c r="C818" s="44"/>
      <c r="D818" s="44"/>
      <c r="E818" s="44"/>
      <c r="F818" s="44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>
      <c r="A819" s="43"/>
      <c r="B819" s="43"/>
      <c r="C819" s="44"/>
      <c r="D819" s="44"/>
      <c r="E819" s="44"/>
      <c r="F819" s="44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>
      <c r="A820" s="43"/>
      <c r="B820" s="43"/>
      <c r="C820" s="44"/>
      <c r="D820" s="44"/>
      <c r="E820" s="44"/>
      <c r="F820" s="44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>
      <c r="A821" s="43"/>
      <c r="B821" s="43"/>
      <c r="C821" s="44"/>
      <c r="D821" s="44"/>
      <c r="E821" s="44"/>
      <c r="F821" s="44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>
      <c r="A822" s="43"/>
      <c r="B822" s="43"/>
      <c r="C822" s="44"/>
      <c r="D822" s="44"/>
      <c r="E822" s="44"/>
      <c r="F822" s="44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>
      <c r="A823" s="43"/>
      <c r="B823" s="43"/>
      <c r="C823" s="44"/>
      <c r="D823" s="44"/>
      <c r="E823" s="44"/>
      <c r="F823" s="44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>
      <c r="A824" s="43"/>
      <c r="B824" s="43"/>
      <c r="C824" s="44"/>
      <c r="D824" s="44"/>
      <c r="E824" s="44"/>
      <c r="F824" s="44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>
      <c r="A825" s="43"/>
      <c r="B825" s="43"/>
      <c r="C825" s="44"/>
      <c r="D825" s="44"/>
      <c r="E825" s="44"/>
      <c r="F825" s="44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>
      <c r="A826" s="43"/>
      <c r="B826" s="43"/>
      <c r="C826" s="44"/>
      <c r="D826" s="44"/>
      <c r="E826" s="44"/>
      <c r="F826" s="44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>
      <c r="A827" s="43"/>
      <c r="B827" s="43"/>
      <c r="C827" s="44"/>
      <c r="D827" s="44"/>
      <c r="E827" s="44"/>
      <c r="F827" s="44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>
      <c r="A828" s="43"/>
      <c r="B828" s="43"/>
      <c r="C828" s="44"/>
      <c r="D828" s="44"/>
      <c r="E828" s="44"/>
      <c r="F828" s="44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>
      <c r="A829" s="43"/>
      <c r="B829" s="43"/>
      <c r="C829" s="44"/>
      <c r="D829" s="44"/>
      <c r="E829" s="44"/>
      <c r="F829" s="44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>
      <c r="A830" s="43"/>
      <c r="B830" s="43"/>
      <c r="C830" s="44"/>
      <c r="D830" s="44"/>
      <c r="E830" s="44"/>
      <c r="F830" s="44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>
      <c r="A831" s="43"/>
      <c r="B831" s="43"/>
      <c r="C831" s="44"/>
      <c r="D831" s="44"/>
      <c r="E831" s="44"/>
      <c r="F831" s="44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>
      <c r="A832" s="43"/>
      <c r="B832" s="43"/>
      <c r="C832" s="44"/>
      <c r="D832" s="44"/>
      <c r="E832" s="44"/>
      <c r="F832" s="44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>
      <c r="A833" s="43"/>
      <c r="B833" s="43"/>
      <c r="C833" s="44"/>
      <c r="D833" s="44"/>
      <c r="E833" s="44"/>
      <c r="F833" s="44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>
      <c r="A834" s="43"/>
      <c r="B834" s="43"/>
      <c r="C834" s="44"/>
      <c r="D834" s="44"/>
      <c r="E834" s="44"/>
      <c r="F834" s="44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>
      <c r="A835" s="43"/>
      <c r="B835" s="43"/>
      <c r="C835" s="44"/>
      <c r="D835" s="44"/>
      <c r="E835" s="44"/>
      <c r="F835" s="44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>
      <c r="A836" s="43"/>
      <c r="B836" s="43"/>
      <c r="C836" s="44"/>
      <c r="D836" s="44"/>
      <c r="E836" s="44"/>
      <c r="F836" s="44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>
      <c r="A837" s="43"/>
      <c r="B837" s="43"/>
      <c r="C837" s="44"/>
      <c r="D837" s="44"/>
      <c r="E837" s="44"/>
      <c r="F837" s="44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>
      <c r="A838" s="43"/>
      <c r="B838" s="43"/>
      <c r="C838" s="44"/>
      <c r="D838" s="44"/>
      <c r="E838" s="44"/>
      <c r="F838" s="44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>
      <c r="A839" s="43"/>
      <c r="B839" s="43"/>
      <c r="C839" s="44"/>
      <c r="D839" s="44"/>
      <c r="E839" s="44"/>
      <c r="F839" s="44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>
      <c r="A840" s="43"/>
      <c r="B840" s="43"/>
      <c r="C840" s="44"/>
      <c r="D840" s="44"/>
      <c r="E840" s="44"/>
      <c r="F840" s="44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>
      <c r="A841" s="43"/>
      <c r="B841" s="43"/>
      <c r="C841" s="44"/>
      <c r="D841" s="44"/>
      <c r="E841" s="44"/>
      <c r="F841" s="44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>
      <c r="A842" s="43"/>
      <c r="B842" s="43"/>
      <c r="C842" s="44"/>
      <c r="D842" s="44"/>
      <c r="E842" s="44"/>
      <c r="F842" s="44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>
      <c r="A843" s="43"/>
      <c r="B843" s="43"/>
      <c r="C843" s="44"/>
      <c r="D843" s="44"/>
      <c r="E843" s="44"/>
      <c r="F843" s="44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>
      <c r="A844" s="43"/>
      <c r="B844" s="43"/>
      <c r="C844" s="44"/>
      <c r="D844" s="44"/>
      <c r="E844" s="44"/>
      <c r="F844" s="44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>
      <c r="A845" s="43"/>
      <c r="B845" s="43"/>
      <c r="C845" s="44"/>
      <c r="D845" s="44"/>
      <c r="E845" s="44"/>
      <c r="F845" s="44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>
      <c r="A846" s="43"/>
      <c r="B846" s="43"/>
      <c r="C846" s="44"/>
      <c r="D846" s="44"/>
      <c r="E846" s="44"/>
      <c r="F846" s="44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>
      <c r="A847" s="43"/>
      <c r="B847" s="43"/>
      <c r="C847" s="44"/>
      <c r="D847" s="44"/>
      <c r="E847" s="44"/>
      <c r="F847" s="44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>
      <c r="A848" s="43"/>
      <c r="B848" s="43"/>
      <c r="C848" s="44"/>
      <c r="D848" s="44"/>
      <c r="E848" s="44"/>
      <c r="F848" s="44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>
      <c r="A849" s="43"/>
      <c r="B849" s="43"/>
      <c r="C849" s="44"/>
      <c r="D849" s="44"/>
      <c r="E849" s="44"/>
      <c r="F849" s="44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>
      <c r="A850" s="43"/>
      <c r="B850" s="43"/>
      <c r="C850" s="44"/>
      <c r="D850" s="44"/>
      <c r="E850" s="44"/>
      <c r="F850" s="44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>
      <c r="A851" s="43"/>
      <c r="B851" s="43"/>
      <c r="C851" s="44"/>
      <c r="D851" s="44"/>
      <c r="E851" s="44"/>
      <c r="F851" s="44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>
      <c r="A852" s="43"/>
      <c r="B852" s="43"/>
      <c r="C852" s="44"/>
      <c r="D852" s="44"/>
      <c r="E852" s="44"/>
      <c r="F852" s="44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>
      <c r="A853" s="43"/>
      <c r="B853" s="43"/>
      <c r="C853" s="44"/>
      <c r="D853" s="44"/>
      <c r="E853" s="44"/>
      <c r="F853" s="44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>
      <c r="A854" s="43"/>
      <c r="B854" s="43"/>
      <c r="C854" s="44"/>
      <c r="D854" s="44"/>
      <c r="E854" s="44"/>
      <c r="F854" s="44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>
      <c r="A855" s="43"/>
      <c r="B855" s="43"/>
      <c r="C855" s="44"/>
      <c r="D855" s="44"/>
      <c r="E855" s="44"/>
      <c r="F855" s="44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>
      <c r="A856" s="43"/>
      <c r="B856" s="43"/>
      <c r="C856" s="44"/>
      <c r="D856" s="44"/>
      <c r="E856" s="44"/>
      <c r="F856" s="44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>
      <c r="A857" s="43"/>
      <c r="B857" s="43"/>
      <c r="C857" s="44"/>
      <c r="D857" s="44"/>
      <c r="E857" s="44"/>
      <c r="F857" s="44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>
      <c r="A858" s="43"/>
      <c r="B858" s="43"/>
      <c r="C858" s="44"/>
      <c r="D858" s="44"/>
      <c r="E858" s="44"/>
      <c r="F858" s="44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>
      <c r="A859" s="43"/>
      <c r="B859" s="43"/>
      <c r="C859" s="44"/>
      <c r="D859" s="44"/>
      <c r="E859" s="44"/>
      <c r="F859" s="44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>
      <c r="A860" s="43"/>
      <c r="B860" s="43"/>
      <c r="C860" s="44"/>
      <c r="D860" s="44"/>
      <c r="E860" s="44"/>
      <c r="F860" s="44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>
      <c r="A861" s="43"/>
      <c r="B861" s="43"/>
      <c r="C861" s="44"/>
      <c r="D861" s="44"/>
      <c r="E861" s="44"/>
      <c r="F861" s="44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>
      <c r="A862" s="43"/>
      <c r="B862" s="43"/>
      <c r="C862" s="44"/>
      <c r="D862" s="44"/>
      <c r="E862" s="44"/>
      <c r="F862" s="44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>
      <c r="A863" s="43"/>
      <c r="B863" s="43"/>
      <c r="C863" s="44"/>
      <c r="D863" s="44"/>
      <c r="E863" s="44"/>
      <c r="F863" s="44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>
      <c r="A864" s="43"/>
      <c r="B864" s="43"/>
      <c r="C864" s="44"/>
      <c r="D864" s="44"/>
      <c r="E864" s="44"/>
      <c r="F864" s="44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>
      <c r="A865" s="43"/>
      <c r="B865" s="43"/>
      <c r="C865" s="44"/>
      <c r="D865" s="44"/>
      <c r="E865" s="44"/>
      <c r="F865" s="44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>
      <c r="A866" s="43"/>
      <c r="B866" s="43"/>
      <c r="C866" s="44"/>
      <c r="D866" s="44"/>
      <c r="E866" s="44"/>
      <c r="F866" s="44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>
      <c r="A867" s="43"/>
      <c r="B867" s="43"/>
      <c r="C867" s="44"/>
      <c r="D867" s="44"/>
      <c r="E867" s="44"/>
      <c r="F867" s="44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>
      <c r="A868" s="43"/>
      <c r="B868" s="43"/>
      <c r="C868" s="44"/>
      <c r="D868" s="44"/>
      <c r="E868" s="44"/>
      <c r="F868" s="44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>
      <c r="A869" s="43"/>
      <c r="B869" s="43"/>
      <c r="C869" s="44"/>
      <c r="D869" s="44"/>
      <c r="E869" s="44"/>
      <c r="F869" s="44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>
      <c r="A870" s="43"/>
      <c r="B870" s="43"/>
      <c r="C870" s="44"/>
      <c r="D870" s="44"/>
      <c r="E870" s="44"/>
      <c r="F870" s="44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>
      <c r="A871" s="43"/>
      <c r="B871" s="43"/>
      <c r="C871" s="44"/>
      <c r="D871" s="44"/>
      <c r="E871" s="44"/>
      <c r="F871" s="44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>
      <c r="A872" s="43"/>
      <c r="B872" s="43"/>
      <c r="C872" s="44"/>
      <c r="D872" s="44"/>
      <c r="E872" s="44"/>
      <c r="F872" s="44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>
      <c r="A873" s="43"/>
      <c r="B873" s="43"/>
      <c r="C873" s="44"/>
      <c r="D873" s="44"/>
      <c r="E873" s="44"/>
      <c r="F873" s="44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>
      <c r="A874" s="43"/>
      <c r="B874" s="43"/>
      <c r="C874" s="44"/>
      <c r="D874" s="44"/>
      <c r="E874" s="44"/>
      <c r="F874" s="44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>
      <c r="A875" s="43"/>
      <c r="B875" s="43"/>
      <c r="C875" s="44"/>
      <c r="D875" s="44"/>
      <c r="E875" s="44"/>
      <c r="F875" s="44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>
      <c r="A876" s="43"/>
      <c r="B876" s="43"/>
      <c r="C876" s="44"/>
      <c r="D876" s="44"/>
      <c r="E876" s="44"/>
      <c r="F876" s="44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>
      <c r="A877" s="43"/>
      <c r="B877" s="43"/>
      <c r="C877" s="44"/>
      <c r="D877" s="44"/>
      <c r="E877" s="44"/>
      <c r="F877" s="44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>
      <c r="A878" s="43"/>
      <c r="B878" s="43"/>
      <c r="C878" s="44"/>
      <c r="D878" s="44"/>
      <c r="E878" s="44"/>
      <c r="F878" s="44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>
      <c r="A879" s="43"/>
      <c r="B879" s="43"/>
      <c r="C879" s="44"/>
      <c r="D879" s="44"/>
      <c r="E879" s="44"/>
      <c r="F879" s="44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>
      <c r="A880" s="43"/>
      <c r="B880" s="43"/>
      <c r="C880" s="44"/>
      <c r="D880" s="44"/>
      <c r="E880" s="44"/>
      <c r="F880" s="44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>
      <c r="A881" s="43"/>
      <c r="B881" s="43"/>
      <c r="C881" s="44"/>
      <c r="D881" s="44"/>
      <c r="E881" s="44"/>
      <c r="F881" s="44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>
      <c r="A882" s="43"/>
      <c r="B882" s="43"/>
      <c r="C882" s="44"/>
      <c r="D882" s="44"/>
      <c r="E882" s="44"/>
      <c r="F882" s="44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>
      <c r="A883" s="43"/>
      <c r="B883" s="43"/>
      <c r="C883" s="44"/>
      <c r="D883" s="44"/>
      <c r="E883" s="44"/>
      <c r="F883" s="44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>
      <c r="A884" s="43"/>
      <c r="B884" s="43"/>
      <c r="C884" s="44"/>
      <c r="D884" s="44"/>
      <c r="E884" s="44"/>
      <c r="F884" s="44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>
      <c r="A885" s="43"/>
      <c r="B885" s="43"/>
      <c r="C885" s="44"/>
      <c r="D885" s="44"/>
      <c r="E885" s="44"/>
      <c r="F885" s="44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>
      <c r="A886" s="43"/>
      <c r="B886" s="43"/>
      <c r="C886" s="44"/>
      <c r="D886" s="44"/>
      <c r="E886" s="44"/>
      <c r="F886" s="44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>
      <c r="A887" s="43"/>
      <c r="B887" s="43"/>
      <c r="C887" s="44"/>
      <c r="D887" s="44"/>
      <c r="E887" s="44"/>
      <c r="F887" s="44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>
      <c r="A888" s="43"/>
      <c r="B888" s="43"/>
      <c r="C888" s="44"/>
      <c r="D888" s="44"/>
      <c r="E888" s="44"/>
      <c r="F888" s="44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>
      <c r="A889" s="43"/>
      <c r="B889" s="43"/>
      <c r="C889" s="44"/>
      <c r="D889" s="44"/>
      <c r="E889" s="44"/>
      <c r="F889" s="44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>
      <c r="A890" s="43"/>
      <c r="B890" s="43"/>
      <c r="C890" s="44"/>
      <c r="D890" s="44"/>
      <c r="E890" s="44"/>
      <c r="F890" s="44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>
      <c r="A891" s="43"/>
      <c r="B891" s="43"/>
      <c r="C891" s="44"/>
      <c r="D891" s="44"/>
      <c r="E891" s="44"/>
      <c r="F891" s="44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>
      <c r="A892" s="43"/>
      <c r="B892" s="43"/>
      <c r="C892" s="44"/>
      <c r="D892" s="44"/>
      <c r="E892" s="44"/>
      <c r="F892" s="44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>
      <c r="A893" s="43"/>
      <c r="B893" s="43"/>
      <c r="C893" s="44"/>
      <c r="D893" s="44"/>
      <c r="E893" s="44"/>
      <c r="F893" s="44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>
      <c r="A894" s="43"/>
      <c r="B894" s="43"/>
      <c r="C894" s="44"/>
      <c r="D894" s="44"/>
      <c r="E894" s="44"/>
      <c r="F894" s="44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>
      <c r="A895" s="43"/>
      <c r="B895" s="43"/>
      <c r="C895" s="44"/>
      <c r="D895" s="44"/>
      <c r="E895" s="44"/>
      <c r="F895" s="44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>
      <c r="A896" s="43"/>
      <c r="B896" s="43"/>
      <c r="C896" s="44"/>
      <c r="D896" s="44"/>
      <c r="E896" s="44"/>
      <c r="F896" s="44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>
      <c r="A897" s="43"/>
      <c r="B897" s="43"/>
      <c r="C897" s="44"/>
      <c r="D897" s="44"/>
      <c r="E897" s="44"/>
      <c r="F897" s="44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>
      <c r="A898" s="43"/>
      <c r="B898" s="43"/>
      <c r="C898" s="44"/>
      <c r="D898" s="44"/>
      <c r="E898" s="44"/>
      <c r="F898" s="44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>
      <c r="A899" s="43"/>
      <c r="B899" s="43"/>
      <c r="C899" s="44"/>
      <c r="D899" s="44"/>
      <c r="E899" s="44"/>
      <c r="F899" s="44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>
      <c r="A900" s="43"/>
      <c r="B900" s="43"/>
      <c r="C900" s="44"/>
      <c r="D900" s="44"/>
      <c r="E900" s="44"/>
      <c r="F900" s="44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>
      <c r="A901" s="43"/>
      <c r="B901" s="43"/>
      <c r="C901" s="44"/>
      <c r="D901" s="44"/>
      <c r="E901" s="44"/>
      <c r="F901" s="44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>
      <c r="A902" s="43"/>
      <c r="B902" s="43"/>
      <c r="C902" s="44"/>
      <c r="D902" s="44"/>
      <c r="E902" s="44"/>
      <c r="F902" s="44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>
      <c r="A903" s="43"/>
      <c r="B903" s="43"/>
      <c r="C903" s="44"/>
      <c r="D903" s="44"/>
      <c r="E903" s="44"/>
      <c r="F903" s="44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>
      <c r="A904" s="43"/>
      <c r="B904" s="43"/>
      <c r="C904" s="44"/>
      <c r="D904" s="44"/>
      <c r="E904" s="44"/>
      <c r="F904" s="44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>
      <c r="A905" s="43"/>
      <c r="B905" s="43"/>
      <c r="C905" s="44"/>
      <c r="D905" s="44"/>
      <c r="E905" s="44"/>
      <c r="F905" s="44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>
      <c r="A906" s="43"/>
      <c r="B906" s="43"/>
      <c r="C906" s="44"/>
      <c r="D906" s="44"/>
      <c r="E906" s="44"/>
      <c r="F906" s="44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>
      <c r="A907" s="43"/>
      <c r="B907" s="43"/>
      <c r="C907" s="44"/>
      <c r="D907" s="44"/>
      <c r="E907" s="44"/>
      <c r="F907" s="44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>
      <c r="A908" s="43"/>
      <c r="B908" s="43"/>
      <c r="C908" s="44"/>
      <c r="D908" s="44"/>
      <c r="E908" s="44"/>
      <c r="F908" s="44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>
      <c r="A909" s="43"/>
      <c r="B909" s="43"/>
      <c r="C909" s="44"/>
      <c r="D909" s="44"/>
      <c r="E909" s="44"/>
      <c r="F909" s="44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>
      <c r="A910" s="43"/>
      <c r="B910" s="43"/>
      <c r="C910" s="44"/>
      <c r="D910" s="44"/>
      <c r="E910" s="44"/>
      <c r="F910" s="44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>
      <c r="A911" s="43"/>
      <c r="B911" s="43"/>
      <c r="C911" s="44"/>
      <c r="D911" s="44"/>
      <c r="E911" s="44"/>
      <c r="F911" s="44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>
      <c r="A912" s="43"/>
      <c r="B912" s="43"/>
      <c r="C912" s="44"/>
      <c r="D912" s="44"/>
      <c r="E912" s="44"/>
      <c r="F912" s="44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>
      <c r="A913" s="43"/>
      <c r="B913" s="43"/>
      <c r="C913" s="44"/>
      <c r="D913" s="44"/>
      <c r="E913" s="44"/>
      <c r="F913" s="44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>
      <c r="A914" s="43"/>
      <c r="B914" s="43"/>
      <c r="C914" s="44"/>
      <c r="D914" s="44"/>
      <c r="E914" s="44"/>
      <c r="F914" s="44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>
      <c r="A915" s="43"/>
      <c r="B915" s="43"/>
      <c r="C915" s="44"/>
      <c r="D915" s="44"/>
      <c r="E915" s="44"/>
      <c r="F915" s="44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>
      <c r="A916" s="43"/>
      <c r="B916" s="43"/>
      <c r="C916" s="44"/>
      <c r="D916" s="44"/>
      <c r="E916" s="44"/>
      <c r="F916" s="44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>
      <c r="A917" s="43"/>
      <c r="B917" s="43"/>
      <c r="C917" s="44"/>
      <c r="D917" s="44"/>
      <c r="E917" s="44"/>
      <c r="F917" s="44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>
      <c r="A918" s="43"/>
      <c r="B918" s="43"/>
      <c r="C918" s="44"/>
      <c r="D918" s="44"/>
      <c r="E918" s="44"/>
      <c r="F918" s="44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>
      <c r="A919" s="43"/>
      <c r="B919" s="43"/>
      <c r="C919" s="44"/>
      <c r="D919" s="44"/>
      <c r="E919" s="44"/>
      <c r="F919" s="44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>
      <c r="A920" s="43"/>
      <c r="B920" s="43"/>
      <c r="C920" s="44"/>
      <c r="D920" s="44"/>
      <c r="E920" s="44"/>
      <c r="F920" s="44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>
      <c r="A921" s="43"/>
      <c r="B921" s="43"/>
      <c r="C921" s="44"/>
      <c r="D921" s="44"/>
      <c r="E921" s="44"/>
      <c r="F921" s="44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>
      <c r="A922" s="43"/>
      <c r="B922" s="43"/>
      <c r="C922" s="44"/>
      <c r="D922" s="44"/>
      <c r="E922" s="44"/>
      <c r="F922" s="44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>
      <c r="A923" s="43"/>
      <c r="B923" s="43"/>
      <c r="C923" s="44"/>
      <c r="D923" s="44"/>
      <c r="E923" s="44"/>
      <c r="F923" s="44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>
      <c r="A924" s="43"/>
      <c r="B924" s="43"/>
      <c r="C924" s="44"/>
      <c r="D924" s="44"/>
      <c r="E924" s="44"/>
      <c r="F924" s="44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>
      <c r="A925" s="43"/>
      <c r="B925" s="43"/>
      <c r="C925" s="44"/>
      <c r="D925" s="44"/>
      <c r="E925" s="44"/>
      <c r="F925" s="44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>
      <c r="A926" s="43"/>
      <c r="B926" s="43"/>
      <c r="C926" s="44"/>
      <c r="D926" s="44"/>
      <c r="E926" s="44"/>
      <c r="F926" s="44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>
      <c r="A927" s="43"/>
      <c r="B927" s="43"/>
      <c r="C927" s="44"/>
      <c r="D927" s="44"/>
      <c r="E927" s="44"/>
      <c r="F927" s="44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>
      <c r="A928" s="43"/>
      <c r="B928" s="43"/>
      <c r="C928" s="44"/>
      <c r="D928" s="44"/>
      <c r="E928" s="44"/>
      <c r="F928" s="44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>
      <c r="A929" s="43"/>
      <c r="B929" s="43"/>
      <c r="C929" s="44"/>
      <c r="D929" s="44"/>
      <c r="E929" s="44"/>
      <c r="F929" s="44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>
      <c r="A930" s="43"/>
      <c r="B930" s="43"/>
      <c r="C930" s="44"/>
      <c r="D930" s="44"/>
      <c r="E930" s="44"/>
      <c r="F930" s="44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>
      <c r="A931" s="43"/>
      <c r="B931" s="43"/>
      <c r="C931" s="44"/>
      <c r="D931" s="44"/>
      <c r="E931" s="44"/>
      <c r="F931" s="44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>
      <c r="A932" s="43"/>
      <c r="B932" s="43"/>
      <c r="C932" s="44"/>
      <c r="D932" s="44"/>
      <c r="E932" s="44"/>
      <c r="F932" s="44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>
      <c r="A933" s="43"/>
      <c r="B933" s="43"/>
      <c r="C933" s="44"/>
      <c r="D933" s="44"/>
      <c r="E933" s="44"/>
      <c r="F933" s="44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>
      <c r="A934" s="43"/>
      <c r="B934" s="43"/>
      <c r="C934" s="44"/>
      <c r="D934" s="44"/>
      <c r="E934" s="44"/>
      <c r="F934" s="44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>
      <c r="A935" s="43"/>
      <c r="B935" s="43"/>
      <c r="C935" s="44"/>
      <c r="D935" s="44"/>
      <c r="E935" s="44"/>
      <c r="F935" s="44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>
      <c r="A936" s="43"/>
      <c r="B936" s="43"/>
      <c r="C936" s="44"/>
      <c r="D936" s="44"/>
      <c r="E936" s="44"/>
      <c r="F936" s="44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>
      <c r="A937" s="43"/>
      <c r="B937" s="43"/>
      <c r="C937" s="44"/>
      <c r="D937" s="44"/>
      <c r="E937" s="44"/>
      <c r="F937" s="44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>
      <c r="A938" s="43"/>
      <c r="B938" s="43"/>
      <c r="C938" s="44"/>
      <c r="D938" s="44"/>
      <c r="E938" s="44"/>
      <c r="F938" s="44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>
      <c r="A939" s="43"/>
      <c r="B939" s="43"/>
      <c r="C939" s="44"/>
      <c r="D939" s="44"/>
      <c r="E939" s="44"/>
      <c r="F939" s="44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>
      <c r="A940" s="43"/>
      <c r="B940" s="43"/>
      <c r="C940" s="44"/>
      <c r="D940" s="44"/>
      <c r="E940" s="44"/>
      <c r="F940" s="44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>
      <c r="A941" s="43"/>
      <c r="B941" s="43"/>
      <c r="C941" s="44"/>
      <c r="D941" s="44"/>
      <c r="E941" s="44"/>
      <c r="F941" s="44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>
      <c r="A942" s="43"/>
      <c r="B942" s="43"/>
      <c r="C942" s="44"/>
      <c r="D942" s="44"/>
      <c r="E942" s="44"/>
      <c r="F942" s="44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>
      <c r="A943" s="43"/>
      <c r="B943" s="43"/>
      <c r="C943" s="44"/>
      <c r="D943" s="44"/>
      <c r="E943" s="44"/>
      <c r="F943" s="44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>
      <c r="A944" s="43"/>
      <c r="B944" s="43"/>
      <c r="C944" s="44"/>
      <c r="D944" s="44"/>
      <c r="E944" s="44"/>
      <c r="F944" s="44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>
      <c r="A945" s="43"/>
      <c r="B945" s="43"/>
      <c r="C945" s="44"/>
      <c r="D945" s="44"/>
      <c r="E945" s="44"/>
      <c r="F945" s="44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>
      <c r="A946" s="43"/>
      <c r="B946" s="43"/>
      <c r="C946" s="44"/>
      <c r="D946" s="44"/>
      <c r="E946" s="44"/>
      <c r="F946" s="44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>
      <c r="A947" s="43"/>
      <c r="B947" s="43"/>
      <c r="C947" s="44"/>
      <c r="D947" s="44"/>
      <c r="E947" s="44"/>
      <c r="F947" s="44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>
      <c r="A948" s="43"/>
      <c r="B948" s="43"/>
      <c r="C948" s="44"/>
      <c r="D948" s="44"/>
      <c r="E948" s="44"/>
      <c r="F948" s="44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>
      <c r="A949" s="43"/>
      <c r="B949" s="43"/>
      <c r="C949" s="44"/>
      <c r="D949" s="44"/>
      <c r="E949" s="44"/>
      <c r="F949" s="44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>
      <c r="A950" s="43"/>
      <c r="B950" s="43"/>
      <c r="C950" s="44"/>
      <c r="D950" s="44"/>
      <c r="E950" s="44"/>
      <c r="F950" s="44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>
      <c r="A951" s="43"/>
      <c r="B951" s="43"/>
      <c r="C951" s="44"/>
      <c r="D951" s="44"/>
      <c r="E951" s="44"/>
      <c r="F951" s="44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>
      <c r="A952" s="43"/>
      <c r="B952" s="43"/>
      <c r="C952" s="44"/>
      <c r="D952" s="44"/>
      <c r="E952" s="44"/>
      <c r="F952" s="44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>
      <c r="A953" s="43"/>
      <c r="B953" s="43"/>
      <c r="C953" s="44"/>
      <c r="D953" s="44"/>
      <c r="E953" s="44"/>
      <c r="F953" s="44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>
      <c r="A954" s="43"/>
      <c r="B954" s="43"/>
      <c r="C954" s="44"/>
      <c r="D954" s="44"/>
      <c r="E954" s="44"/>
      <c r="F954" s="44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>
      <c r="A955" s="43"/>
      <c r="B955" s="43"/>
      <c r="C955" s="44"/>
      <c r="D955" s="44"/>
      <c r="E955" s="44"/>
      <c r="F955" s="44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>
      <c r="A956" s="43"/>
      <c r="B956" s="43"/>
      <c r="C956" s="44"/>
      <c r="D956" s="44"/>
      <c r="E956" s="44"/>
      <c r="F956" s="44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>
      <c r="A957" s="43"/>
      <c r="B957" s="43"/>
      <c r="C957" s="44"/>
      <c r="D957" s="44"/>
      <c r="E957" s="44"/>
      <c r="F957" s="44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>
      <c r="A958" s="43"/>
      <c r="B958" s="43"/>
      <c r="C958" s="44"/>
      <c r="D958" s="44"/>
      <c r="E958" s="44"/>
      <c r="F958" s="44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>
      <c r="A959" s="43"/>
      <c r="B959" s="43"/>
      <c r="C959" s="44"/>
      <c r="D959" s="44"/>
      <c r="E959" s="44"/>
      <c r="F959" s="44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>
      <c r="A960" s="43"/>
      <c r="B960" s="43"/>
      <c r="C960" s="44"/>
      <c r="D960" s="44"/>
      <c r="E960" s="44"/>
      <c r="F960" s="44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>
      <c r="A961" s="43"/>
      <c r="B961" s="43"/>
      <c r="C961" s="44"/>
      <c r="D961" s="44"/>
      <c r="E961" s="44"/>
      <c r="F961" s="44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>
      <c r="A962" s="43"/>
      <c r="B962" s="43"/>
      <c r="C962" s="44"/>
      <c r="D962" s="44"/>
      <c r="E962" s="44"/>
      <c r="F962" s="44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>
      <c r="A963" s="43"/>
      <c r="B963" s="43"/>
      <c r="C963" s="44"/>
      <c r="D963" s="44"/>
      <c r="E963" s="44"/>
      <c r="F963" s="44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>
      <c r="A964" s="43"/>
      <c r="B964" s="43"/>
      <c r="C964" s="44"/>
      <c r="D964" s="44"/>
      <c r="E964" s="44"/>
      <c r="F964" s="44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>
      <c r="A965" s="43"/>
      <c r="B965" s="43"/>
      <c r="C965" s="44"/>
      <c r="D965" s="44"/>
      <c r="E965" s="44"/>
      <c r="F965" s="44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>
      <c r="A966" s="43"/>
      <c r="B966" s="43"/>
      <c r="C966" s="44"/>
      <c r="D966" s="44"/>
      <c r="E966" s="44"/>
      <c r="F966" s="44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>
      <c r="A967" s="43"/>
      <c r="B967" s="43"/>
      <c r="C967" s="44"/>
      <c r="D967" s="44"/>
      <c r="E967" s="44"/>
      <c r="F967" s="44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>
      <c r="A968" s="43"/>
      <c r="B968" s="43"/>
      <c r="C968" s="44"/>
      <c r="D968" s="44"/>
      <c r="E968" s="44"/>
      <c r="F968" s="44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>
      <c r="A969" s="43"/>
      <c r="B969" s="43"/>
      <c r="C969" s="44"/>
      <c r="D969" s="44"/>
      <c r="E969" s="44"/>
      <c r="F969" s="44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>
      <c r="A970" s="43"/>
      <c r="B970" s="43"/>
      <c r="C970" s="44"/>
      <c r="D970" s="44"/>
      <c r="E970" s="44"/>
      <c r="F970" s="44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>
      <c r="A971" s="43"/>
      <c r="B971" s="43"/>
      <c r="C971" s="44"/>
      <c r="D971" s="44"/>
      <c r="E971" s="44"/>
      <c r="F971" s="44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>
      <c r="A972" s="43"/>
      <c r="B972" s="43"/>
      <c r="C972" s="44"/>
      <c r="D972" s="44"/>
      <c r="E972" s="44"/>
      <c r="F972" s="44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>
      <c r="A973" s="43"/>
      <c r="B973" s="43"/>
      <c r="C973" s="44"/>
      <c r="D973" s="44"/>
      <c r="E973" s="44"/>
      <c r="F973" s="44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>
      <c r="A974" s="43"/>
      <c r="B974" s="43"/>
      <c r="C974" s="44"/>
      <c r="D974" s="44"/>
      <c r="E974" s="44"/>
      <c r="F974" s="44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>
      <c r="A975" s="43"/>
      <c r="B975" s="43"/>
      <c r="C975" s="44"/>
      <c r="D975" s="44"/>
      <c r="E975" s="44"/>
      <c r="F975" s="44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>
      <c r="A976" s="43"/>
      <c r="B976" s="43"/>
      <c r="C976" s="44"/>
      <c r="D976" s="44"/>
      <c r="E976" s="44"/>
      <c r="F976" s="44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>
      <c r="A977" s="43"/>
      <c r="B977" s="43"/>
      <c r="C977" s="44"/>
      <c r="D977" s="44"/>
      <c r="E977" s="44"/>
      <c r="F977" s="44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>
      <c r="A978" s="43"/>
      <c r="B978" s="43"/>
      <c r="C978" s="44"/>
      <c r="D978" s="44"/>
      <c r="E978" s="44"/>
      <c r="F978" s="44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>
      <c r="A979" s="43"/>
      <c r="B979" s="43"/>
      <c r="C979" s="44"/>
      <c r="D979" s="44"/>
      <c r="E979" s="44"/>
      <c r="F979" s="44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>
      <c r="A980" s="43"/>
      <c r="B980" s="43"/>
      <c r="C980" s="44"/>
      <c r="D980" s="44"/>
      <c r="E980" s="44"/>
      <c r="F980" s="44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>
      <c r="A981" s="43"/>
      <c r="B981" s="43"/>
      <c r="C981" s="44"/>
      <c r="D981" s="44"/>
      <c r="E981" s="44"/>
      <c r="F981" s="44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>
      <c r="A982" s="43"/>
      <c r="B982" s="43"/>
      <c r="C982" s="44"/>
      <c r="D982" s="44"/>
      <c r="E982" s="44"/>
      <c r="F982" s="44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>
      <c r="A983" s="43"/>
      <c r="B983" s="43"/>
      <c r="C983" s="44"/>
      <c r="D983" s="44"/>
      <c r="E983" s="44"/>
      <c r="F983" s="44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>
      <c r="A984" s="43"/>
      <c r="B984" s="43"/>
      <c r="C984" s="44"/>
      <c r="D984" s="44"/>
      <c r="E984" s="44"/>
      <c r="F984" s="44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>
      <c r="A985" s="43"/>
      <c r="B985" s="43"/>
      <c r="C985" s="44"/>
      <c r="D985" s="44"/>
      <c r="E985" s="44"/>
      <c r="F985" s="44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>
      <c r="A986" s="43"/>
      <c r="B986" s="43"/>
      <c r="C986" s="44"/>
      <c r="D986" s="44"/>
      <c r="E986" s="44"/>
      <c r="F986" s="44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>
      <c r="A987" s="43"/>
      <c r="B987" s="43"/>
      <c r="C987" s="44"/>
      <c r="D987" s="44"/>
      <c r="E987" s="44"/>
      <c r="F987" s="44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>
      <c r="A988" s="43"/>
      <c r="B988" s="43"/>
      <c r="C988" s="44"/>
      <c r="D988" s="44"/>
      <c r="E988" s="44"/>
      <c r="F988" s="44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>
      <c r="A989" s="43"/>
      <c r="B989" s="43"/>
      <c r="C989" s="44"/>
      <c r="D989" s="44"/>
      <c r="E989" s="44"/>
      <c r="F989" s="44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>
      <c r="A990" s="43"/>
      <c r="B990" s="43"/>
      <c r="C990" s="44"/>
      <c r="D990" s="44"/>
      <c r="E990" s="44"/>
      <c r="F990" s="44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>
      <c r="A991" s="43"/>
      <c r="B991" s="43"/>
      <c r="C991" s="44"/>
      <c r="D991" s="44"/>
      <c r="E991" s="44"/>
      <c r="F991" s="44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>
      <c r="A992" s="43"/>
      <c r="B992" s="43"/>
      <c r="C992" s="44"/>
      <c r="D992" s="44"/>
      <c r="E992" s="44"/>
      <c r="F992" s="44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>
      <c r="A993" s="43"/>
      <c r="B993" s="43"/>
      <c r="C993" s="44"/>
      <c r="D993" s="44"/>
      <c r="E993" s="44"/>
      <c r="F993" s="44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>
      <c r="A994" s="43"/>
      <c r="B994" s="43"/>
      <c r="C994" s="44"/>
      <c r="D994" s="44"/>
      <c r="E994" s="44"/>
      <c r="F994" s="44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>
      <c r="A995" s="43"/>
      <c r="B995" s="43"/>
      <c r="C995" s="44"/>
      <c r="D995" s="44"/>
      <c r="E995" s="44"/>
      <c r="F995" s="44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>
      <c r="A996" s="43"/>
      <c r="B996" s="43"/>
      <c r="C996" s="44"/>
      <c r="D996" s="44"/>
      <c r="E996" s="44"/>
      <c r="F996" s="44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>
      <c r="A997" s="43"/>
      <c r="B997" s="43"/>
      <c r="C997" s="44"/>
      <c r="D997" s="44"/>
      <c r="E997" s="44"/>
      <c r="F997" s="44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>
      <c r="A998" s="43"/>
      <c r="B998" s="43"/>
      <c r="C998" s="44"/>
      <c r="D998" s="44"/>
      <c r="E998" s="44"/>
      <c r="F998" s="44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>
      <c r="A999" s="43"/>
      <c r="B999" s="43"/>
      <c r="C999" s="44"/>
      <c r="D999" s="44"/>
      <c r="E999" s="44"/>
      <c r="F999" s="44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</sheetData>
  <mergeCells count="2">
    <mergeCell ref="A1:B5"/>
    <mergeCell ref="A34:F35"/>
  </mergeCells>
  <printOptions gridLines="1" horizontalCentered="1"/>
  <pageMargins bottom="0.0988112927191679" footer="0.0" header="0.0" left="0.0" right="0.0" top="0.15601783060921248"/>
  <pageSetup cellComments="atEnd" orientation="portrait" pageOrder="overThenDown" paperHeight="24in" paperWidth="3.5in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workbookViewId="0"/>
  </sheetViews>
  <sheetFormatPr customHeight="1" defaultColWidth="12.63" defaultRowHeight="15.75"/>
  <cols>
    <col customWidth="1" min="1" max="1" width="10.5"/>
    <col customWidth="1" min="2" max="2" width="26.13"/>
    <col customWidth="1" min="3" max="4" width="16.38"/>
    <col customWidth="1" min="5" max="5" width="13.0"/>
    <col customWidth="1" min="6" max="6" width="16.63"/>
  </cols>
  <sheetData>
    <row r="1">
      <c r="A1" s="1"/>
      <c r="C1" s="2"/>
      <c r="D1" s="2"/>
      <c r="E1" s="2"/>
      <c r="F1" s="2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>
      <c r="C2" s="2"/>
      <c r="D2" s="2"/>
      <c r="E2" s="2"/>
      <c r="F2" s="2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>
      <c r="C3" s="2"/>
      <c r="D3" s="2"/>
      <c r="E3" s="2"/>
      <c r="F3" s="2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>
      <c r="C4" s="2"/>
      <c r="D4" s="2"/>
      <c r="E4" s="2"/>
      <c r="F4" s="2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</row>
    <row r="5">
      <c r="C5" s="2"/>
      <c r="D5" s="2"/>
      <c r="E5" s="2"/>
      <c r="F5" s="2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</row>
    <row r="6" ht="25.5" customHeight="1">
      <c r="A6" s="68" t="s">
        <v>0</v>
      </c>
      <c r="B6" s="69" t="s">
        <v>1</v>
      </c>
      <c r="C6" s="70" t="s">
        <v>80</v>
      </c>
      <c r="D6" s="70" t="s">
        <v>81</v>
      </c>
      <c r="E6" s="70" t="s">
        <v>45</v>
      </c>
      <c r="F6" s="68" t="s">
        <v>42</v>
      </c>
      <c r="G6" s="10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</row>
    <row r="7">
      <c r="A7" s="71">
        <f>IFERROR(__xludf.DUMMYFUNCTION("(MATCH(F7,UNIQUE($F$7:$F$187),0))"),1.0)</f>
        <v>1</v>
      </c>
      <c r="B7" s="72" t="s">
        <v>50</v>
      </c>
      <c r="C7" s="73">
        <v>8.0</v>
      </c>
      <c r="D7" s="73">
        <v>9.0</v>
      </c>
      <c r="E7" s="73">
        <v>9.0</v>
      </c>
      <c r="F7" s="74">
        <v>8.7</v>
      </c>
      <c r="G7" s="10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</row>
    <row r="8">
      <c r="A8" s="61">
        <f>IFERROR(__xludf.DUMMYFUNCTION("(MATCH(F8,UNIQUE($F$7:$F$187),0))"),2.0)</f>
        <v>2</v>
      </c>
      <c r="B8" s="62" t="s">
        <v>4</v>
      </c>
      <c r="C8" s="75">
        <v>8.0</v>
      </c>
      <c r="D8" s="75">
        <v>9.0</v>
      </c>
      <c r="E8" s="75">
        <v>8.0</v>
      </c>
      <c r="F8" s="64">
        <v>8.3</v>
      </c>
      <c r="G8" s="10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</row>
    <row r="9">
      <c r="A9" s="61">
        <f>IFERROR(__xludf.DUMMYFUNCTION("(MATCH(F9,UNIQUE($F$7:$F$187),0))"),2.0)</f>
        <v>2</v>
      </c>
      <c r="B9" s="62" t="s">
        <v>53</v>
      </c>
      <c r="C9" s="75">
        <v>8.0</v>
      </c>
      <c r="D9" s="75">
        <v>7.0</v>
      </c>
      <c r="E9" s="75">
        <v>10.0</v>
      </c>
      <c r="F9" s="64">
        <v>8.3</v>
      </c>
      <c r="G9" s="10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</row>
    <row r="10">
      <c r="A10" s="61">
        <f>IFERROR(__xludf.DUMMYFUNCTION("(MATCH(F10,UNIQUE($F$7:$F$187),0))"),3.0)</f>
        <v>3</v>
      </c>
      <c r="B10" s="62" t="s">
        <v>9</v>
      </c>
      <c r="C10" s="75">
        <v>8.0</v>
      </c>
      <c r="D10" s="75">
        <v>7.0</v>
      </c>
      <c r="E10" s="75">
        <v>9.0</v>
      </c>
      <c r="F10" s="64">
        <v>8.0</v>
      </c>
      <c r="G10" s="10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</row>
    <row r="11">
      <c r="A11" s="61">
        <f>IFERROR(__xludf.DUMMYFUNCTION("(MATCH(F11,UNIQUE($F$7:$F$187),0))"),3.0)</f>
        <v>3</v>
      </c>
      <c r="B11" s="62" t="s">
        <v>5</v>
      </c>
      <c r="C11" s="75">
        <v>8.0</v>
      </c>
      <c r="D11" s="75">
        <v>8.0</v>
      </c>
      <c r="E11" s="75">
        <v>8.0</v>
      </c>
      <c r="F11" s="64">
        <v>8.0</v>
      </c>
      <c r="G11" s="10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</row>
    <row r="12">
      <c r="A12" s="61">
        <f>IFERROR(__xludf.DUMMYFUNCTION("(MATCH(F12,UNIQUE($F$7:$F$187),0))"),3.0)</f>
        <v>3</v>
      </c>
      <c r="B12" s="62" t="s">
        <v>51</v>
      </c>
      <c r="C12" s="75">
        <v>8.0</v>
      </c>
      <c r="D12" s="75">
        <v>8.0</v>
      </c>
      <c r="E12" s="75">
        <v>8.0</v>
      </c>
      <c r="F12" s="64">
        <v>8.0</v>
      </c>
      <c r="G12" s="10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</row>
    <row r="13">
      <c r="A13" s="61">
        <f>IFERROR(__xludf.DUMMYFUNCTION("(MATCH(F13,UNIQUE($F$7:$F$187),0))"),3.0)</f>
        <v>3</v>
      </c>
      <c r="B13" s="62" t="s">
        <v>56</v>
      </c>
      <c r="C13" s="75">
        <v>7.0</v>
      </c>
      <c r="D13" s="75">
        <v>8.0</v>
      </c>
      <c r="E13" s="75">
        <v>9.0</v>
      </c>
      <c r="F13" s="64">
        <v>8.0</v>
      </c>
      <c r="G13" s="10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</row>
    <row r="14">
      <c r="A14" s="61">
        <f>IFERROR(__xludf.DUMMYFUNCTION("(MATCH(F14,UNIQUE($F$7:$F$187),0))"),4.0)</f>
        <v>4</v>
      </c>
      <c r="B14" s="62" t="s">
        <v>54</v>
      </c>
      <c r="C14" s="75">
        <v>7.0</v>
      </c>
      <c r="D14" s="75">
        <v>7.0</v>
      </c>
      <c r="E14" s="75">
        <v>9.5</v>
      </c>
      <c r="F14" s="64">
        <v>7.8</v>
      </c>
      <c r="G14" s="10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</row>
    <row r="15">
      <c r="A15" s="61">
        <f>IFERROR(__xludf.DUMMYFUNCTION("(MATCH(F15,UNIQUE($F$7:$F$187),0))"),5.0)</f>
        <v>5</v>
      </c>
      <c r="B15" s="62" t="s">
        <v>16</v>
      </c>
      <c r="C15" s="75">
        <v>9.0</v>
      </c>
      <c r="D15" s="75">
        <v>5.0</v>
      </c>
      <c r="E15" s="75">
        <v>9.0</v>
      </c>
      <c r="F15" s="64">
        <v>7.7</v>
      </c>
      <c r="G15" s="10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</row>
    <row r="16">
      <c r="A16" s="61">
        <f>IFERROR(__xludf.DUMMYFUNCTION("(MATCH(F16,UNIQUE($F$7:$F$187),0))"),5.0)</f>
        <v>5</v>
      </c>
      <c r="B16" s="62" t="s">
        <v>17</v>
      </c>
      <c r="C16" s="75">
        <v>8.0</v>
      </c>
      <c r="D16" s="75">
        <v>7.0</v>
      </c>
      <c r="E16" s="75">
        <v>8.0</v>
      </c>
      <c r="F16" s="64">
        <v>7.7</v>
      </c>
      <c r="G16" s="10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</row>
    <row r="17">
      <c r="A17" s="61">
        <f>IFERROR(__xludf.DUMMYFUNCTION("(MATCH(F17,UNIQUE($F$7:$F$187),0))"),5.0)</f>
        <v>5</v>
      </c>
      <c r="B17" s="62" t="s">
        <v>59</v>
      </c>
      <c r="C17" s="75">
        <v>7.0</v>
      </c>
      <c r="D17" s="75">
        <v>8.0</v>
      </c>
      <c r="E17" s="75">
        <v>8.0</v>
      </c>
      <c r="F17" s="64">
        <v>7.7</v>
      </c>
      <c r="G17" s="10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</row>
    <row r="18">
      <c r="A18" s="61">
        <f>IFERROR(__xludf.DUMMYFUNCTION("(MATCH(F18,UNIQUE($F$7:$F$187),0))"),5.0)</f>
        <v>5</v>
      </c>
      <c r="B18" s="62" t="s">
        <v>18</v>
      </c>
      <c r="C18" s="75">
        <v>7.0</v>
      </c>
      <c r="D18" s="75">
        <v>8.0</v>
      </c>
      <c r="E18" s="75">
        <v>8.0</v>
      </c>
      <c r="F18" s="64">
        <v>7.7</v>
      </c>
      <c r="G18" s="10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</row>
    <row r="19">
      <c r="A19" s="61">
        <f>IFERROR(__xludf.DUMMYFUNCTION("(MATCH(F19,UNIQUE($F$7:$F$187),0))"),5.0)</f>
        <v>5</v>
      </c>
      <c r="B19" s="62" t="s">
        <v>55</v>
      </c>
      <c r="C19" s="75">
        <v>7.0</v>
      </c>
      <c r="D19" s="75">
        <v>6.0</v>
      </c>
      <c r="E19" s="75">
        <v>10.0</v>
      </c>
      <c r="F19" s="64">
        <v>7.7</v>
      </c>
      <c r="G19" s="11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</row>
    <row r="20">
      <c r="A20" s="61">
        <f>IFERROR(__xludf.DUMMYFUNCTION("(MATCH(F20,UNIQUE($F$7:$F$187),0))"),6.0)</f>
        <v>6</v>
      </c>
      <c r="B20" s="62" t="s">
        <v>13</v>
      </c>
      <c r="C20" s="75">
        <v>6.0</v>
      </c>
      <c r="D20" s="75">
        <v>7.0</v>
      </c>
      <c r="E20" s="75">
        <v>9.0</v>
      </c>
      <c r="F20" s="64">
        <v>7.3</v>
      </c>
      <c r="G20" s="10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</row>
    <row r="21">
      <c r="A21" s="61">
        <f>IFERROR(__xludf.DUMMYFUNCTION("(MATCH(F21,UNIQUE($F$7:$F$187),0))"),6.0)</f>
        <v>6</v>
      </c>
      <c r="B21" s="62" t="s">
        <v>63</v>
      </c>
      <c r="C21" s="75">
        <v>6.0</v>
      </c>
      <c r="D21" s="75">
        <v>8.0</v>
      </c>
      <c r="E21" s="75">
        <v>8.0</v>
      </c>
      <c r="F21" s="64">
        <v>7.3</v>
      </c>
      <c r="G21" s="10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</row>
    <row r="22">
      <c r="A22" s="61">
        <f>IFERROR(__xludf.DUMMYFUNCTION("(MATCH(F22,UNIQUE($F$7:$F$187),0))"),7.0)</f>
        <v>7</v>
      </c>
      <c r="B22" s="62" t="s">
        <v>62</v>
      </c>
      <c r="C22" s="75">
        <v>6.0</v>
      </c>
      <c r="D22" s="75">
        <v>6.0</v>
      </c>
      <c r="E22" s="75">
        <v>9.0</v>
      </c>
      <c r="F22" s="64">
        <v>7.0</v>
      </c>
      <c r="G22" s="10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</row>
    <row r="23">
      <c r="A23" s="61">
        <f>IFERROR(__xludf.DUMMYFUNCTION("(MATCH(F23,UNIQUE($F$7:$F$187),0))"),8.0)</f>
        <v>8</v>
      </c>
      <c r="B23" s="62" t="s">
        <v>52</v>
      </c>
      <c r="C23" s="75">
        <v>7.0</v>
      </c>
      <c r="D23" s="75">
        <v>6.0</v>
      </c>
      <c r="E23" s="75">
        <v>7.0</v>
      </c>
      <c r="F23" s="64">
        <v>6.7</v>
      </c>
      <c r="G23" s="10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</row>
    <row r="24">
      <c r="A24" s="61">
        <f>IFERROR(__xludf.DUMMYFUNCTION("(MATCH(F24,UNIQUE($F$7:$F$187),0))"),9.0)</f>
        <v>9</v>
      </c>
      <c r="B24" s="62" t="s">
        <v>58</v>
      </c>
      <c r="C24" s="75">
        <v>9.0</v>
      </c>
      <c r="D24" s="75">
        <v>0.0</v>
      </c>
      <c r="E24" s="75">
        <v>8.5</v>
      </c>
      <c r="F24" s="64">
        <v>5.8</v>
      </c>
      <c r="G24" s="10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</row>
    <row r="25">
      <c r="A25" s="61">
        <f>IFERROR(__xludf.DUMMYFUNCTION("(MATCH(F25,UNIQUE($F$7:$F$187),0))"),9.0)</f>
        <v>9</v>
      </c>
      <c r="B25" s="62" t="s">
        <v>60</v>
      </c>
      <c r="C25" s="75">
        <v>0.0</v>
      </c>
      <c r="D25" s="75">
        <v>8.0</v>
      </c>
      <c r="E25" s="75">
        <v>9.5</v>
      </c>
      <c r="F25" s="64">
        <v>5.8</v>
      </c>
      <c r="G25" s="10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</row>
    <row r="26">
      <c r="A26" s="61">
        <f>IFERROR(__xludf.DUMMYFUNCTION("(MATCH(F26,UNIQUE($F$7:$F$187),0))"),10.0)</f>
        <v>10</v>
      </c>
      <c r="B26" s="62" t="s">
        <v>30</v>
      </c>
      <c r="C26" s="75">
        <v>5.0</v>
      </c>
      <c r="D26" s="75">
        <v>5.0</v>
      </c>
      <c r="E26" s="75">
        <v>6.5</v>
      </c>
      <c r="F26" s="64">
        <v>5.5</v>
      </c>
      <c r="G26" s="10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</row>
    <row r="27">
      <c r="A27" s="61">
        <f>IFERROR(__xludf.DUMMYFUNCTION("(MATCH(F27,UNIQUE($F$7:$F$187),0))"),11.0)</f>
        <v>11</v>
      </c>
      <c r="B27" s="62" t="s">
        <v>64</v>
      </c>
      <c r="C27" s="75">
        <v>7.0</v>
      </c>
      <c r="D27" s="75">
        <v>0.0</v>
      </c>
      <c r="E27" s="75">
        <v>9.0</v>
      </c>
      <c r="F27" s="64">
        <v>5.3</v>
      </c>
      <c r="G27" s="10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</row>
    <row r="28">
      <c r="A28" s="81" t="s">
        <v>82</v>
      </c>
      <c r="B28" s="82" t="s">
        <v>37</v>
      </c>
      <c r="C28" s="75">
        <v>7.0</v>
      </c>
      <c r="D28" s="75">
        <v>8.0</v>
      </c>
      <c r="E28" s="75">
        <v>0.0</v>
      </c>
      <c r="F28" s="64">
        <v>5.0</v>
      </c>
      <c r="G28" s="10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</row>
    <row r="29">
      <c r="A29" s="81" t="s">
        <v>82</v>
      </c>
      <c r="B29" s="82" t="s">
        <v>10</v>
      </c>
      <c r="C29" s="75">
        <v>5.0</v>
      </c>
      <c r="D29" s="75">
        <v>0.0</v>
      </c>
      <c r="E29" s="75">
        <v>9.5</v>
      </c>
      <c r="F29" s="64">
        <v>4.8</v>
      </c>
      <c r="G29" s="10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</row>
    <row r="30">
      <c r="A30" s="81" t="s">
        <v>82</v>
      </c>
      <c r="B30" s="82" t="s">
        <v>66</v>
      </c>
      <c r="C30" s="75">
        <v>5.0</v>
      </c>
      <c r="D30" s="75">
        <v>0.0</v>
      </c>
      <c r="E30" s="75">
        <v>9.0</v>
      </c>
      <c r="F30" s="64">
        <v>4.7</v>
      </c>
      <c r="G30" s="10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</row>
    <row r="31">
      <c r="A31" s="81" t="s">
        <v>82</v>
      </c>
      <c r="B31" s="82" t="s">
        <v>61</v>
      </c>
      <c r="C31" s="75">
        <v>6.0</v>
      </c>
      <c r="D31" s="75">
        <v>7.0</v>
      </c>
      <c r="E31" s="75">
        <v>0.0</v>
      </c>
      <c r="F31" s="64">
        <v>4.3</v>
      </c>
      <c r="G31" s="10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</row>
    <row r="32">
      <c r="A32" s="81" t="s">
        <v>82</v>
      </c>
      <c r="B32" s="82" t="s">
        <v>57</v>
      </c>
      <c r="C32" s="75">
        <v>0.0</v>
      </c>
      <c r="D32" s="75">
        <v>0.0</v>
      </c>
      <c r="E32" s="75">
        <v>0.0</v>
      </c>
      <c r="F32" s="64">
        <v>0.0</v>
      </c>
      <c r="G32" s="10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</row>
    <row r="33">
      <c r="A33" s="81" t="s">
        <v>82</v>
      </c>
      <c r="B33" s="82" t="s">
        <v>14</v>
      </c>
      <c r="C33" s="75">
        <v>0.0</v>
      </c>
      <c r="D33" s="75">
        <v>0.0</v>
      </c>
      <c r="E33" s="75">
        <v>0.0</v>
      </c>
      <c r="F33" s="64">
        <v>0.0</v>
      </c>
      <c r="G33" s="10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</row>
    <row r="34">
      <c r="A34" s="77"/>
      <c r="G34" s="10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</row>
    <row r="35">
      <c r="G35" s="10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</row>
    <row r="36">
      <c r="A36" s="25"/>
      <c r="B36" s="66"/>
      <c r="C36" s="67"/>
      <c r="D36" s="67"/>
      <c r="E36" s="67"/>
      <c r="F36" s="67"/>
      <c r="G36" s="10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</row>
    <row r="37">
      <c r="A37" s="25"/>
      <c r="B37" s="66"/>
      <c r="C37" s="67"/>
      <c r="D37" s="67"/>
      <c r="E37" s="67"/>
      <c r="F37" s="67"/>
      <c r="G37" s="10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</row>
    <row r="38">
      <c r="A38" s="25"/>
      <c r="B38" s="66"/>
      <c r="C38" s="67"/>
      <c r="D38" s="67"/>
      <c r="E38" s="67"/>
      <c r="F38" s="67"/>
      <c r="G38" s="10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</row>
    <row r="39">
      <c r="A39" s="25"/>
      <c r="B39" s="66"/>
      <c r="C39" s="67"/>
      <c r="D39" s="67"/>
      <c r="E39" s="67"/>
      <c r="F39" s="67"/>
      <c r="G39" s="10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</row>
    <row r="40">
      <c r="A40" s="25"/>
      <c r="B40" s="66"/>
      <c r="C40" s="67"/>
      <c r="D40" s="67"/>
      <c r="E40" s="67"/>
      <c r="F40" s="67"/>
      <c r="G40" s="10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</row>
    <row r="41">
      <c r="A41" s="25"/>
      <c r="B41" s="66"/>
      <c r="C41" s="67"/>
      <c r="D41" s="67"/>
      <c r="E41" s="67"/>
      <c r="F41" s="67"/>
      <c r="G41" s="10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</row>
    <row r="42">
      <c r="A42" s="19"/>
      <c r="B42" s="20"/>
      <c r="C42" s="29"/>
      <c r="D42" s="29"/>
      <c r="E42" s="29"/>
      <c r="F42" s="29"/>
      <c r="G42" s="10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</row>
    <row r="43">
      <c r="A43" s="19"/>
      <c r="B43" s="20"/>
      <c r="C43" s="29"/>
      <c r="D43" s="29"/>
      <c r="E43" s="29"/>
      <c r="F43" s="29"/>
      <c r="G43" s="10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</row>
    <row r="44">
      <c r="A44" s="19"/>
      <c r="B44" s="20"/>
      <c r="C44" s="29"/>
      <c r="D44" s="29"/>
      <c r="E44" s="29"/>
      <c r="F44" s="29"/>
      <c r="G44" s="10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</row>
    <row r="45">
      <c r="A45" s="19"/>
      <c r="B45" s="20"/>
      <c r="C45" s="29"/>
      <c r="D45" s="29"/>
      <c r="E45" s="29"/>
      <c r="F45" s="29"/>
      <c r="G45" s="10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</row>
    <row r="46">
      <c r="A46" s="19"/>
      <c r="B46" s="22"/>
      <c r="C46" s="29"/>
      <c r="D46" s="29"/>
      <c r="E46" s="29"/>
      <c r="F46" s="29"/>
      <c r="G46" s="10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</row>
    <row r="47">
      <c r="A47" s="19"/>
      <c r="B47" s="20"/>
      <c r="C47" s="29"/>
      <c r="D47" s="29"/>
      <c r="E47" s="29"/>
      <c r="F47" s="29"/>
      <c r="G47" s="10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</row>
    <row r="48">
      <c r="A48" s="19"/>
      <c r="B48" s="22"/>
      <c r="C48" s="29"/>
      <c r="D48" s="29"/>
      <c r="E48" s="29"/>
      <c r="F48" s="29"/>
      <c r="G48" s="10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</row>
    <row r="49">
      <c r="A49" s="19"/>
      <c r="B49" s="20"/>
      <c r="C49" s="29"/>
      <c r="D49" s="29"/>
      <c r="E49" s="29"/>
      <c r="F49" s="29"/>
      <c r="G49" s="23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</row>
    <row r="50">
      <c r="A50" s="19"/>
      <c r="B50" s="22"/>
      <c r="C50" s="29"/>
      <c r="D50" s="29"/>
      <c r="E50" s="29"/>
      <c r="F50" s="29"/>
      <c r="G50" s="23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</row>
    <row r="51">
      <c r="A51" s="19"/>
      <c r="B51" s="20"/>
      <c r="C51" s="29"/>
      <c r="D51" s="29"/>
      <c r="E51" s="29"/>
      <c r="F51" s="29"/>
      <c r="G51" s="23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</row>
    <row r="52">
      <c r="A52" s="19"/>
      <c r="B52" s="20"/>
      <c r="C52" s="29"/>
      <c r="D52" s="29"/>
      <c r="E52" s="29"/>
      <c r="F52" s="29"/>
      <c r="G52" s="23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</row>
    <row r="53">
      <c r="A53" s="25"/>
      <c r="B53" s="26"/>
      <c r="C53" s="51"/>
      <c r="D53" s="51"/>
      <c r="E53" s="51"/>
      <c r="F53" s="51"/>
      <c r="G53" s="10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</row>
    <row r="54">
      <c r="A54" s="25"/>
      <c r="B54" s="26"/>
      <c r="C54" s="51"/>
      <c r="D54" s="51"/>
      <c r="E54" s="51"/>
      <c r="F54" s="51"/>
      <c r="G54" s="10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</row>
    <row r="55">
      <c r="A55" s="25"/>
      <c r="B55" s="26"/>
      <c r="C55" s="51"/>
      <c r="D55" s="51"/>
      <c r="E55" s="51"/>
      <c r="F55" s="51"/>
      <c r="G55" s="10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</row>
    <row r="56">
      <c r="A56" s="25"/>
      <c r="B56" s="28"/>
      <c r="C56" s="51"/>
      <c r="D56" s="51"/>
      <c r="E56" s="51"/>
      <c r="F56" s="51"/>
      <c r="G56" s="10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</row>
    <row r="57">
      <c r="A57" s="25"/>
      <c r="B57" s="26"/>
      <c r="C57" s="51"/>
      <c r="D57" s="51"/>
      <c r="E57" s="51"/>
      <c r="F57" s="51"/>
      <c r="G57" s="10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</row>
    <row r="58">
      <c r="A58" s="25"/>
      <c r="B58" s="26"/>
      <c r="C58" s="51"/>
      <c r="D58" s="51"/>
      <c r="E58" s="51"/>
      <c r="F58" s="51"/>
      <c r="G58" s="10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</row>
    <row r="59">
      <c r="A59" s="25"/>
      <c r="B59" s="28"/>
      <c r="C59" s="51"/>
      <c r="D59" s="51"/>
      <c r="E59" s="51"/>
      <c r="F59" s="51"/>
      <c r="G59" s="10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</row>
    <row r="60">
      <c r="A60" s="25"/>
      <c r="B60" s="26"/>
      <c r="C60" s="51"/>
      <c r="D60" s="51"/>
      <c r="E60" s="51"/>
      <c r="F60" s="51"/>
      <c r="G60" s="10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</row>
    <row r="61">
      <c r="A61" s="25"/>
      <c r="B61" s="28"/>
      <c r="C61" s="51"/>
      <c r="D61" s="51"/>
      <c r="E61" s="51"/>
      <c r="F61" s="51"/>
      <c r="G61" s="10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</row>
    <row r="62">
      <c r="A62" s="25"/>
      <c r="B62" s="26"/>
      <c r="C62" s="51"/>
      <c r="D62" s="51"/>
      <c r="E62" s="51"/>
      <c r="F62" s="51"/>
      <c r="G62" s="10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</row>
    <row r="63">
      <c r="A63" s="19"/>
      <c r="B63" s="22"/>
      <c r="C63" s="29"/>
      <c r="D63" s="29"/>
      <c r="E63" s="29"/>
      <c r="F63" s="29"/>
      <c r="G63" s="10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</row>
    <row r="64">
      <c r="A64" s="19"/>
      <c r="B64" s="22"/>
      <c r="C64" s="29"/>
      <c r="D64" s="29"/>
      <c r="E64" s="29"/>
      <c r="F64" s="29"/>
      <c r="G64" s="10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</row>
    <row r="65">
      <c r="A65" s="19"/>
      <c r="B65" s="22"/>
      <c r="C65" s="29"/>
      <c r="D65" s="29"/>
      <c r="E65" s="29"/>
      <c r="F65" s="29"/>
      <c r="G65" s="10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</row>
    <row r="66">
      <c r="A66" s="19"/>
      <c r="B66" s="22"/>
      <c r="C66" s="29"/>
      <c r="D66" s="29"/>
      <c r="E66" s="29"/>
      <c r="F66" s="29"/>
      <c r="G66" s="10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</row>
    <row r="67">
      <c r="A67" s="19"/>
      <c r="B67" s="22"/>
      <c r="C67" s="29"/>
      <c r="D67" s="29"/>
      <c r="E67" s="29"/>
      <c r="F67" s="29"/>
      <c r="G67" s="10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</row>
    <row r="68">
      <c r="A68" s="19"/>
      <c r="B68" s="22"/>
      <c r="C68" s="29"/>
      <c r="D68" s="29"/>
      <c r="E68" s="29"/>
      <c r="F68" s="29"/>
      <c r="G68" s="10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</row>
    <row r="69">
      <c r="A69" s="19"/>
      <c r="B69" s="22"/>
      <c r="C69" s="29"/>
      <c r="D69" s="29"/>
      <c r="E69" s="29"/>
      <c r="F69" s="29"/>
      <c r="G69" s="10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</row>
    <row r="70">
      <c r="A70" s="19"/>
      <c r="B70" s="22"/>
      <c r="C70" s="29"/>
      <c r="D70" s="29"/>
      <c r="E70" s="29"/>
      <c r="F70" s="29"/>
      <c r="G70" s="10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</row>
    <row r="71">
      <c r="A71" s="19"/>
      <c r="B71" s="22"/>
      <c r="C71" s="29"/>
      <c r="D71" s="29"/>
      <c r="E71" s="29"/>
      <c r="F71" s="29"/>
      <c r="G71" s="10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</row>
    <row r="72">
      <c r="A72" s="19"/>
      <c r="B72" s="22"/>
      <c r="C72" s="29"/>
      <c r="D72" s="29"/>
      <c r="E72" s="29"/>
      <c r="F72" s="29"/>
      <c r="G72" s="10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</row>
    <row r="73">
      <c r="A73" s="19"/>
      <c r="B73" s="22"/>
      <c r="C73" s="29"/>
      <c r="D73" s="29"/>
      <c r="E73" s="29"/>
      <c r="F73" s="29"/>
      <c r="G73" s="10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</row>
    <row r="74">
      <c r="A74" s="19"/>
      <c r="B74" s="22"/>
      <c r="C74" s="29"/>
      <c r="D74" s="29"/>
      <c r="E74" s="29"/>
      <c r="F74" s="29"/>
      <c r="G74" s="10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</row>
    <row r="75">
      <c r="A75" s="19"/>
      <c r="B75" s="22"/>
      <c r="C75" s="29"/>
      <c r="D75" s="29"/>
      <c r="E75" s="29"/>
      <c r="F75" s="29"/>
      <c r="G75" s="10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</row>
    <row r="76">
      <c r="A76" s="19"/>
      <c r="B76" s="22"/>
      <c r="C76" s="29"/>
      <c r="D76" s="29"/>
      <c r="E76" s="29"/>
      <c r="F76" s="29"/>
      <c r="G76" s="10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</row>
    <row r="77">
      <c r="A77" s="19"/>
      <c r="B77" s="22"/>
      <c r="C77" s="29"/>
      <c r="D77" s="29"/>
      <c r="E77" s="29"/>
      <c r="F77" s="29"/>
      <c r="G77" s="10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</row>
    <row r="78">
      <c r="A78" s="19"/>
      <c r="B78" s="22"/>
      <c r="C78" s="29"/>
      <c r="D78" s="29"/>
      <c r="E78" s="29"/>
      <c r="F78" s="29"/>
      <c r="G78" s="10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</row>
    <row r="79">
      <c r="A79" s="19"/>
      <c r="B79" s="22"/>
      <c r="C79" s="29"/>
      <c r="D79" s="29"/>
      <c r="E79" s="29"/>
      <c r="F79" s="29"/>
      <c r="G79" s="10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</row>
    <row r="80">
      <c r="A80" s="19"/>
      <c r="B80" s="22"/>
      <c r="C80" s="29"/>
      <c r="D80" s="29"/>
      <c r="E80" s="29"/>
      <c r="F80" s="29"/>
      <c r="G80" s="10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</row>
    <row r="81">
      <c r="A81" s="19"/>
      <c r="B81" s="22"/>
      <c r="C81" s="29"/>
      <c r="D81" s="29"/>
      <c r="E81" s="29"/>
      <c r="F81" s="29"/>
      <c r="G81" s="10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</row>
    <row r="82">
      <c r="A82" s="19"/>
      <c r="B82" s="22"/>
      <c r="C82" s="29"/>
      <c r="D82" s="29"/>
      <c r="E82" s="29"/>
      <c r="F82" s="29"/>
      <c r="G82" s="10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</row>
    <row r="83">
      <c r="A83" s="19"/>
      <c r="B83" s="22"/>
      <c r="C83" s="29"/>
      <c r="D83" s="29"/>
      <c r="E83" s="29"/>
      <c r="F83" s="29"/>
      <c r="G83" s="10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</row>
    <row r="84">
      <c r="A84" s="19"/>
      <c r="B84" s="22"/>
      <c r="C84" s="29"/>
      <c r="D84" s="29"/>
      <c r="E84" s="29"/>
      <c r="F84" s="29"/>
      <c r="G84" s="10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</row>
    <row r="85">
      <c r="A85" s="19"/>
      <c r="B85" s="22"/>
      <c r="C85" s="29"/>
      <c r="D85" s="29"/>
      <c r="E85" s="29"/>
      <c r="F85" s="29"/>
      <c r="G85" s="10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</row>
    <row r="86">
      <c r="A86" s="19"/>
      <c r="B86" s="22"/>
      <c r="C86" s="29"/>
      <c r="D86" s="29"/>
      <c r="E86" s="29"/>
      <c r="F86" s="29"/>
      <c r="G86" s="10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</row>
    <row r="87">
      <c r="A87" s="19"/>
      <c r="B87" s="22"/>
      <c r="C87" s="29"/>
      <c r="D87" s="29"/>
      <c r="E87" s="29"/>
      <c r="F87" s="29"/>
      <c r="G87" s="10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</row>
    <row r="88">
      <c r="A88" s="19"/>
      <c r="B88" s="22"/>
      <c r="C88" s="29"/>
      <c r="D88" s="29"/>
      <c r="E88" s="29"/>
      <c r="F88" s="29"/>
      <c r="G88" s="10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</row>
    <row r="89">
      <c r="A89" s="19"/>
      <c r="B89" s="22"/>
      <c r="C89" s="29"/>
      <c r="D89" s="29"/>
      <c r="E89" s="29"/>
      <c r="F89" s="29"/>
      <c r="G89" s="10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</row>
    <row r="90">
      <c r="A90" s="19"/>
      <c r="B90" s="22"/>
      <c r="C90" s="29"/>
      <c r="D90" s="29"/>
      <c r="E90" s="29"/>
      <c r="F90" s="29"/>
      <c r="G90" s="10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</row>
    <row r="91">
      <c r="A91" s="19"/>
      <c r="B91" s="22"/>
      <c r="C91" s="29"/>
      <c r="D91" s="29"/>
      <c r="E91" s="29"/>
      <c r="F91" s="29"/>
      <c r="G91" s="10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</row>
    <row r="92">
      <c r="A92" s="19"/>
      <c r="B92" s="22"/>
      <c r="C92" s="29"/>
      <c r="D92" s="29"/>
      <c r="E92" s="29"/>
      <c r="F92" s="29"/>
      <c r="G92" s="10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</row>
    <row r="93">
      <c r="A93" s="19"/>
      <c r="B93" s="22"/>
      <c r="C93" s="29"/>
      <c r="D93" s="29"/>
      <c r="E93" s="29"/>
      <c r="F93" s="29"/>
      <c r="G93" s="10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</row>
    <row r="94">
      <c r="A94" s="19"/>
      <c r="B94" s="22"/>
      <c r="C94" s="29"/>
      <c r="D94" s="29"/>
      <c r="E94" s="29"/>
      <c r="F94" s="29"/>
      <c r="G94" s="10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</row>
    <row r="95">
      <c r="A95" s="19"/>
      <c r="B95" s="22"/>
      <c r="C95" s="29"/>
      <c r="D95" s="29"/>
      <c r="E95" s="29"/>
      <c r="F95" s="29"/>
      <c r="G95" s="10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</row>
    <row r="96">
      <c r="A96" s="19"/>
      <c r="B96" s="22"/>
      <c r="C96" s="29"/>
      <c r="D96" s="29"/>
      <c r="E96" s="29"/>
      <c r="F96" s="29"/>
      <c r="G96" s="10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</row>
    <row r="97">
      <c r="A97" s="19"/>
      <c r="B97" s="22"/>
      <c r="C97" s="29"/>
      <c r="D97" s="29"/>
      <c r="E97" s="29"/>
      <c r="F97" s="29"/>
      <c r="G97" s="10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</row>
    <row r="98">
      <c r="A98" s="25"/>
      <c r="B98" s="28"/>
      <c r="C98" s="30"/>
      <c r="D98" s="30"/>
      <c r="E98" s="30"/>
      <c r="F98" s="30"/>
      <c r="G98" s="10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</row>
    <row r="99">
      <c r="A99" s="25"/>
      <c r="B99" s="31"/>
      <c r="C99" s="30"/>
      <c r="D99" s="30"/>
      <c r="E99" s="30"/>
      <c r="F99" s="30"/>
      <c r="G99" s="10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</row>
    <row r="100">
      <c r="A100" s="25"/>
      <c r="B100" s="28"/>
      <c r="C100" s="30"/>
      <c r="D100" s="30"/>
      <c r="E100" s="30"/>
      <c r="F100" s="30"/>
      <c r="G100" s="10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</row>
    <row r="101">
      <c r="A101" s="25"/>
      <c r="B101" s="28"/>
      <c r="C101" s="30"/>
      <c r="D101" s="30"/>
      <c r="E101" s="30"/>
      <c r="F101" s="30"/>
      <c r="G101" s="10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</row>
    <row r="102">
      <c r="A102" s="25"/>
      <c r="B102" s="28"/>
      <c r="C102" s="30"/>
      <c r="D102" s="30"/>
      <c r="E102" s="30"/>
      <c r="F102" s="30"/>
      <c r="G102" s="10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</row>
    <row r="103">
      <c r="A103" s="25"/>
      <c r="B103" s="28"/>
      <c r="C103" s="30"/>
      <c r="D103" s="30"/>
      <c r="E103" s="30"/>
      <c r="F103" s="30"/>
      <c r="G103" s="10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</row>
    <row r="104">
      <c r="A104" s="25"/>
      <c r="B104" s="28"/>
      <c r="C104" s="30"/>
      <c r="D104" s="30"/>
      <c r="E104" s="30"/>
      <c r="F104" s="30"/>
      <c r="G104" s="10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</row>
    <row r="105">
      <c r="A105" s="25"/>
      <c r="B105" s="28"/>
      <c r="C105" s="30"/>
      <c r="D105" s="30"/>
      <c r="E105" s="30"/>
      <c r="F105" s="30"/>
      <c r="G105" s="10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</row>
    <row r="106">
      <c r="A106" s="25"/>
      <c r="B106" s="28"/>
      <c r="C106" s="30"/>
      <c r="D106" s="30"/>
      <c r="E106" s="30"/>
      <c r="F106" s="30"/>
      <c r="G106" s="10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</row>
    <row r="107">
      <c r="A107" s="25"/>
      <c r="B107" s="28"/>
      <c r="C107" s="30"/>
      <c r="D107" s="30"/>
      <c r="E107" s="30"/>
      <c r="F107" s="30"/>
      <c r="G107" s="10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</row>
    <row r="108">
      <c r="A108" s="19"/>
      <c r="B108" s="22"/>
      <c r="C108" s="32"/>
      <c r="D108" s="32"/>
      <c r="E108" s="32"/>
      <c r="F108" s="32"/>
      <c r="G108" s="10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</row>
    <row r="109">
      <c r="A109" s="19"/>
      <c r="B109" s="22"/>
      <c r="C109" s="32"/>
      <c r="D109" s="32"/>
      <c r="E109" s="32"/>
      <c r="F109" s="32"/>
      <c r="G109" s="10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</row>
    <row r="110">
      <c r="A110" s="19"/>
      <c r="B110" s="22"/>
      <c r="C110" s="32"/>
      <c r="D110" s="32"/>
      <c r="E110" s="32"/>
      <c r="F110" s="32"/>
      <c r="G110" s="10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</row>
    <row r="111">
      <c r="A111" s="19"/>
      <c r="B111" s="22"/>
      <c r="C111" s="32"/>
      <c r="D111" s="32"/>
      <c r="E111" s="32"/>
      <c r="F111" s="32"/>
      <c r="G111" s="10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</row>
    <row r="112">
      <c r="A112" s="19"/>
      <c r="B112" s="22"/>
      <c r="C112" s="32"/>
      <c r="D112" s="32"/>
      <c r="E112" s="32"/>
      <c r="F112" s="32"/>
      <c r="G112" s="10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</row>
    <row r="113">
      <c r="A113" s="19"/>
      <c r="B113" s="22"/>
      <c r="C113" s="32"/>
      <c r="D113" s="32"/>
      <c r="E113" s="32"/>
      <c r="F113" s="32"/>
      <c r="G113" s="10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</row>
    <row r="114">
      <c r="A114" s="19"/>
      <c r="B114" s="22"/>
      <c r="C114" s="32"/>
      <c r="D114" s="32"/>
      <c r="E114" s="32"/>
      <c r="F114" s="32"/>
      <c r="G114" s="10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</row>
    <row r="115">
      <c r="A115" s="19"/>
      <c r="B115" s="33"/>
      <c r="C115" s="32"/>
      <c r="D115" s="32"/>
      <c r="E115" s="32"/>
      <c r="F115" s="32"/>
      <c r="G115" s="10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</row>
    <row r="116">
      <c r="A116" s="19"/>
      <c r="B116" s="22"/>
      <c r="C116" s="32"/>
      <c r="D116" s="32"/>
      <c r="E116" s="32"/>
      <c r="F116" s="32"/>
      <c r="G116" s="10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</row>
    <row r="117">
      <c r="A117" s="19"/>
      <c r="B117" s="22"/>
      <c r="C117" s="32"/>
      <c r="D117" s="32"/>
      <c r="E117" s="32"/>
      <c r="F117" s="32"/>
      <c r="G117" s="10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</row>
    <row r="118">
      <c r="A118" s="19"/>
      <c r="B118" s="22"/>
      <c r="C118" s="32"/>
      <c r="D118" s="32"/>
      <c r="E118" s="32"/>
      <c r="F118" s="32"/>
      <c r="G118" s="10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</row>
    <row r="119">
      <c r="A119" s="19"/>
      <c r="B119" s="22"/>
      <c r="C119" s="32"/>
      <c r="D119" s="32"/>
      <c r="E119" s="32"/>
      <c r="F119" s="32"/>
      <c r="G119" s="10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</row>
    <row r="120">
      <c r="A120" s="19"/>
      <c r="B120" s="22"/>
      <c r="C120" s="32"/>
      <c r="D120" s="32"/>
      <c r="E120" s="32"/>
      <c r="F120" s="32"/>
      <c r="G120" s="10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</row>
    <row r="121">
      <c r="A121" s="19"/>
      <c r="B121" s="22"/>
      <c r="C121" s="32"/>
      <c r="D121" s="32"/>
      <c r="E121" s="32"/>
      <c r="F121" s="32"/>
      <c r="G121" s="10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</row>
    <row r="122">
      <c r="A122" s="19"/>
      <c r="B122" s="22"/>
      <c r="C122" s="32"/>
      <c r="D122" s="32"/>
      <c r="E122" s="32"/>
      <c r="F122" s="32"/>
      <c r="G122" s="10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</row>
    <row r="123">
      <c r="A123" s="19"/>
      <c r="B123" s="22"/>
      <c r="C123" s="32"/>
      <c r="D123" s="32"/>
      <c r="E123" s="32"/>
      <c r="F123" s="32"/>
      <c r="G123" s="10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</row>
    <row r="124">
      <c r="A124" s="19"/>
      <c r="B124" s="22"/>
      <c r="C124" s="32"/>
      <c r="D124" s="32"/>
      <c r="E124" s="32"/>
      <c r="F124" s="32"/>
      <c r="G124" s="10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</row>
    <row r="125">
      <c r="A125" s="19"/>
      <c r="B125" s="22"/>
      <c r="C125" s="32"/>
      <c r="D125" s="32"/>
      <c r="E125" s="32"/>
      <c r="F125" s="32"/>
      <c r="G125" s="10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</row>
    <row r="126">
      <c r="A126" s="19"/>
      <c r="B126" s="22"/>
      <c r="C126" s="32"/>
      <c r="D126" s="32"/>
      <c r="E126" s="32"/>
      <c r="F126" s="32"/>
      <c r="G126" s="10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</row>
    <row r="127">
      <c r="A127" s="19"/>
      <c r="B127" s="22"/>
      <c r="C127" s="32"/>
      <c r="D127" s="32"/>
      <c r="E127" s="32"/>
      <c r="F127" s="32"/>
      <c r="G127" s="10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</row>
    <row r="128">
      <c r="A128" s="19"/>
      <c r="B128" s="22"/>
      <c r="C128" s="32"/>
      <c r="D128" s="32"/>
      <c r="E128" s="32"/>
      <c r="F128" s="32"/>
      <c r="G128" s="10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</row>
    <row r="129">
      <c r="A129" s="19"/>
      <c r="B129" s="22"/>
      <c r="C129" s="32"/>
      <c r="D129" s="32"/>
      <c r="E129" s="32"/>
      <c r="F129" s="32"/>
      <c r="G129" s="10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</row>
    <row r="130">
      <c r="A130" s="19"/>
      <c r="B130" s="22"/>
      <c r="C130" s="32"/>
      <c r="D130" s="32"/>
      <c r="E130" s="32"/>
      <c r="F130" s="32"/>
      <c r="G130" s="10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</row>
    <row r="131">
      <c r="A131" s="19"/>
      <c r="B131" s="22"/>
      <c r="C131" s="32"/>
      <c r="D131" s="32"/>
      <c r="E131" s="32"/>
      <c r="F131" s="32"/>
      <c r="G131" s="10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</row>
    <row r="132">
      <c r="A132" s="19"/>
      <c r="B132" s="33"/>
      <c r="C132" s="32"/>
      <c r="D132" s="32"/>
      <c r="E132" s="32"/>
      <c r="F132" s="32"/>
      <c r="G132" s="10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</row>
    <row r="133">
      <c r="A133" s="19"/>
      <c r="B133" s="22"/>
      <c r="C133" s="32"/>
      <c r="D133" s="32"/>
      <c r="E133" s="32"/>
      <c r="F133" s="32"/>
      <c r="G133" s="10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</row>
    <row r="134">
      <c r="A134" s="19"/>
      <c r="B134" s="22"/>
      <c r="C134" s="32"/>
      <c r="D134" s="32"/>
      <c r="E134" s="32"/>
      <c r="F134" s="32"/>
      <c r="G134" s="10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</row>
    <row r="135">
      <c r="A135" s="19"/>
      <c r="B135" s="22"/>
      <c r="C135" s="32"/>
      <c r="D135" s="32"/>
      <c r="E135" s="32"/>
      <c r="F135" s="32"/>
      <c r="G135" s="10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</row>
    <row r="136">
      <c r="A136" s="19"/>
      <c r="B136" s="22"/>
      <c r="C136" s="32"/>
      <c r="D136" s="32"/>
      <c r="E136" s="32"/>
      <c r="F136" s="32"/>
      <c r="G136" s="10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</row>
    <row r="137">
      <c r="A137" s="19"/>
      <c r="B137" s="22"/>
      <c r="C137" s="32"/>
      <c r="D137" s="32"/>
      <c r="E137" s="32"/>
      <c r="F137" s="32"/>
      <c r="G137" s="10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</row>
    <row r="138">
      <c r="A138" s="19"/>
      <c r="B138" s="22"/>
      <c r="C138" s="32"/>
      <c r="D138" s="32"/>
      <c r="E138" s="32"/>
      <c r="F138" s="32"/>
      <c r="G138" s="10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</row>
    <row r="139">
      <c r="A139" s="19"/>
      <c r="B139" s="22"/>
      <c r="C139" s="32"/>
      <c r="D139" s="32"/>
      <c r="E139" s="32"/>
      <c r="F139" s="32"/>
      <c r="G139" s="10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</row>
    <row r="140">
      <c r="A140" s="19"/>
      <c r="B140" s="22"/>
      <c r="C140" s="32"/>
      <c r="D140" s="32"/>
      <c r="E140" s="32"/>
      <c r="F140" s="32"/>
      <c r="G140" s="10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</row>
    <row r="141">
      <c r="A141" s="19"/>
      <c r="B141" s="22"/>
      <c r="C141" s="32"/>
      <c r="D141" s="32"/>
      <c r="E141" s="32"/>
      <c r="F141" s="32"/>
      <c r="G141" s="10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</row>
    <row r="142">
      <c r="A142" s="19"/>
      <c r="B142" s="22"/>
      <c r="C142" s="32"/>
      <c r="D142" s="32"/>
      <c r="E142" s="32"/>
      <c r="F142" s="32"/>
      <c r="G142" s="10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</row>
    <row r="143">
      <c r="A143" s="19"/>
      <c r="B143" s="22"/>
      <c r="C143" s="32"/>
      <c r="D143" s="32"/>
      <c r="E143" s="32"/>
      <c r="F143" s="32"/>
      <c r="G143" s="10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</row>
    <row r="144">
      <c r="A144" s="19"/>
      <c r="B144" s="22"/>
      <c r="C144" s="32"/>
      <c r="D144" s="32"/>
      <c r="E144" s="32"/>
      <c r="F144" s="32"/>
      <c r="G144" s="10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</row>
    <row r="145">
      <c r="A145" s="19"/>
      <c r="B145" s="22"/>
      <c r="C145" s="32"/>
      <c r="D145" s="32"/>
      <c r="E145" s="32"/>
      <c r="F145" s="32"/>
      <c r="G145" s="10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</row>
    <row r="146">
      <c r="A146" s="19"/>
      <c r="B146" s="22"/>
      <c r="C146" s="32"/>
      <c r="D146" s="32"/>
      <c r="E146" s="32"/>
      <c r="F146" s="32"/>
      <c r="G146" s="10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</row>
    <row r="147">
      <c r="A147" s="19"/>
      <c r="B147" s="22"/>
      <c r="C147" s="32"/>
      <c r="D147" s="32"/>
      <c r="E147" s="32"/>
      <c r="F147" s="32"/>
      <c r="G147" s="10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</row>
    <row r="148">
      <c r="A148" s="19"/>
      <c r="B148" s="22"/>
      <c r="C148" s="32"/>
      <c r="D148" s="32"/>
      <c r="E148" s="32"/>
      <c r="F148" s="32"/>
      <c r="G148" s="10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</row>
    <row r="149">
      <c r="A149" s="19"/>
      <c r="B149" s="22"/>
      <c r="C149" s="32"/>
      <c r="D149" s="32"/>
      <c r="E149" s="32"/>
      <c r="F149" s="32"/>
      <c r="G149" s="10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</row>
    <row r="150">
      <c r="A150" s="19"/>
      <c r="B150" s="22"/>
      <c r="C150" s="32"/>
      <c r="D150" s="32"/>
      <c r="E150" s="32"/>
      <c r="F150" s="32"/>
      <c r="G150" s="10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</row>
    <row r="151">
      <c r="A151" s="19"/>
      <c r="B151" s="22"/>
      <c r="C151" s="32"/>
      <c r="D151" s="32"/>
      <c r="E151" s="32"/>
      <c r="F151" s="32"/>
      <c r="G151" s="10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</row>
    <row r="152">
      <c r="A152" s="19"/>
      <c r="B152" s="22"/>
      <c r="C152" s="32"/>
      <c r="D152" s="32"/>
      <c r="E152" s="32"/>
      <c r="F152" s="32"/>
      <c r="G152" s="10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</row>
    <row r="153">
      <c r="A153" s="19"/>
      <c r="B153" s="22"/>
      <c r="C153" s="32"/>
      <c r="D153" s="32"/>
      <c r="E153" s="32"/>
      <c r="F153" s="32"/>
      <c r="G153" s="10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</row>
    <row r="154">
      <c r="A154" s="19"/>
      <c r="B154" s="22"/>
      <c r="C154" s="32"/>
      <c r="D154" s="32"/>
      <c r="E154" s="32"/>
      <c r="F154" s="32"/>
      <c r="G154" s="10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</row>
    <row r="155">
      <c r="A155" s="19"/>
      <c r="B155" s="22"/>
      <c r="C155" s="32"/>
      <c r="D155" s="32"/>
      <c r="E155" s="32"/>
      <c r="F155" s="32"/>
      <c r="G155" s="10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</row>
    <row r="156">
      <c r="A156" s="19"/>
      <c r="B156" s="22"/>
      <c r="C156" s="32"/>
      <c r="D156" s="32"/>
      <c r="E156" s="32"/>
      <c r="F156" s="32"/>
      <c r="G156" s="10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</row>
    <row r="157">
      <c r="A157" s="19"/>
      <c r="B157" s="22"/>
      <c r="C157" s="32"/>
      <c r="D157" s="32"/>
      <c r="E157" s="32"/>
      <c r="F157" s="32"/>
      <c r="G157" s="10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</row>
    <row r="158">
      <c r="A158" s="19"/>
      <c r="B158" s="22"/>
      <c r="C158" s="32"/>
      <c r="D158" s="32"/>
      <c r="E158" s="32"/>
      <c r="F158" s="32"/>
      <c r="G158" s="10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</row>
    <row r="159">
      <c r="A159" s="19"/>
      <c r="B159" s="22"/>
      <c r="C159" s="32"/>
      <c r="D159" s="32"/>
      <c r="E159" s="32"/>
      <c r="F159" s="32"/>
      <c r="G159" s="10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</row>
    <row r="160">
      <c r="A160" s="19"/>
      <c r="B160" s="22"/>
      <c r="C160" s="32"/>
      <c r="D160" s="32"/>
      <c r="E160" s="32"/>
      <c r="F160" s="32"/>
      <c r="G160" s="10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</row>
    <row r="161">
      <c r="A161" s="19"/>
      <c r="B161" s="22"/>
      <c r="C161" s="32"/>
      <c r="D161" s="32"/>
      <c r="E161" s="32"/>
      <c r="F161" s="32"/>
      <c r="G161" s="10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</row>
    <row r="162">
      <c r="A162" s="19"/>
      <c r="B162" s="22"/>
      <c r="C162" s="32"/>
      <c r="D162" s="32"/>
      <c r="E162" s="32"/>
      <c r="F162" s="32"/>
      <c r="G162" s="10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</row>
    <row r="163">
      <c r="A163" s="19"/>
      <c r="B163" s="22"/>
      <c r="C163" s="32"/>
      <c r="D163" s="32"/>
      <c r="E163" s="32"/>
      <c r="F163" s="32"/>
      <c r="G163" s="10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</row>
    <row r="164">
      <c r="A164" s="19"/>
      <c r="B164" s="22"/>
      <c r="C164" s="32"/>
      <c r="D164" s="32"/>
      <c r="E164" s="32"/>
      <c r="F164" s="32"/>
      <c r="G164" s="10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</row>
    <row r="165">
      <c r="A165" s="19"/>
      <c r="B165" s="22"/>
      <c r="C165" s="32"/>
      <c r="D165" s="32"/>
      <c r="E165" s="32"/>
      <c r="F165" s="32"/>
      <c r="G165" s="10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</row>
    <row r="166">
      <c r="A166" s="19"/>
      <c r="B166" s="22"/>
      <c r="C166" s="32"/>
      <c r="D166" s="32"/>
      <c r="E166" s="32"/>
      <c r="F166" s="32"/>
      <c r="G166" s="10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</row>
    <row r="167">
      <c r="A167" s="19"/>
      <c r="B167" s="22"/>
      <c r="C167" s="32"/>
      <c r="D167" s="32"/>
      <c r="E167" s="32"/>
      <c r="F167" s="32"/>
      <c r="G167" s="10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</row>
    <row r="168">
      <c r="A168" s="19"/>
      <c r="B168" s="22"/>
      <c r="C168" s="32"/>
      <c r="D168" s="32"/>
      <c r="E168" s="32"/>
      <c r="F168" s="32"/>
      <c r="G168" s="10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</row>
    <row r="169">
      <c r="A169" s="19"/>
      <c r="B169" s="22"/>
      <c r="C169" s="32"/>
      <c r="D169" s="32"/>
      <c r="E169" s="32"/>
      <c r="F169" s="32"/>
      <c r="G169" s="10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</row>
    <row r="170">
      <c r="A170" s="19"/>
      <c r="B170" s="22"/>
      <c r="C170" s="32"/>
      <c r="D170" s="32"/>
      <c r="E170" s="32"/>
      <c r="F170" s="32"/>
      <c r="G170" s="10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</row>
    <row r="171">
      <c r="A171" s="19"/>
      <c r="B171" s="22"/>
      <c r="C171" s="32"/>
      <c r="D171" s="32"/>
      <c r="E171" s="32"/>
      <c r="F171" s="32"/>
      <c r="G171" s="10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</row>
    <row r="172">
      <c r="A172" s="19"/>
      <c r="B172" s="22"/>
      <c r="C172" s="32"/>
      <c r="D172" s="32"/>
      <c r="E172" s="32"/>
      <c r="F172" s="32"/>
      <c r="G172" s="10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</row>
    <row r="173">
      <c r="A173" s="19"/>
      <c r="B173" s="22"/>
      <c r="C173" s="32"/>
      <c r="D173" s="32"/>
      <c r="E173" s="32"/>
      <c r="F173" s="32"/>
      <c r="G173" s="10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</row>
    <row r="174">
      <c r="A174" s="19"/>
      <c r="B174" s="22"/>
      <c r="C174" s="32"/>
      <c r="D174" s="32"/>
      <c r="E174" s="32"/>
      <c r="F174" s="32"/>
      <c r="G174" s="10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</row>
    <row r="175">
      <c r="A175" s="19"/>
      <c r="B175" s="22"/>
      <c r="C175" s="32"/>
      <c r="D175" s="32"/>
      <c r="E175" s="32"/>
      <c r="F175" s="32"/>
      <c r="G175" s="10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</row>
    <row r="176">
      <c r="A176" s="19"/>
      <c r="B176" s="22"/>
      <c r="C176" s="32"/>
      <c r="D176" s="32"/>
      <c r="E176" s="32"/>
      <c r="F176" s="32"/>
      <c r="G176" s="10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</row>
    <row r="177">
      <c r="A177" s="19"/>
      <c r="B177" s="33"/>
      <c r="C177" s="32"/>
      <c r="D177" s="32"/>
      <c r="E177" s="32"/>
      <c r="F177" s="32"/>
      <c r="G177" s="10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</row>
    <row r="178">
      <c r="A178" s="19"/>
      <c r="B178" s="22"/>
      <c r="C178" s="32"/>
      <c r="D178" s="32"/>
      <c r="E178" s="32"/>
      <c r="F178" s="32"/>
      <c r="G178" s="10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</row>
    <row r="179">
      <c r="A179" s="19"/>
      <c r="B179" s="22"/>
      <c r="C179" s="32"/>
      <c r="D179" s="32"/>
      <c r="E179" s="32"/>
      <c r="F179" s="32"/>
      <c r="G179" s="10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</row>
    <row r="180">
      <c r="A180" s="19"/>
      <c r="B180" s="33"/>
      <c r="C180" s="32"/>
      <c r="D180" s="32"/>
      <c r="E180" s="32"/>
      <c r="F180" s="32"/>
      <c r="G180" s="10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</row>
    <row r="181">
      <c r="A181" s="19"/>
      <c r="B181" s="22"/>
      <c r="C181" s="32"/>
      <c r="D181" s="32"/>
      <c r="E181" s="32"/>
      <c r="F181" s="32"/>
      <c r="G181" s="10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</row>
    <row r="182">
      <c r="A182" s="19"/>
      <c r="B182" s="22"/>
      <c r="C182" s="32"/>
      <c r="D182" s="32"/>
      <c r="E182" s="32"/>
      <c r="F182" s="32"/>
      <c r="G182" s="10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</row>
    <row r="183">
      <c r="A183" s="19"/>
      <c r="B183" s="22"/>
      <c r="C183" s="32"/>
      <c r="D183" s="32"/>
      <c r="E183" s="32"/>
      <c r="F183" s="32"/>
      <c r="G183" s="10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</row>
    <row r="184">
      <c r="A184" s="19"/>
      <c r="B184" s="22"/>
      <c r="C184" s="32"/>
      <c r="D184" s="32"/>
      <c r="E184" s="32"/>
      <c r="F184" s="32"/>
      <c r="G184" s="10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</row>
    <row r="185">
      <c r="A185" s="19"/>
      <c r="B185" s="22"/>
      <c r="C185" s="32"/>
      <c r="D185" s="32"/>
      <c r="E185" s="32"/>
      <c r="F185" s="32"/>
      <c r="G185" s="10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</row>
    <row r="186">
      <c r="A186" s="19"/>
      <c r="B186" s="22"/>
      <c r="C186" s="32"/>
      <c r="D186" s="32"/>
      <c r="E186" s="32"/>
      <c r="F186" s="32"/>
      <c r="G186" s="10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</row>
    <row r="187">
      <c r="A187" s="19"/>
      <c r="B187" s="22"/>
      <c r="C187" s="32"/>
      <c r="D187" s="32"/>
      <c r="E187" s="32"/>
      <c r="F187" s="32"/>
      <c r="G187" s="10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</row>
    <row r="188">
      <c r="A188" s="34"/>
      <c r="B188" s="22"/>
      <c r="C188" s="32"/>
      <c r="D188" s="32"/>
      <c r="E188" s="32"/>
      <c r="F188" s="32"/>
      <c r="G188" s="10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</row>
    <row r="189">
      <c r="A189" s="34"/>
      <c r="B189" s="22"/>
      <c r="C189" s="32"/>
      <c r="D189" s="32"/>
      <c r="E189" s="32"/>
      <c r="F189" s="32"/>
      <c r="G189" s="10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</row>
    <row r="190">
      <c r="A190" s="34"/>
      <c r="B190" s="22"/>
      <c r="C190" s="32"/>
      <c r="D190" s="32"/>
      <c r="E190" s="32"/>
      <c r="F190" s="32"/>
      <c r="G190" s="10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</row>
    <row r="191">
      <c r="A191" s="34"/>
      <c r="B191" s="22"/>
      <c r="C191" s="32"/>
      <c r="D191" s="32"/>
      <c r="E191" s="32"/>
      <c r="F191" s="32"/>
      <c r="G191" s="10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</row>
    <row r="192">
      <c r="A192" s="34"/>
      <c r="B192" s="22"/>
      <c r="C192" s="32"/>
      <c r="D192" s="32"/>
      <c r="E192" s="32"/>
      <c r="F192" s="32"/>
      <c r="G192" s="10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</row>
    <row r="193">
      <c r="A193" s="34"/>
      <c r="B193" s="22"/>
      <c r="C193" s="32"/>
      <c r="D193" s="32"/>
      <c r="E193" s="32"/>
      <c r="F193" s="32"/>
      <c r="G193" s="10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</row>
    <row r="194">
      <c r="A194" s="34"/>
      <c r="B194" s="22"/>
      <c r="C194" s="32"/>
      <c r="D194" s="32"/>
      <c r="E194" s="32"/>
      <c r="F194" s="32"/>
      <c r="G194" s="10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</row>
    <row r="195">
      <c r="A195" s="35"/>
      <c r="B195" s="36"/>
      <c r="C195" s="37"/>
      <c r="D195" s="37"/>
      <c r="E195" s="37"/>
      <c r="F195" s="37"/>
      <c r="G195" s="10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</row>
    <row r="196">
      <c r="A196" s="38"/>
      <c r="B196" s="39"/>
      <c r="C196" s="40"/>
      <c r="D196" s="40"/>
      <c r="E196" s="40"/>
      <c r="F196" s="40"/>
      <c r="G196" s="10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</row>
    <row r="197">
      <c r="A197" s="38"/>
      <c r="B197" s="39"/>
      <c r="C197" s="40"/>
      <c r="D197" s="40"/>
      <c r="E197" s="40"/>
      <c r="F197" s="40"/>
      <c r="G197" s="10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</row>
    <row r="198">
      <c r="A198" s="38"/>
      <c r="B198" s="39"/>
      <c r="C198" s="40"/>
      <c r="D198" s="40"/>
      <c r="E198" s="40"/>
      <c r="F198" s="40"/>
      <c r="G198" s="10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</row>
    <row r="199">
      <c r="A199" s="38"/>
      <c r="B199" s="39"/>
      <c r="C199" s="40"/>
      <c r="D199" s="40"/>
      <c r="E199" s="40"/>
      <c r="F199" s="40"/>
      <c r="G199" s="10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</row>
    <row r="200">
      <c r="A200" s="38"/>
      <c r="B200" s="39"/>
      <c r="C200" s="40"/>
      <c r="D200" s="40"/>
      <c r="E200" s="40"/>
      <c r="F200" s="40"/>
      <c r="G200" s="10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</row>
    <row r="201">
      <c r="A201" s="38"/>
      <c r="B201" s="39"/>
      <c r="C201" s="40"/>
      <c r="D201" s="40"/>
      <c r="E201" s="40"/>
      <c r="F201" s="40"/>
      <c r="G201" s="10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</row>
    <row r="202">
      <c r="A202" s="38"/>
      <c r="B202" s="39"/>
      <c r="C202" s="40"/>
      <c r="D202" s="40"/>
      <c r="E202" s="40"/>
      <c r="F202" s="40"/>
      <c r="G202" s="10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</row>
    <row r="203">
      <c r="A203" s="38"/>
      <c r="B203" s="39"/>
      <c r="C203" s="40"/>
      <c r="D203" s="40"/>
      <c r="E203" s="40"/>
      <c r="F203" s="40"/>
      <c r="G203" s="10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</row>
    <row r="204">
      <c r="A204" s="38"/>
      <c r="B204" s="39"/>
      <c r="C204" s="40"/>
      <c r="D204" s="40"/>
      <c r="E204" s="40"/>
      <c r="F204" s="40"/>
      <c r="G204" s="10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</row>
    <row r="205">
      <c r="A205" s="38"/>
      <c r="B205" s="39"/>
      <c r="C205" s="40"/>
      <c r="D205" s="40"/>
      <c r="E205" s="40"/>
      <c r="F205" s="40"/>
      <c r="G205" s="10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</row>
    <row r="206">
      <c r="A206" s="38"/>
      <c r="B206" s="39"/>
      <c r="C206" s="40"/>
      <c r="D206" s="40"/>
      <c r="E206" s="40"/>
      <c r="F206" s="40"/>
      <c r="G206" s="10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</row>
    <row r="207">
      <c r="A207" s="38"/>
      <c r="B207" s="39"/>
      <c r="C207" s="40"/>
      <c r="D207" s="40"/>
      <c r="E207" s="40"/>
      <c r="F207" s="40"/>
      <c r="G207" s="10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</row>
    <row r="208">
      <c r="A208" s="38"/>
      <c r="B208" s="39"/>
      <c r="C208" s="40"/>
      <c r="D208" s="40"/>
      <c r="E208" s="40"/>
      <c r="F208" s="40"/>
      <c r="G208" s="10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</row>
    <row r="209">
      <c r="A209" s="38"/>
      <c r="B209" s="39"/>
      <c r="C209" s="40"/>
      <c r="D209" s="40"/>
      <c r="E209" s="40"/>
      <c r="F209" s="40"/>
      <c r="G209" s="10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</row>
    <row r="210">
      <c r="A210" s="38"/>
      <c r="B210" s="39"/>
      <c r="C210" s="40"/>
      <c r="D210" s="40"/>
      <c r="E210" s="40"/>
      <c r="F210" s="40"/>
      <c r="G210" s="10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</row>
    <row r="211">
      <c r="A211" s="38"/>
      <c r="B211" s="39"/>
      <c r="C211" s="40"/>
      <c r="D211" s="40"/>
      <c r="E211" s="40"/>
      <c r="F211" s="40"/>
      <c r="G211" s="10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</row>
    <row r="212">
      <c r="A212" s="38"/>
      <c r="B212" s="39"/>
      <c r="C212" s="40"/>
      <c r="D212" s="40"/>
      <c r="E212" s="40"/>
      <c r="F212" s="40"/>
      <c r="G212" s="10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</row>
    <row r="213">
      <c r="A213" s="38"/>
      <c r="B213" s="39"/>
      <c r="C213" s="40"/>
      <c r="D213" s="40"/>
      <c r="E213" s="40"/>
      <c r="F213" s="40"/>
      <c r="G213" s="10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</row>
    <row r="214">
      <c r="A214" s="38"/>
      <c r="B214" s="39"/>
      <c r="C214" s="40"/>
      <c r="D214" s="40"/>
      <c r="E214" s="40"/>
      <c r="F214" s="40"/>
      <c r="G214" s="10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</row>
    <row r="215">
      <c r="A215" s="38"/>
      <c r="B215" s="39"/>
      <c r="C215" s="40"/>
      <c r="D215" s="40"/>
      <c r="E215" s="40"/>
      <c r="F215" s="40"/>
      <c r="G215" s="10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</row>
    <row r="216">
      <c r="A216" s="38"/>
      <c r="B216" s="39"/>
      <c r="C216" s="40"/>
      <c r="D216" s="40"/>
      <c r="E216" s="40"/>
      <c r="F216" s="40"/>
      <c r="G216" s="10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</row>
    <row r="217">
      <c r="A217" s="38"/>
      <c r="B217" s="39"/>
      <c r="C217" s="40"/>
      <c r="D217" s="40"/>
      <c r="E217" s="40"/>
      <c r="F217" s="40"/>
      <c r="G217" s="10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</row>
    <row r="218">
      <c r="A218" s="38"/>
      <c r="B218" s="39"/>
      <c r="C218" s="40"/>
      <c r="D218" s="40"/>
      <c r="E218" s="40"/>
      <c r="F218" s="40"/>
      <c r="G218" s="10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</row>
    <row r="219">
      <c r="A219" s="38"/>
      <c r="B219" s="39"/>
      <c r="C219" s="40"/>
      <c r="D219" s="40"/>
      <c r="E219" s="40"/>
      <c r="F219" s="40"/>
      <c r="G219" s="10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</row>
    <row r="220">
      <c r="A220" s="38"/>
      <c r="B220" s="39"/>
      <c r="C220" s="40"/>
      <c r="D220" s="40"/>
      <c r="E220" s="40"/>
      <c r="F220" s="40"/>
      <c r="G220" s="10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</row>
    <row r="221">
      <c r="A221" s="38"/>
      <c r="B221" s="39"/>
      <c r="C221" s="40"/>
      <c r="D221" s="40"/>
      <c r="E221" s="40"/>
      <c r="F221" s="40"/>
      <c r="G221" s="10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</row>
    <row r="222">
      <c r="A222" s="38"/>
      <c r="B222" s="39"/>
      <c r="C222" s="40"/>
      <c r="D222" s="40"/>
      <c r="E222" s="40"/>
      <c r="F222" s="40"/>
      <c r="G222" s="10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</row>
    <row r="223">
      <c r="A223" s="38"/>
      <c r="B223" s="39"/>
      <c r="C223" s="40"/>
      <c r="D223" s="40"/>
      <c r="E223" s="40"/>
      <c r="F223" s="40"/>
      <c r="G223" s="10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</row>
    <row r="224">
      <c r="A224" s="38"/>
      <c r="B224" s="39"/>
      <c r="C224" s="40"/>
      <c r="D224" s="40"/>
      <c r="E224" s="40"/>
      <c r="F224" s="40"/>
      <c r="G224" s="10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</row>
    <row r="225">
      <c r="A225" s="38"/>
      <c r="B225" s="39"/>
      <c r="C225" s="40"/>
      <c r="D225" s="40"/>
      <c r="E225" s="40"/>
      <c r="F225" s="40"/>
      <c r="G225" s="10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</row>
    <row r="226">
      <c r="A226" s="38"/>
      <c r="B226" s="39"/>
      <c r="C226" s="40"/>
      <c r="D226" s="40"/>
      <c r="E226" s="40"/>
      <c r="F226" s="40"/>
      <c r="G226" s="10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</row>
    <row r="227">
      <c r="A227" s="38"/>
      <c r="B227" s="39"/>
      <c r="C227" s="40"/>
      <c r="D227" s="40"/>
      <c r="E227" s="40"/>
      <c r="F227" s="40"/>
      <c r="G227" s="10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</row>
    <row r="228">
      <c r="A228" s="38"/>
      <c r="B228" s="39"/>
      <c r="C228" s="40"/>
      <c r="D228" s="40"/>
      <c r="E228" s="40"/>
      <c r="F228" s="40"/>
      <c r="G228" s="10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</row>
    <row r="229">
      <c r="A229" s="38"/>
      <c r="B229" s="39"/>
      <c r="C229" s="40"/>
      <c r="D229" s="40"/>
      <c r="E229" s="40"/>
      <c r="F229" s="40"/>
      <c r="G229" s="10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</row>
    <row r="230">
      <c r="A230" s="38"/>
      <c r="B230" s="39"/>
      <c r="C230" s="40"/>
      <c r="D230" s="40"/>
      <c r="E230" s="40"/>
      <c r="F230" s="40"/>
      <c r="G230" s="10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</row>
    <row r="231">
      <c r="A231" s="38"/>
      <c r="B231" s="39"/>
      <c r="C231" s="40"/>
      <c r="D231" s="40"/>
      <c r="E231" s="40"/>
      <c r="F231" s="40"/>
      <c r="G231" s="10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</row>
    <row r="232">
      <c r="A232" s="38"/>
      <c r="B232" s="39"/>
      <c r="C232" s="40"/>
      <c r="D232" s="40"/>
      <c r="E232" s="40"/>
      <c r="F232" s="40"/>
      <c r="G232" s="10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</row>
    <row r="233">
      <c r="A233" s="38"/>
      <c r="B233" s="39"/>
      <c r="C233" s="40"/>
      <c r="D233" s="40"/>
      <c r="E233" s="40"/>
      <c r="F233" s="40"/>
      <c r="G233" s="10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</row>
    <row r="234">
      <c r="A234" s="38"/>
      <c r="B234" s="39"/>
      <c r="C234" s="40"/>
      <c r="D234" s="40"/>
      <c r="E234" s="40"/>
      <c r="F234" s="40"/>
      <c r="G234" s="10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</row>
    <row r="235">
      <c r="A235" s="38"/>
      <c r="B235" s="39"/>
      <c r="C235" s="40"/>
      <c r="D235" s="40"/>
      <c r="E235" s="40"/>
      <c r="F235" s="40"/>
      <c r="G235" s="10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</row>
    <row r="236">
      <c r="A236" s="38"/>
      <c r="B236" s="39"/>
      <c r="C236" s="40"/>
      <c r="D236" s="40"/>
      <c r="E236" s="40"/>
      <c r="F236" s="40"/>
      <c r="G236" s="10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</row>
    <row r="237">
      <c r="A237" s="38"/>
      <c r="B237" s="39"/>
      <c r="C237" s="40"/>
      <c r="D237" s="40"/>
      <c r="E237" s="40"/>
      <c r="F237" s="40"/>
      <c r="G237" s="10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</row>
    <row r="238">
      <c r="A238" s="38"/>
      <c r="B238" s="39"/>
      <c r="C238" s="40"/>
      <c r="D238" s="40"/>
      <c r="E238" s="40"/>
      <c r="F238" s="40"/>
      <c r="G238" s="10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</row>
    <row r="239">
      <c r="A239" s="38"/>
      <c r="B239" s="39"/>
      <c r="C239" s="40"/>
      <c r="D239" s="40"/>
      <c r="E239" s="40"/>
      <c r="F239" s="40"/>
      <c r="G239" s="10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</row>
    <row r="240">
      <c r="A240" s="38"/>
      <c r="B240" s="39"/>
      <c r="C240" s="40"/>
      <c r="D240" s="40"/>
      <c r="E240" s="40"/>
      <c r="F240" s="40"/>
      <c r="G240" s="10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</row>
    <row r="241">
      <c r="A241" s="38"/>
      <c r="B241" s="39"/>
      <c r="C241" s="40"/>
      <c r="D241" s="40"/>
      <c r="E241" s="40"/>
      <c r="F241" s="40"/>
      <c r="G241" s="10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</row>
    <row r="242">
      <c r="A242" s="38"/>
      <c r="B242" s="39"/>
      <c r="C242" s="40"/>
      <c r="D242" s="40"/>
      <c r="E242" s="40"/>
      <c r="F242" s="40"/>
      <c r="G242" s="10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</row>
    <row r="243">
      <c r="A243" s="38"/>
      <c r="B243" s="39"/>
      <c r="C243" s="40"/>
      <c r="D243" s="40"/>
      <c r="E243" s="40"/>
      <c r="F243" s="40"/>
      <c r="G243" s="10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</row>
    <row r="244">
      <c r="A244" s="38"/>
      <c r="B244" s="39"/>
      <c r="C244" s="40"/>
      <c r="D244" s="40"/>
      <c r="E244" s="40"/>
      <c r="F244" s="40"/>
      <c r="G244" s="10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</row>
    <row r="245">
      <c r="A245" s="38"/>
      <c r="B245" s="39"/>
      <c r="C245" s="40"/>
      <c r="D245" s="40"/>
      <c r="E245" s="40"/>
      <c r="F245" s="40"/>
      <c r="G245" s="10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</row>
    <row r="246">
      <c r="A246" s="38"/>
      <c r="B246" s="39"/>
      <c r="C246" s="40"/>
      <c r="D246" s="40"/>
      <c r="E246" s="40"/>
      <c r="F246" s="40"/>
      <c r="G246" s="10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</row>
    <row r="247">
      <c r="A247" s="38"/>
      <c r="B247" s="39"/>
      <c r="C247" s="40"/>
      <c r="D247" s="40"/>
      <c r="E247" s="40"/>
      <c r="F247" s="40"/>
      <c r="G247" s="10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</row>
    <row r="248">
      <c r="A248" s="38"/>
      <c r="B248" s="39"/>
      <c r="C248" s="40"/>
      <c r="D248" s="40"/>
      <c r="E248" s="40"/>
      <c r="F248" s="40"/>
      <c r="G248" s="10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</row>
    <row r="249">
      <c r="A249" s="38"/>
      <c r="B249" s="39"/>
      <c r="C249" s="40"/>
      <c r="D249" s="40"/>
      <c r="E249" s="40"/>
      <c r="F249" s="40"/>
      <c r="G249" s="10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</row>
    <row r="250">
      <c r="A250" s="38"/>
      <c r="B250" s="39"/>
      <c r="C250" s="40"/>
      <c r="D250" s="40"/>
      <c r="E250" s="40"/>
      <c r="F250" s="40"/>
      <c r="G250" s="10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</row>
    <row r="251">
      <c r="A251" s="38"/>
      <c r="B251" s="39"/>
      <c r="C251" s="40"/>
      <c r="D251" s="40"/>
      <c r="E251" s="40"/>
      <c r="F251" s="40"/>
      <c r="G251" s="10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</row>
    <row r="252">
      <c r="A252" s="38"/>
      <c r="B252" s="39"/>
      <c r="C252" s="40"/>
      <c r="D252" s="40"/>
      <c r="E252" s="40"/>
      <c r="F252" s="40"/>
      <c r="G252" s="10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</row>
    <row r="253">
      <c r="A253" s="38"/>
      <c r="B253" s="39"/>
      <c r="C253" s="40"/>
      <c r="D253" s="40"/>
      <c r="E253" s="40"/>
      <c r="F253" s="40"/>
      <c r="G253" s="10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</row>
    <row r="254">
      <c r="A254" s="38"/>
      <c r="B254" s="39"/>
      <c r="C254" s="40"/>
      <c r="D254" s="40"/>
      <c r="E254" s="40"/>
      <c r="F254" s="40"/>
      <c r="G254" s="10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</row>
    <row r="255">
      <c r="A255" s="38"/>
      <c r="B255" s="39"/>
      <c r="C255" s="40"/>
      <c r="D255" s="40"/>
      <c r="E255" s="40"/>
      <c r="F255" s="40"/>
      <c r="G255" s="10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</row>
    <row r="256">
      <c r="A256" s="38"/>
      <c r="B256" s="39"/>
      <c r="C256" s="40"/>
      <c r="D256" s="40"/>
      <c r="E256" s="40"/>
      <c r="F256" s="40"/>
      <c r="G256" s="10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</row>
    <row r="257">
      <c r="A257" s="38"/>
      <c r="B257" s="39"/>
      <c r="C257" s="40"/>
      <c r="D257" s="40"/>
      <c r="E257" s="40"/>
      <c r="F257" s="40"/>
      <c r="G257" s="10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</row>
    <row r="258">
      <c r="A258" s="38"/>
      <c r="B258" s="39"/>
      <c r="C258" s="40"/>
      <c r="D258" s="40"/>
      <c r="E258" s="40"/>
      <c r="F258" s="40"/>
      <c r="G258" s="10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</row>
    <row r="259">
      <c r="A259" s="38"/>
      <c r="B259" s="39"/>
      <c r="C259" s="40"/>
      <c r="D259" s="40"/>
      <c r="E259" s="40"/>
      <c r="F259" s="40"/>
      <c r="G259" s="10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</row>
    <row r="260">
      <c r="A260" s="38"/>
      <c r="B260" s="39"/>
      <c r="C260" s="40"/>
      <c r="D260" s="40"/>
      <c r="E260" s="40"/>
      <c r="F260" s="40"/>
      <c r="G260" s="10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</row>
    <row r="261">
      <c r="A261" s="38"/>
      <c r="B261" s="39"/>
      <c r="C261" s="40"/>
      <c r="D261" s="40"/>
      <c r="E261" s="40"/>
      <c r="F261" s="40"/>
      <c r="G261" s="10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</row>
    <row r="262">
      <c r="A262" s="38"/>
      <c r="B262" s="39"/>
      <c r="C262" s="40"/>
      <c r="D262" s="40"/>
      <c r="E262" s="40"/>
      <c r="F262" s="40"/>
      <c r="G262" s="10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</row>
    <row r="263">
      <c r="A263" s="38"/>
      <c r="B263" s="39"/>
      <c r="C263" s="40"/>
      <c r="D263" s="40"/>
      <c r="E263" s="40"/>
      <c r="F263" s="40"/>
      <c r="G263" s="10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</row>
    <row r="264">
      <c r="A264" s="38"/>
      <c r="B264" s="39"/>
      <c r="C264" s="40"/>
      <c r="D264" s="40"/>
      <c r="E264" s="40"/>
      <c r="F264" s="40"/>
      <c r="G264" s="10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</row>
    <row r="265">
      <c r="A265" s="38"/>
      <c r="B265" s="39"/>
      <c r="C265" s="40"/>
      <c r="D265" s="40"/>
      <c r="E265" s="40"/>
      <c r="F265" s="40"/>
      <c r="G265" s="10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</row>
    <row r="266">
      <c r="A266" s="38"/>
      <c r="B266" s="39"/>
      <c r="C266" s="40"/>
      <c r="D266" s="40"/>
      <c r="E266" s="40"/>
      <c r="F266" s="40"/>
      <c r="G266" s="10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</row>
    <row r="267">
      <c r="A267" s="38"/>
      <c r="B267" s="39"/>
      <c r="C267" s="40"/>
      <c r="D267" s="40"/>
      <c r="E267" s="40"/>
      <c r="F267" s="40"/>
      <c r="G267" s="10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</row>
    <row r="268">
      <c r="A268" s="38"/>
      <c r="B268" s="39"/>
      <c r="C268" s="40"/>
      <c r="D268" s="40"/>
      <c r="E268" s="40"/>
      <c r="F268" s="40"/>
      <c r="G268" s="10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</row>
    <row r="269">
      <c r="A269" s="38"/>
      <c r="B269" s="39"/>
      <c r="C269" s="40"/>
      <c r="D269" s="40"/>
      <c r="E269" s="40"/>
      <c r="F269" s="40"/>
      <c r="G269" s="10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</row>
    <row r="270">
      <c r="A270" s="38"/>
      <c r="B270" s="39"/>
      <c r="C270" s="40"/>
      <c r="D270" s="40"/>
      <c r="E270" s="40"/>
      <c r="F270" s="40"/>
      <c r="G270" s="10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</row>
    <row r="271">
      <c r="A271" s="38"/>
      <c r="B271" s="39"/>
      <c r="C271" s="40"/>
      <c r="D271" s="40"/>
      <c r="E271" s="40"/>
      <c r="F271" s="40"/>
      <c r="G271" s="10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</row>
    <row r="272">
      <c r="A272" s="38"/>
      <c r="B272" s="39"/>
      <c r="C272" s="40"/>
      <c r="D272" s="40"/>
      <c r="E272" s="40"/>
      <c r="F272" s="40"/>
      <c r="G272" s="10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</row>
    <row r="273">
      <c r="A273" s="38"/>
      <c r="B273" s="39"/>
      <c r="C273" s="40"/>
      <c r="D273" s="40"/>
      <c r="E273" s="40"/>
      <c r="F273" s="40"/>
      <c r="G273" s="10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</row>
    <row r="274">
      <c r="A274" s="38"/>
      <c r="B274" s="39"/>
      <c r="C274" s="40"/>
      <c r="D274" s="40"/>
      <c r="E274" s="40"/>
      <c r="F274" s="40"/>
      <c r="G274" s="10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</row>
    <row r="275">
      <c r="A275" s="38"/>
      <c r="B275" s="39"/>
      <c r="C275" s="40"/>
      <c r="D275" s="40"/>
      <c r="E275" s="40"/>
      <c r="F275" s="40"/>
      <c r="G275" s="10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</row>
    <row r="276">
      <c r="A276" s="38"/>
      <c r="B276" s="39"/>
      <c r="C276" s="40"/>
      <c r="D276" s="40"/>
      <c r="E276" s="40"/>
      <c r="F276" s="40"/>
      <c r="G276" s="10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</row>
    <row r="277">
      <c r="A277" s="38"/>
      <c r="B277" s="39"/>
      <c r="C277" s="40"/>
      <c r="D277" s="40"/>
      <c r="E277" s="40"/>
      <c r="F277" s="40"/>
      <c r="G277" s="10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</row>
    <row r="278">
      <c r="A278" s="38"/>
      <c r="B278" s="39"/>
      <c r="C278" s="40"/>
      <c r="D278" s="40"/>
      <c r="E278" s="40"/>
      <c r="F278" s="40"/>
      <c r="G278" s="10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</row>
    <row r="279">
      <c r="A279" s="38"/>
      <c r="B279" s="39"/>
      <c r="C279" s="40"/>
      <c r="D279" s="40"/>
      <c r="E279" s="40"/>
      <c r="F279" s="40"/>
      <c r="G279" s="10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</row>
    <row r="280">
      <c r="A280" s="38"/>
      <c r="B280" s="39"/>
      <c r="C280" s="40"/>
      <c r="D280" s="40"/>
      <c r="E280" s="40"/>
      <c r="F280" s="40"/>
      <c r="G280" s="10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</row>
    <row r="281">
      <c r="A281" s="38"/>
      <c r="B281" s="39"/>
      <c r="C281" s="40"/>
      <c r="D281" s="40"/>
      <c r="E281" s="40"/>
      <c r="F281" s="40"/>
      <c r="G281" s="10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</row>
    <row r="282">
      <c r="A282" s="38"/>
      <c r="B282" s="39"/>
      <c r="C282" s="40"/>
      <c r="D282" s="40"/>
      <c r="E282" s="40"/>
      <c r="F282" s="40"/>
      <c r="G282" s="10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</row>
    <row r="283">
      <c r="A283" s="38"/>
      <c r="B283" s="39"/>
      <c r="C283" s="40"/>
      <c r="D283" s="40"/>
      <c r="E283" s="40"/>
      <c r="F283" s="40"/>
      <c r="G283" s="10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</row>
    <row r="284">
      <c r="A284" s="38"/>
      <c r="B284" s="39"/>
      <c r="C284" s="40"/>
      <c r="D284" s="40"/>
      <c r="E284" s="40"/>
      <c r="F284" s="40"/>
      <c r="G284" s="10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</row>
    <row r="285">
      <c r="A285" s="38"/>
      <c r="B285" s="39"/>
      <c r="C285" s="40"/>
      <c r="D285" s="40"/>
      <c r="E285" s="40"/>
      <c r="F285" s="40"/>
      <c r="G285" s="10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</row>
    <row r="286">
      <c r="A286" s="38"/>
      <c r="B286" s="39"/>
      <c r="C286" s="40"/>
      <c r="D286" s="40"/>
      <c r="E286" s="40"/>
      <c r="F286" s="40"/>
      <c r="G286" s="10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</row>
    <row r="287">
      <c r="A287" s="38"/>
      <c r="B287" s="39"/>
      <c r="C287" s="40"/>
      <c r="D287" s="40"/>
      <c r="E287" s="40"/>
      <c r="F287" s="40"/>
      <c r="G287" s="10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</row>
    <row r="288">
      <c r="A288" s="38"/>
      <c r="B288" s="39"/>
      <c r="C288" s="40"/>
      <c r="D288" s="40"/>
      <c r="E288" s="40"/>
      <c r="F288" s="40"/>
      <c r="G288" s="10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</row>
    <row r="289">
      <c r="A289" s="38"/>
      <c r="B289" s="39"/>
      <c r="C289" s="40"/>
      <c r="D289" s="40"/>
      <c r="E289" s="40"/>
      <c r="F289" s="40"/>
      <c r="G289" s="10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</row>
    <row r="290">
      <c r="A290" s="38"/>
      <c r="B290" s="39"/>
      <c r="C290" s="40"/>
      <c r="D290" s="40"/>
      <c r="E290" s="40"/>
      <c r="F290" s="40"/>
      <c r="G290" s="10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</row>
    <row r="291">
      <c r="A291" s="38"/>
      <c r="B291" s="39"/>
      <c r="C291" s="40"/>
      <c r="D291" s="40"/>
      <c r="E291" s="40"/>
      <c r="F291" s="40"/>
      <c r="G291" s="10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</row>
    <row r="292">
      <c r="A292" s="38"/>
      <c r="B292" s="39"/>
      <c r="C292" s="40"/>
      <c r="D292" s="40"/>
      <c r="E292" s="40"/>
      <c r="F292" s="40"/>
      <c r="G292" s="10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</row>
    <row r="293">
      <c r="A293" s="38"/>
      <c r="B293" s="39"/>
      <c r="C293" s="40"/>
      <c r="D293" s="40"/>
      <c r="E293" s="40"/>
      <c r="F293" s="40"/>
      <c r="G293" s="10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</row>
    <row r="294">
      <c r="A294" s="38"/>
      <c r="B294" s="39"/>
      <c r="C294" s="40"/>
      <c r="D294" s="40"/>
      <c r="E294" s="40"/>
      <c r="F294" s="40"/>
      <c r="G294" s="10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</row>
    <row r="295">
      <c r="A295" s="38"/>
      <c r="B295" s="39"/>
      <c r="C295" s="40"/>
      <c r="D295" s="40"/>
      <c r="E295" s="40"/>
      <c r="F295" s="40"/>
      <c r="G295" s="10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</row>
    <row r="296">
      <c r="A296" s="38"/>
      <c r="B296" s="39"/>
      <c r="C296" s="40"/>
      <c r="D296" s="40"/>
      <c r="E296" s="40"/>
      <c r="F296" s="40"/>
      <c r="G296" s="10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</row>
    <row r="297">
      <c r="A297" s="38"/>
      <c r="B297" s="39"/>
      <c r="C297" s="40"/>
      <c r="D297" s="40"/>
      <c r="E297" s="40"/>
      <c r="F297" s="40"/>
      <c r="G297" s="10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</row>
    <row r="298">
      <c r="A298" s="38"/>
      <c r="B298" s="39"/>
      <c r="C298" s="40"/>
      <c r="D298" s="40"/>
      <c r="E298" s="40"/>
      <c r="F298" s="40"/>
      <c r="G298" s="10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</row>
    <row r="299">
      <c r="A299" s="38"/>
      <c r="B299" s="39"/>
      <c r="C299" s="40"/>
      <c r="D299" s="40"/>
      <c r="E299" s="40"/>
      <c r="F299" s="40"/>
      <c r="G299" s="10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</row>
    <row r="300">
      <c r="A300" s="38"/>
      <c r="B300" s="39"/>
      <c r="C300" s="40"/>
      <c r="D300" s="40"/>
      <c r="E300" s="40"/>
      <c r="F300" s="40"/>
      <c r="G300" s="10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</row>
    <row r="301">
      <c r="A301" s="38"/>
      <c r="B301" s="39"/>
      <c r="C301" s="40"/>
      <c r="D301" s="40"/>
      <c r="E301" s="40"/>
      <c r="F301" s="40"/>
      <c r="G301" s="10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</row>
    <row r="302">
      <c r="A302" s="38"/>
      <c r="B302" s="39"/>
      <c r="C302" s="40"/>
      <c r="D302" s="40"/>
      <c r="E302" s="40"/>
      <c r="F302" s="40"/>
      <c r="G302" s="10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</row>
    <row r="303">
      <c r="A303" s="38"/>
      <c r="B303" s="39"/>
      <c r="C303" s="40"/>
      <c r="D303" s="40"/>
      <c r="E303" s="40"/>
      <c r="F303" s="40"/>
      <c r="G303" s="10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</row>
    <row r="304">
      <c r="A304" s="38"/>
      <c r="B304" s="39"/>
      <c r="C304" s="40"/>
      <c r="D304" s="40"/>
      <c r="E304" s="40"/>
      <c r="F304" s="40"/>
      <c r="G304" s="10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</row>
    <row r="305">
      <c r="A305" s="38"/>
      <c r="B305" s="39"/>
      <c r="C305" s="40"/>
      <c r="D305" s="40"/>
      <c r="E305" s="40"/>
      <c r="F305" s="40"/>
      <c r="G305" s="10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</row>
    <row r="306">
      <c r="A306" s="38"/>
      <c r="B306" s="39"/>
      <c r="C306" s="40"/>
      <c r="D306" s="40"/>
      <c r="E306" s="40"/>
      <c r="F306" s="40"/>
      <c r="G306" s="10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</row>
    <row r="307">
      <c r="A307" s="38"/>
      <c r="B307" s="39"/>
      <c r="C307" s="40"/>
      <c r="D307" s="40"/>
      <c r="E307" s="40"/>
      <c r="F307" s="40"/>
      <c r="G307" s="10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</row>
    <row r="308">
      <c r="A308" s="38"/>
      <c r="B308" s="39"/>
      <c r="C308" s="40"/>
      <c r="D308" s="40"/>
      <c r="E308" s="40"/>
      <c r="F308" s="40"/>
      <c r="G308" s="10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</row>
    <row r="309">
      <c r="A309" s="38"/>
      <c r="B309" s="39"/>
      <c r="C309" s="40"/>
      <c r="D309" s="40"/>
      <c r="E309" s="40"/>
      <c r="F309" s="40"/>
      <c r="G309" s="10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</row>
    <row r="310">
      <c r="A310" s="38"/>
      <c r="B310" s="39"/>
      <c r="C310" s="40"/>
      <c r="D310" s="40"/>
      <c r="E310" s="40"/>
      <c r="F310" s="40"/>
      <c r="G310" s="10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</row>
    <row r="311">
      <c r="A311" s="41"/>
      <c r="B311" s="41"/>
      <c r="C311" s="42"/>
      <c r="D311" s="42"/>
      <c r="E311" s="42"/>
      <c r="F311" s="42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</row>
    <row r="312">
      <c r="A312" s="43"/>
      <c r="B312" s="43"/>
      <c r="C312" s="44"/>
      <c r="D312" s="44"/>
      <c r="E312" s="44"/>
      <c r="F312" s="44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</row>
    <row r="313">
      <c r="A313" s="43"/>
      <c r="B313" s="43"/>
      <c r="C313" s="44"/>
      <c r="D313" s="44"/>
      <c r="E313" s="44"/>
      <c r="F313" s="44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</row>
    <row r="314">
      <c r="A314" s="43"/>
      <c r="B314" s="43"/>
      <c r="C314" s="44"/>
      <c r="D314" s="44"/>
      <c r="E314" s="44"/>
      <c r="F314" s="44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</row>
    <row r="315">
      <c r="A315" s="43"/>
      <c r="B315" s="43"/>
      <c r="C315" s="44"/>
      <c r="D315" s="44"/>
      <c r="E315" s="44"/>
      <c r="F315" s="44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</row>
    <row r="316">
      <c r="A316" s="43"/>
      <c r="B316" s="43"/>
      <c r="C316" s="44"/>
      <c r="D316" s="44"/>
      <c r="E316" s="44"/>
      <c r="F316" s="44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</row>
    <row r="317">
      <c r="A317" s="43"/>
      <c r="B317" s="43"/>
      <c r="C317" s="44"/>
      <c r="D317" s="44"/>
      <c r="E317" s="44"/>
      <c r="F317" s="44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</row>
    <row r="318">
      <c r="A318" s="43"/>
      <c r="B318" s="43"/>
      <c r="C318" s="44"/>
      <c r="D318" s="44"/>
      <c r="E318" s="44"/>
      <c r="F318" s="44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</row>
    <row r="319">
      <c r="A319" s="43"/>
      <c r="B319" s="43"/>
      <c r="C319" s="44"/>
      <c r="D319" s="44"/>
      <c r="E319" s="44"/>
      <c r="F319" s="44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</row>
    <row r="320">
      <c r="A320" s="43"/>
      <c r="B320" s="43"/>
      <c r="C320" s="44"/>
      <c r="D320" s="44"/>
      <c r="E320" s="44"/>
      <c r="F320" s="44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</row>
    <row r="321">
      <c r="A321" s="43"/>
      <c r="B321" s="43"/>
      <c r="C321" s="44"/>
      <c r="D321" s="44"/>
      <c r="E321" s="44"/>
      <c r="F321" s="44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</row>
    <row r="322">
      <c r="A322" s="43"/>
      <c r="B322" s="43"/>
      <c r="C322" s="44"/>
      <c r="D322" s="44"/>
      <c r="E322" s="44"/>
      <c r="F322" s="44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</row>
    <row r="323">
      <c r="A323" s="43"/>
      <c r="B323" s="43"/>
      <c r="C323" s="44"/>
      <c r="D323" s="44"/>
      <c r="E323" s="44"/>
      <c r="F323" s="44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</row>
    <row r="324">
      <c r="A324" s="43"/>
      <c r="B324" s="43"/>
      <c r="C324" s="44"/>
      <c r="D324" s="44"/>
      <c r="E324" s="44"/>
      <c r="F324" s="44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</row>
    <row r="325">
      <c r="A325" s="43"/>
      <c r="B325" s="43"/>
      <c r="C325" s="44"/>
      <c r="D325" s="44"/>
      <c r="E325" s="44"/>
      <c r="F325" s="44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</row>
    <row r="326">
      <c r="A326" s="43"/>
      <c r="B326" s="43"/>
      <c r="C326" s="44"/>
      <c r="D326" s="44"/>
      <c r="E326" s="44"/>
      <c r="F326" s="44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</row>
    <row r="327">
      <c r="A327" s="43"/>
      <c r="B327" s="43"/>
      <c r="C327" s="44"/>
      <c r="D327" s="44"/>
      <c r="E327" s="44"/>
      <c r="F327" s="44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</row>
    <row r="328">
      <c r="A328" s="43"/>
      <c r="B328" s="43"/>
      <c r="C328" s="44"/>
      <c r="D328" s="44"/>
      <c r="E328" s="44"/>
      <c r="F328" s="44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</row>
    <row r="329">
      <c r="A329" s="43"/>
      <c r="B329" s="43"/>
      <c r="C329" s="44"/>
      <c r="D329" s="44"/>
      <c r="E329" s="44"/>
      <c r="F329" s="44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</row>
    <row r="330">
      <c r="A330" s="43"/>
      <c r="B330" s="43"/>
      <c r="C330" s="44"/>
      <c r="D330" s="44"/>
      <c r="E330" s="44"/>
      <c r="F330" s="44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</row>
    <row r="331">
      <c r="A331" s="43"/>
      <c r="B331" s="43"/>
      <c r="C331" s="44"/>
      <c r="D331" s="44"/>
      <c r="E331" s="44"/>
      <c r="F331" s="44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</row>
    <row r="332">
      <c r="A332" s="43"/>
      <c r="B332" s="43"/>
      <c r="C332" s="44"/>
      <c r="D332" s="44"/>
      <c r="E332" s="44"/>
      <c r="F332" s="44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</row>
    <row r="333">
      <c r="A333" s="43"/>
      <c r="B333" s="43"/>
      <c r="C333" s="44"/>
      <c r="D333" s="44"/>
      <c r="E333" s="44"/>
      <c r="F333" s="44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</row>
    <row r="334">
      <c r="A334" s="43"/>
      <c r="B334" s="43"/>
      <c r="C334" s="44"/>
      <c r="D334" s="44"/>
      <c r="E334" s="44"/>
      <c r="F334" s="44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</row>
    <row r="335">
      <c r="A335" s="43"/>
      <c r="B335" s="43"/>
      <c r="C335" s="44"/>
      <c r="D335" s="44"/>
      <c r="E335" s="44"/>
      <c r="F335" s="44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</row>
    <row r="336">
      <c r="A336" s="43"/>
      <c r="B336" s="43"/>
      <c r="C336" s="44"/>
      <c r="D336" s="44"/>
      <c r="E336" s="44"/>
      <c r="F336" s="44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</row>
    <row r="337">
      <c r="A337" s="43"/>
      <c r="B337" s="43"/>
      <c r="C337" s="44"/>
      <c r="D337" s="44"/>
      <c r="E337" s="44"/>
      <c r="F337" s="44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</row>
    <row r="338">
      <c r="A338" s="43"/>
      <c r="B338" s="43"/>
      <c r="C338" s="44"/>
      <c r="D338" s="44"/>
      <c r="E338" s="44"/>
      <c r="F338" s="44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</row>
    <row r="339">
      <c r="A339" s="43"/>
      <c r="B339" s="43"/>
      <c r="C339" s="44"/>
      <c r="D339" s="44"/>
      <c r="E339" s="44"/>
      <c r="F339" s="44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</row>
    <row r="340">
      <c r="A340" s="43"/>
      <c r="B340" s="43"/>
      <c r="C340" s="44"/>
      <c r="D340" s="44"/>
      <c r="E340" s="44"/>
      <c r="F340" s="44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</row>
    <row r="341">
      <c r="A341" s="43"/>
      <c r="B341" s="43"/>
      <c r="C341" s="44"/>
      <c r="D341" s="44"/>
      <c r="E341" s="44"/>
      <c r="F341" s="44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</row>
    <row r="342">
      <c r="A342" s="43"/>
      <c r="B342" s="43"/>
      <c r="C342" s="44"/>
      <c r="D342" s="44"/>
      <c r="E342" s="44"/>
      <c r="F342" s="44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</row>
    <row r="343">
      <c r="A343" s="43"/>
      <c r="B343" s="43"/>
      <c r="C343" s="44"/>
      <c r="D343" s="44"/>
      <c r="E343" s="44"/>
      <c r="F343" s="44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</row>
    <row r="344">
      <c r="A344" s="43"/>
      <c r="B344" s="43"/>
      <c r="C344" s="44"/>
      <c r="D344" s="44"/>
      <c r="E344" s="44"/>
      <c r="F344" s="44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</row>
    <row r="345">
      <c r="A345" s="43"/>
      <c r="B345" s="43"/>
      <c r="C345" s="44"/>
      <c r="D345" s="44"/>
      <c r="E345" s="44"/>
      <c r="F345" s="44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</row>
    <row r="346">
      <c r="A346" s="43"/>
      <c r="B346" s="43"/>
      <c r="C346" s="44"/>
      <c r="D346" s="44"/>
      <c r="E346" s="44"/>
      <c r="F346" s="44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</row>
    <row r="347">
      <c r="A347" s="43"/>
      <c r="B347" s="43"/>
      <c r="C347" s="44"/>
      <c r="D347" s="44"/>
      <c r="E347" s="44"/>
      <c r="F347" s="44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</row>
    <row r="348">
      <c r="A348" s="43"/>
      <c r="B348" s="43"/>
      <c r="C348" s="44"/>
      <c r="D348" s="44"/>
      <c r="E348" s="44"/>
      <c r="F348" s="44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</row>
    <row r="349">
      <c r="A349" s="43"/>
      <c r="B349" s="43"/>
      <c r="C349" s="44"/>
      <c r="D349" s="44"/>
      <c r="E349" s="44"/>
      <c r="F349" s="44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</row>
    <row r="350">
      <c r="A350" s="43"/>
      <c r="B350" s="43"/>
      <c r="C350" s="44"/>
      <c r="D350" s="44"/>
      <c r="E350" s="44"/>
      <c r="F350" s="44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</row>
    <row r="351">
      <c r="A351" s="43"/>
      <c r="B351" s="43"/>
      <c r="C351" s="44"/>
      <c r="D351" s="44"/>
      <c r="E351" s="44"/>
      <c r="F351" s="44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</row>
    <row r="352">
      <c r="A352" s="43"/>
      <c r="B352" s="43"/>
      <c r="C352" s="44"/>
      <c r="D352" s="44"/>
      <c r="E352" s="44"/>
      <c r="F352" s="44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</row>
    <row r="353">
      <c r="A353" s="43"/>
      <c r="B353" s="43"/>
      <c r="C353" s="44"/>
      <c r="D353" s="44"/>
      <c r="E353" s="44"/>
      <c r="F353" s="44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</row>
    <row r="354">
      <c r="A354" s="43"/>
      <c r="B354" s="43"/>
      <c r="C354" s="44"/>
      <c r="D354" s="44"/>
      <c r="E354" s="44"/>
      <c r="F354" s="44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</row>
    <row r="355">
      <c r="A355" s="43"/>
      <c r="B355" s="43"/>
      <c r="C355" s="44"/>
      <c r="D355" s="44"/>
      <c r="E355" s="44"/>
      <c r="F355" s="44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</row>
    <row r="356">
      <c r="A356" s="43"/>
      <c r="B356" s="43"/>
      <c r="C356" s="44"/>
      <c r="D356" s="44"/>
      <c r="E356" s="44"/>
      <c r="F356" s="44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</row>
    <row r="357">
      <c r="A357" s="43"/>
      <c r="B357" s="43"/>
      <c r="C357" s="44"/>
      <c r="D357" s="44"/>
      <c r="E357" s="44"/>
      <c r="F357" s="44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</row>
    <row r="358">
      <c r="A358" s="43"/>
      <c r="B358" s="43"/>
      <c r="C358" s="44"/>
      <c r="D358" s="44"/>
      <c r="E358" s="44"/>
      <c r="F358" s="44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</row>
    <row r="359">
      <c r="A359" s="43"/>
      <c r="B359" s="43"/>
      <c r="C359" s="44"/>
      <c r="D359" s="44"/>
      <c r="E359" s="44"/>
      <c r="F359" s="44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</row>
    <row r="360">
      <c r="A360" s="43"/>
      <c r="B360" s="43"/>
      <c r="C360" s="44"/>
      <c r="D360" s="44"/>
      <c r="E360" s="44"/>
      <c r="F360" s="44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</row>
    <row r="361">
      <c r="A361" s="43"/>
      <c r="B361" s="43"/>
      <c r="C361" s="44"/>
      <c r="D361" s="44"/>
      <c r="E361" s="44"/>
      <c r="F361" s="44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</row>
    <row r="362">
      <c r="A362" s="43"/>
      <c r="B362" s="43"/>
      <c r="C362" s="44"/>
      <c r="D362" s="44"/>
      <c r="E362" s="44"/>
      <c r="F362" s="44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</row>
    <row r="363">
      <c r="A363" s="43"/>
      <c r="B363" s="43"/>
      <c r="C363" s="44"/>
      <c r="D363" s="44"/>
      <c r="E363" s="44"/>
      <c r="F363" s="44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</row>
    <row r="364">
      <c r="A364" s="43"/>
      <c r="B364" s="43"/>
      <c r="C364" s="44"/>
      <c r="D364" s="44"/>
      <c r="E364" s="44"/>
      <c r="F364" s="44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</row>
    <row r="365">
      <c r="A365" s="43"/>
      <c r="B365" s="43"/>
      <c r="C365" s="44"/>
      <c r="D365" s="44"/>
      <c r="E365" s="44"/>
      <c r="F365" s="44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</row>
    <row r="366">
      <c r="A366" s="43"/>
      <c r="B366" s="43"/>
      <c r="C366" s="44"/>
      <c r="D366" s="44"/>
      <c r="E366" s="44"/>
      <c r="F366" s="44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</row>
    <row r="367">
      <c r="A367" s="43"/>
      <c r="B367" s="43"/>
      <c r="C367" s="44"/>
      <c r="D367" s="44"/>
      <c r="E367" s="44"/>
      <c r="F367" s="44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</row>
    <row r="368">
      <c r="A368" s="43"/>
      <c r="B368" s="43"/>
      <c r="C368" s="44"/>
      <c r="D368" s="44"/>
      <c r="E368" s="44"/>
      <c r="F368" s="44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</row>
    <row r="369">
      <c r="A369" s="43"/>
      <c r="B369" s="43"/>
      <c r="C369" s="44"/>
      <c r="D369" s="44"/>
      <c r="E369" s="44"/>
      <c r="F369" s="44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</row>
    <row r="370">
      <c r="A370" s="43"/>
      <c r="B370" s="43"/>
      <c r="C370" s="44"/>
      <c r="D370" s="44"/>
      <c r="E370" s="44"/>
      <c r="F370" s="44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</row>
    <row r="371">
      <c r="A371" s="43"/>
      <c r="B371" s="43"/>
      <c r="C371" s="44"/>
      <c r="D371" s="44"/>
      <c r="E371" s="44"/>
      <c r="F371" s="44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</row>
    <row r="372">
      <c r="A372" s="43"/>
      <c r="B372" s="43"/>
      <c r="C372" s="44"/>
      <c r="D372" s="44"/>
      <c r="E372" s="44"/>
      <c r="F372" s="44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</row>
    <row r="373">
      <c r="A373" s="43"/>
      <c r="B373" s="43"/>
      <c r="C373" s="44"/>
      <c r="D373" s="44"/>
      <c r="E373" s="44"/>
      <c r="F373" s="44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</row>
    <row r="374">
      <c r="A374" s="43"/>
      <c r="B374" s="43"/>
      <c r="C374" s="44"/>
      <c r="D374" s="44"/>
      <c r="E374" s="44"/>
      <c r="F374" s="44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</row>
    <row r="375">
      <c r="A375" s="43"/>
      <c r="B375" s="43"/>
      <c r="C375" s="44"/>
      <c r="D375" s="44"/>
      <c r="E375" s="44"/>
      <c r="F375" s="44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</row>
    <row r="376">
      <c r="A376" s="43"/>
      <c r="B376" s="43"/>
      <c r="C376" s="44"/>
      <c r="D376" s="44"/>
      <c r="E376" s="44"/>
      <c r="F376" s="44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</row>
    <row r="377">
      <c r="A377" s="43"/>
      <c r="B377" s="43"/>
      <c r="C377" s="44"/>
      <c r="D377" s="44"/>
      <c r="E377" s="44"/>
      <c r="F377" s="44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</row>
    <row r="378">
      <c r="A378" s="43"/>
      <c r="B378" s="43"/>
      <c r="C378" s="44"/>
      <c r="D378" s="44"/>
      <c r="E378" s="44"/>
      <c r="F378" s="44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</row>
    <row r="379">
      <c r="A379" s="43"/>
      <c r="B379" s="43"/>
      <c r="C379" s="44"/>
      <c r="D379" s="44"/>
      <c r="E379" s="44"/>
      <c r="F379" s="44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</row>
    <row r="380">
      <c r="A380" s="43"/>
      <c r="B380" s="43"/>
      <c r="C380" s="44"/>
      <c r="D380" s="44"/>
      <c r="E380" s="44"/>
      <c r="F380" s="44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</row>
    <row r="381">
      <c r="A381" s="43"/>
      <c r="B381" s="43"/>
      <c r="C381" s="44"/>
      <c r="D381" s="44"/>
      <c r="E381" s="44"/>
      <c r="F381" s="44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</row>
    <row r="382">
      <c r="A382" s="43"/>
      <c r="B382" s="43"/>
      <c r="C382" s="44"/>
      <c r="D382" s="44"/>
      <c r="E382" s="44"/>
      <c r="F382" s="44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</row>
    <row r="383">
      <c r="A383" s="43"/>
      <c r="B383" s="43"/>
      <c r="C383" s="44"/>
      <c r="D383" s="44"/>
      <c r="E383" s="44"/>
      <c r="F383" s="44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</row>
    <row r="384">
      <c r="A384" s="43"/>
      <c r="B384" s="43"/>
      <c r="C384" s="44"/>
      <c r="D384" s="44"/>
      <c r="E384" s="44"/>
      <c r="F384" s="44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</row>
    <row r="385">
      <c r="A385" s="43"/>
      <c r="B385" s="43"/>
      <c r="C385" s="44"/>
      <c r="D385" s="44"/>
      <c r="E385" s="44"/>
      <c r="F385" s="44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</row>
    <row r="386">
      <c r="A386" s="43"/>
      <c r="B386" s="43"/>
      <c r="C386" s="44"/>
      <c r="D386" s="44"/>
      <c r="E386" s="44"/>
      <c r="F386" s="44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</row>
    <row r="387">
      <c r="A387" s="43"/>
      <c r="B387" s="43"/>
      <c r="C387" s="44"/>
      <c r="D387" s="44"/>
      <c r="E387" s="44"/>
      <c r="F387" s="44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</row>
    <row r="388">
      <c r="A388" s="43"/>
      <c r="B388" s="43"/>
      <c r="C388" s="44"/>
      <c r="D388" s="44"/>
      <c r="E388" s="44"/>
      <c r="F388" s="44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</row>
    <row r="389">
      <c r="A389" s="43"/>
      <c r="B389" s="43"/>
      <c r="C389" s="44"/>
      <c r="D389" s="44"/>
      <c r="E389" s="44"/>
      <c r="F389" s="44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</row>
    <row r="390">
      <c r="A390" s="43"/>
      <c r="B390" s="43"/>
      <c r="C390" s="44"/>
      <c r="D390" s="44"/>
      <c r="E390" s="44"/>
      <c r="F390" s="44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</row>
    <row r="391">
      <c r="A391" s="43"/>
      <c r="B391" s="43"/>
      <c r="C391" s="44"/>
      <c r="D391" s="44"/>
      <c r="E391" s="44"/>
      <c r="F391" s="44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</row>
    <row r="392">
      <c r="A392" s="43"/>
      <c r="B392" s="43"/>
      <c r="C392" s="44"/>
      <c r="D392" s="44"/>
      <c r="E392" s="44"/>
      <c r="F392" s="44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</row>
    <row r="393">
      <c r="A393" s="43"/>
      <c r="B393" s="43"/>
      <c r="C393" s="44"/>
      <c r="D393" s="44"/>
      <c r="E393" s="44"/>
      <c r="F393" s="44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</row>
    <row r="394">
      <c r="A394" s="43"/>
      <c r="B394" s="43"/>
      <c r="C394" s="44"/>
      <c r="D394" s="44"/>
      <c r="E394" s="44"/>
      <c r="F394" s="44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</row>
    <row r="395">
      <c r="A395" s="43"/>
      <c r="B395" s="43"/>
      <c r="C395" s="44"/>
      <c r="D395" s="44"/>
      <c r="E395" s="44"/>
      <c r="F395" s="44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</row>
    <row r="396">
      <c r="A396" s="43"/>
      <c r="B396" s="43"/>
      <c r="C396" s="44"/>
      <c r="D396" s="44"/>
      <c r="E396" s="44"/>
      <c r="F396" s="44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>
      <c r="A397" s="43"/>
      <c r="B397" s="43"/>
      <c r="C397" s="44"/>
      <c r="D397" s="44"/>
      <c r="E397" s="44"/>
      <c r="F397" s="44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>
      <c r="A398" s="43"/>
      <c r="B398" s="43"/>
      <c r="C398" s="44"/>
      <c r="D398" s="44"/>
      <c r="E398" s="44"/>
      <c r="F398" s="44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>
      <c r="A399" s="43"/>
      <c r="B399" s="43"/>
      <c r="C399" s="44"/>
      <c r="D399" s="44"/>
      <c r="E399" s="44"/>
      <c r="F399" s="44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>
      <c r="A400" s="43"/>
      <c r="B400" s="43"/>
      <c r="C400" s="44"/>
      <c r="D400" s="44"/>
      <c r="E400" s="44"/>
      <c r="F400" s="44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>
      <c r="A401" s="43"/>
      <c r="B401" s="43"/>
      <c r="C401" s="44"/>
      <c r="D401" s="44"/>
      <c r="E401" s="44"/>
      <c r="F401" s="44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>
      <c r="A402" s="43"/>
      <c r="B402" s="43"/>
      <c r="C402" s="44"/>
      <c r="D402" s="44"/>
      <c r="E402" s="44"/>
      <c r="F402" s="44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>
      <c r="A403" s="43"/>
      <c r="B403" s="43"/>
      <c r="C403" s="44"/>
      <c r="D403" s="44"/>
      <c r="E403" s="44"/>
      <c r="F403" s="44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>
      <c r="A404" s="43"/>
      <c r="B404" s="43"/>
      <c r="C404" s="44"/>
      <c r="D404" s="44"/>
      <c r="E404" s="44"/>
      <c r="F404" s="44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>
      <c r="A405" s="43"/>
      <c r="B405" s="43"/>
      <c r="C405" s="44"/>
      <c r="D405" s="44"/>
      <c r="E405" s="44"/>
      <c r="F405" s="44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>
      <c r="A406" s="43"/>
      <c r="B406" s="43"/>
      <c r="C406" s="44"/>
      <c r="D406" s="44"/>
      <c r="E406" s="44"/>
      <c r="F406" s="44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>
      <c r="A407" s="43"/>
      <c r="B407" s="43"/>
      <c r="C407" s="44"/>
      <c r="D407" s="44"/>
      <c r="E407" s="44"/>
      <c r="F407" s="44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>
      <c r="A408" s="43"/>
      <c r="B408" s="43"/>
      <c r="C408" s="44"/>
      <c r="D408" s="44"/>
      <c r="E408" s="44"/>
      <c r="F408" s="44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>
      <c r="A409" s="43"/>
      <c r="B409" s="43"/>
      <c r="C409" s="44"/>
      <c r="D409" s="44"/>
      <c r="E409" s="44"/>
      <c r="F409" s="44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>
      <c r="A410" s="43"/>
      <c r="B410" s="43"/>
      <c r="C410" s="44"/>
      <c r="D410" s="44"/>
      <c r="E410" s="44"/>
      <c r="F410" s="44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>
      <c r="A411" s="43"/>
      <c r="B411" s="43"/>
      <c r="C411" s="44"/>
      <c r="D411" s="44"/>
      <c r="E411" s="44"/>
      <c r="F411" s="44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>
      <c r="A412" s="43"/>
      <c r="B412" s="43"/>
      <c r="C412" s="44"/>
      <c r="D412" s="44"/>
      <c r="E412" s="44"/>
      <c r="F412" s="44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>
      <c r="A413" s="43"/>
      <c r="B413" s="43"/>
      <c r="C413" s="44"/>
      <c r="D413" s="44"/>
      <c r="E413" s="44"/>
      <c r="F413" s="44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>
      <c r="A414" s="43"/>
      <c r="B414" s="43"/>
      <c r="C414" s="44"/>
      <c r="D414" s="44"/>
      <c r="E414" s="44"/>
      <c r="F414" s="44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>
      <c r="A415" s="43"/>
      <c r="B415" s="43"/>
      <c r="C415" s="44"/>
      <c r="D415" s="44"/>
      <c r="E415" s="44"/>
      <c r="F415" s="44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>
      <c r="A416" s="43"/>
      <c r="B416" s="43"/>
      <c r="C416" s="44"/>
      <c r="D416" s="44"/>
      <c r="E416" s="44"/>
      <c r="F416" s="44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>
      <c r="A417" s="43"/>
      <c r="B417" s="43"/>
      <c r="C417" s="44"/>
      <c r="D417" s="44"/>
      <c r="E417" s="44"/>
      <c r="F417" s="44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>
      <c r="A418" s="43"/>
      <c r="B418" s="43"/>
      <c r="C418" s="44"/>
      <c r="D418" s="44"/>
      <c r="E418" s="44"/>
      <c r="F418" s="44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>
      <c r="A419" s="43"/>
      <c r="B419" s="43"/>
      <c r="C419" s="44"/>
      <c r="D419" s="44"/>
      <c r="E419" s="44"/>
      <c r="F419" s="44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>
      <c r="A420" s="43"/>
      <c r="B420" s="43"/>
      <c r="C420" s="44"/>
      <c r="D420" s="44"/>
      <c r="E420" s="44"/>
      <c r="F420" s="44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>
      <c r="A421" s="43"/>
      <c r="B421" s="43"/>
      <c r="C421" s="44"/>
      <c r="D421" s="44"/>
      <c r="E421" s="44"/>
      <c r="F421" s="44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>
      <c r="A422" s="43"/>
      <c r="B422" s="43"/>
      <c r="C422" s="44"/>
      <c r="D422" s="44"/>
      <c r="E422" s="44"/>
      <c r="F422" s="44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>
      <c r="A423" s="43"/>
      <c r="B423" s="43"/>
      <c r="C423" s="44"/>
      <c r="D423" s="44"/>
      <c r="E423" s="44"/>
      <c r="F423" s="44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>
      <c r="A424" s="43"/>
      <c r="B424" s="43"/>
      <c r="C424" s="44"/>
      <c r="D424" s="44"/>
      <c r="E424" s="44"/>
      <c r="F424" s="44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>
      <c r="A425" s="43"/>
      <c r="B425" s="43"/>
      <c r="C425" s="44"/>
      <c r="D425" s="44"/>
      <c r="E425" s="44"/>
      <c r="F425" s="44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>
      <c r="A426" s="43"/>
      <c r="B426" s="43"/>
      <c r="C426" s="44"/>
      <c r="D426" s="44"/>
      <c r="E426" s="44"/>
      <c r="F426" s="44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>
      <c r="A427" s="43"/>
      <c r="B427" s="43"/>
      <c r="C427" s="44"/>
      <c r="D427" s="44"/>
      <c r="E427" s="44"/>
      <c r="F427" s="44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>
      <c r="A428" s="43"/>
      <c r="B428" s="43"/>
      <c r="C428" s="44"/>
      <c r="D428" s="44"/>
      <c r="E428" s="44"/>
      <c r="F428" s="44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>
      <c r="A429" s="43"/>
      <c r="B429" s="43"/>
      <c r="C429" s="44"/>
      <c r="D429" s="44"/>
      <c r="E429" s="44"/>
      <c r="F429" s="44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>
      <c r="A430" s="43"/>
      <c r="B430" s="43"/>
      <c r="C430" s="44"/>
      <c r="D430" s="44"/>
      <c r="E430" s="44"/>
      <c r="F430" s="44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>
      <c r="A431" s="43"/>
      <c r="B431" s="43"/>
      <c r="C431" s="44"/>
      <c r="D431" s="44"/>
      <c r="E431" s="44"/>
      <c r="F431" s="44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>
      <c r="A432" s="43"/>
      <c r="B432" s="43"/>
      <c r="C432" s="44"/>
      <c r="D432" s="44"/>
      <c r="E432" s="44"/>
      <c r="F432" s="44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>
      <c r="A433" s="43"/>
      <c r="B433" s="43"/>
      <c r="C433" s="44"/>
      <c r="D433" s="44"/>
      <c r="E433" s="44"/>
      <c r="F433" s="44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>
      <c r="A434" s="43"/>
      <c r="B434" s="43"/>
      <c r="C434" s="44"/>
      <c r="D434" s="44"/>
      <c r="E434" s="44"/>
      <c r="F434" s="44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>
      <c r="A435" s="43"/>
      <c r="B435" s="43"/>
      <c r="C435" s="44"/>
      <c r="D435" s="44"/>
      <c r="E435" s="44"/>
      <c r="F435" s="44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>
      <c r="A436" s="43"/>
      <c r="B436" s="43"/>
      <c r="C436" s="44"/>
      <c r="D436" s="44"/>
      <c r="E436" s="44"/>
      <c r="F436" s="44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>
      <c r="A437" s="43"/>
      <c r="B437" s="43"/>
      <c r="C437" s="44"/>
      <c r="D437" s="44"/>
      <c r="E437" s="44"/>
      <c r="F437" s="44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>
      <c r="A438" s="43"/>
      <c r="B438" s="43"/>
      <c r="C438" s="44"/>
      <c r="D438" s="44"/>
      <c r="E438" s="44"/>
      <c r="F438" s="44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>
      <c r="A439" s="43"/>
      <c r="B439" s="43"/>
      <c r="C439" s="44"/>
      <c r="D439" s="44"/>
      <c r="E439" s="44"/>
      <c r="F439" s="44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>
      <c r="A440" s="43"/>
      <c r="B440" s="43"/>
      <c r="C440" s="44"/>
      <c r="D440" s="44"/>
      <c r="E440" s="44"/>
      <c r="F440" s="44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>
      <c r="A441" s="43"/>
      <c r="B441" s="43"/>
      <c r="C441" s="44"/>
      <c r="D441" s="44"/>
      <c r="E441" s="44"/>
      <c r="F441" s="44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>
      <c r="A442" s="43"/>
      <c r="B442" s="43"/>
      <c r="C442" s="44"/>
      <c r="D442" s="44"/>
      <c r="E442" s="44"/>
      <c r="F442" s="44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>
      <c r="A443" s="43"/>
      <c r="B443" s="43"/>
      <c r="C443" s="44"/>
      <c r="D443" s="44"/>
      <c r="E443" s="44"/>
      <c r="F443" s="44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>
      <c r="A444" s="43"/>
      <c r="B444" s="43"/>
      <c r="C444" s="44"/>
      <c r="D444" s="44"/>
      <c r="E444" s="44"/>
      <c r="F444" s="44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>
      <c r="A445" s="43"/>
      <c r="B445" s="43"/>
      <c r="C445" s="44"/>
      <c r="D445" s="44"/>
      <c r="E445" s="44"/>
      <c r="F445" s="44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>
      <c r="A446" s="43"/>
      <c r="B446" s="43"/>
      <c r="C446" s="44"/>
      <c r="D446" s="44"/>
      <c r="E446" s="44"/>
      <c r="F446" s="44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>
      <c r="A447" s="43"/>
      <c r="B447" s="43"/>
      <c r="C447" s="44"/>
      <c r="D447" s="44"/>
      <c r="E447" s="44"/>
      <c r="F447" s="44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>
      <c r="A448" s="43"/>
      <c r="B448" s="43"/>
      <c r="C448" s="44"/>
      <c r="D448" s="44"/>
      <c r="E448" s="44"/>
      <c r="F448" s="44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>
      <c r="A449" s="43"/>
      <c r="B449" s="43"/>
      <c r="C449" s="44"/>
      <c r="D449" s="44"/>
      <c r="E449" s="44"/>
      <c r="F449" s="44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>
      <c r="A450" s="43"/>
      <c r="B450" s="43"/>
      <c r="C450" s="44"/>
      <c r="D450" s="44"/>
      <c r="E450" s="44"/>
      <c r="F450" s="44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>
      <c r="A451" s="43"/>
      <c r="B451" s="43"/>
      <c r="C451" s="44"/>
      <c r="D451" s="44"/>
      <c r="E451" s="44"/>
      <c r="F451" s="44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>
      <c r="A452" s="43"/>
      <c r="B452" s="43"/>
      <c r="C452" s="44"/>
      <c r="D452" s="44"/>
      <c r="E452" s="44"/>
      <c r="F452" s="44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>
      <c r="A453" s="43"/>
      <c r="B453" s="43"/>
      <c r="C453" s="44"/>
      <c r="D453" s="44"/>
      <c r="E453" s="44"/>
      <c r="F453" s="44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>
      <c r="A454" s="43"/>
      <c r="B454" s="43"/>
      <c r="C454" s="44"/>
      <c r="D454" s="44"/>
      <c r="E454" s="44"/>
      <c r="F454" s="44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>
      <c r="A455" s="43"/>
      <c r="B455" s="43"/>
      <c r="C455" s="44"/>
      <c r="D455" s="44"/>
      <c r="E455" s="44"/>
      <c r="F455" s="44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>
      <c r="A456" s="43"/>
      <c r="B456" s="43"/>
      <c r="C456" s="44"/>
      <c r="D456" s="44"/>
      <c r="E456" s="44"/>
      <c r="F456" s="44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>
      <c r="A457" s="43"/>
      <c r="B457" s="43"/>
      <c r="C457" s="44"/>
      <c r="D457" s="44"/>
      <c r="E457" s="44"/>
      <c r="F457" s="44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>
      <c r="A458" s="43"/>
      <c r="B458" s="43"/>
      <c r="C458" s="44"/>
      <c r="D458" s="44"/>
      <c r="E458" s="44"/>
      <c r="F458" s="44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>
      <c r="A459" s="43"/>
      <c r="B459" s="43"/>
      <c r="C459" s="44"/>
      <c r="D459" s="44"/>
      <c r="E459" s="44"/>
      <c r="F459" s="44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>
      <c r="A460" s="43"/>
      <c r="B460" s="43"/>
      <c r="C460" s="44"/>
      <c r="D460" s="44"/>
      <c r="E460" s="44"/>
      <c r="F460" s="44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>
      <c r="A461" s="43"/>
      <c r="B461" s="43"/>
      <c r="C461" s="44"/>
      <c r="D461" s="44"/>
      <c r="E461" s="44"/>
      <c r="F461" s="44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>
      <c r="A462" s="43"/>
      <c r="B462" s="43"/>
      <c r="C462" s="44"/>
      <c r="D462" s="44"/>
      <c r="E462" s="44"/>
      <c r="F462" s="44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>
      <c r="A463" s="43"/>
      <c r="B463" s="43"/>
      <c r="C463" s="44"/>
      <c r="D463" s="44"/>
      <c r="E463" s="44"/>
      <c r="F463" s="44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>
      <c r="A464" s="43"/>
      <c r="B464" s="43"/>
      <c r="C464" s="44"/>
      <c r="D464" s="44"/>
      <c r="E464" s="44"/>
      <c r="F464" s="44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>
      <c r="A465" s="43"/>
      <c r="B465" s="43"/>
      <c r="C465" s="44"/>
      <c r="D465" s="44"/>
      <c r="E465" s="44"/>
      <c r="F465" s="44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>
      <c r="A466" s="43"/>
      <c r="B466" s="43"/>
      <c r="C466" s="44"/>
      <c r="D466" s="44"/>
      <c r="E466" s="44"/>
      <c r="F466" s="44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>
      <c r="A467" s="43"/>
      <c r="B467" s="43"/>
      <c r="C467" s="44"/>
      <c r="D467" s="44"/>
      <c r="E467" s="44"/>
      <c r="F467" s="44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>
      <c r="A468" s="43"/>
      <c r="B468" s="43"/>
      <c r="C468" s="44"/>
      <c r="D468" s="44"/>
      <c r="E468" s="44"/>
      <c r="F468" s="44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>
      <c r="A469" s="43"/>
      <c r="B469" s="43"/>
      <c r="C469" s="44"/>
      <c r="D469" s="44"/>
      <c r="E469" s="44"/>
      <c r="F469" s="44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>
      <c r="A470" s="43"/>
      <c r="B470" s="43"/>
      <c r="C470" s="44"/>
      <c r="D470" s="44"/>
      <c r="E470" s="44"/>
      <c r="F470" s="44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>
      <c r="A471" s="43"/>
      <c r="B471" s="43"/>
      <c r="C471" s="44"/>
      <c r="D471" s="44"/>
      <c r="E471" s="44"/>
      <c r="F471" s="44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>
      <c r="A472" s="43"/>
      <c r="B472" s="43"/>
      <c r="C472" s="44"/>
      <c r="D472" s="44"/>
      <c r="E472" s="44"/>
      <c r="F472" s="44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>
      <c r="A473" s="43"/>
      <c r="B473" s="43"/>
      <c r="C473" s="44"/>
      <c r="D473" s="44"/>
      <c r="E473" s="44"/>
      <c r="F473" s="44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>
      <c r="A474" s="43"/>
      <c r="B474" s="43"/>
      <c r="C474" s="44"/>
      <c r="D474" s="44"/>
      <c r="E474" s="44"/>
      <c r="F474" s="44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>
      <c r="A475" s="43"/>
      <c r="B475" s="43"/>
      <c r="C475" s="44"/>
      <c r="D475" s="44"/>
      <c r="E475" s="44"/>
      <c r="F475" s="44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>
      <c r="A476" s="43"/>
      <c r="B476" s="43"/>
      <c r="C476" s="44"/>
      <c r="D476" s="44"/>
      <c r="E476" s="44"/>
      <c r="F476" s="44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>
      <c r="A477" s="43"/>
      <c r="B477" s="43"/>
      <c r="C477" s="44"/>
      <c r="D477" s="44"/>
      <c r="E477" s="44"/>
      <c r="F477" s="44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>
      <c r="A478" s="43"/>
      <c r="B478" s="43"/>
      <c r="C478" s="44"/>
      <c r="D478" s="44"/>
      <c r="E478" s="44"/>
      <c r="F478" s="44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>
      <c r="A479" s="43"/>
      <c r="B479" s="43"/>
      <c r="C479" s="44"/>
      <c r="D479" s="44"/>
      <c r="E479" s="44"/>
      <c r="F479" s="44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>
      <c r="A480" s="43"/>
      <c r="B480" s="43"/>
      <c r="C480" s="44"/>
      <c r="D480" s="44"/>
      <c r="E480" s="44"/>
      <c r="F480" s="44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>
      <c r="A481" s="43"/>
      <c r="B481" s="43"/>
      <c r="C481" s="44"/>
      <c r="D481" s="44"/>
      <c r="E481" s="44"/>
      <c r="F481" s="44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>
      <c r="A482" s="43"/>
      <c r="B482" s="43"/>
      <c r="C482" s="44"/>
      <c r="D482" s="44"/>
      <c r="E482" s="44"/>
      <c r="F482" s="44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>
      <c r="A483" s="43"/>
      <c r="B483" s="43"/>
      <c r="C483" s="44"/>
      <c r="D483" s="44"/>
      <c r="E483" s="44"/>
      <c r="F483" s="44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>
      <c r="A484" s="43"/>
      <c r="B484" s="43"/>
      <c r="C484" s="44"/>
      <c r="D484" s="44"/>
      <c r="E484" s="44"/>
      <c r="F484" s="44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>
      <c r="A485" s="43"/>
      <c r="B485" s="43"/>
      <c r="C485" s="44"/>
      <c r="D485" s="44"/>
      <c r="E485" s="44"/>
      <c r="F485" s="44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>
      <c r="A486" s="43"/>
      <c r="B486" s="43"/>
      <c r="C486" s="44"/>
      <c r="D486" s="44"/>
      <c r="E486" s="44"/>
      <c r="F486" s="44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>
      <c r="A487" s="43"/>
      <c r="B487" s="43"/>
      <c r="C487" s="44"/>
      <c r="D487" s="44"/>
      <c r="E487" s="44"/>
      <c r="F487" s="44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>
      <c r="A488" s="43"/>
      <c r="B488" s="43"/>
      <c r="C488" s="44"/>
      <c r="D488" s="44"/>
      <c r="E488" s="44"/>
      <c r="F488" s="44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>
      <c r="A489" s="43"/>
      <c r="B489" s="43"/>
      <c r="C489" s="44"/>
      <c r="D489" s="44"/>
      <c r="E489" s="44"/>
      <c r="F489" s="44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>
      <c r="A490" s="43"/>
      <c r="B490" s="43"/>
      <c r="C490" s="44"/>
      <c r="D490" s="44"/>
      <c r="E490" s="44"/>
      <c r="F490" s="44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>
      <c r="A491" s="43"/>
      <c r="B491" s="43"/>
      <c r="C491" s="44"/>
      <c r="D491" s="44"/>
      <c r="E491" s="44"/>
      <c r="F491" s="44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>
      <c r="A492" s="43"/>
      <c r="B492" s="43"/>
      <c r="C492" s="44"/>
      <c r="D492" s="44"/>
      <c r="E492" s="44"/>
      <c r="F492" s="44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>
      <c r="A493" s="43"/>
      <c r="B493" s="43"/>
      <c r="C493" s="44"/>
      <c r="D493" s="44"/>
      <c r="E493" s="44"/>
      <c r="F493" s="44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>
      <c r="A494" s="43"/>
      <c r="B494" s="43"/>
      <c r="C494" s="44"/>
      <c r="D494" s="44"/>
      <c r="E494" s="44"/>
      <c r="F494" s="44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>
      <c r="A495" s="43"/>
      <c r="B495" s="43"/>
      <c r="C495" s="44"/>
      <c r="D495" s="44"/>
      <c r="E495" s="44"/>
      <c r="F495" s="44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>
      <c r="A496" s="43"/>
      <c r="B496" s="43"/>
      <c r="C496" s="44"/>
      <c r="D496" s="44"/>
      <c r="E496" s="44"/>
      <c r="F496" s="44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>
      <c r="A497" s="43"/>
      <c r="B497" s="43"/>
      <c r="C497" s="44"/>
      <c r="D497" s="44"/>
      <c r="E497" s="44"/>
      <c r="F497" s="44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>
      <c r="A498" s="43"/>
      <c r="B498" s="43"/>
      <c r="C498" s="44"/>
      <c r="D498" s="44"/>
      <c r="E498" s="44"/>
      <c r="F498" s="44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>
      <c r="A499" s="43"/>
      <c r="B499" s="43"/>
      <c r="C499" s="44"/>
      <c r="D499" s="44"/>
      <c r="E499" s="44"/>
      <c r="F499" s="44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>
      <c r="A500" s="43"/>
      <c r="B500" s="43"/>
      <c r="C500" s="44"/>
      <c r="D500" s="44"/>
      <c r="E500" s="44"/>
      <c r="F500" s="44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>
      <c r="A501" s="43"/>
      <c r="B501" s="43"/>
      <c r="C501" s="44"/>
      <c r="D501" s="44"/>
      <c r="E501" s="44"/>
      <c r="F501" s="44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>
      <c r="A502" s="43"/>
      <c r="B502" s="43"/>
      <c r="C502" s="44"/>
      <c r="D502" s="44"/>
      <c r="E502" s="44"/>
      <c r="F502" s="44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>
      <c r="A503" s="43"/>
      <c r="B503" s="43"/>
      <c r="C503" s="44"/>
      <c r="D503" s="44"/>
      <c r="E503" s="44"/>
      <c r="F503" s="44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>
      <c r="A504" s="43"/>
      <c r="B504" s="43"/>
      <c r="C504" s="44"/>
      <c r="D504" s="44"/>
      <c r="E504" s="44"/>
      <c r="F504" s="44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>
      <c r="A505" s="43"/>
      <c r="B505" s="43"/>
      <c r="C505" s="44"/>
      <c r="D505" s="44"/>
      <c r="E505" s="44"/>
      <c r="F505" s="44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>
      <c r="A506" s="43"/>
      <c r="B506" s="43"/>
      <c r="C506" s="44"/>
      <c r="D506" s="44"/>
      <c r="E506" s="44"/>
      <c r="F506" s="44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>
      <c r="A507" s="43"/>
      <c r="B507" s="43"/>
      <c r="C507" s="44"/>
      <c r="D507" s="44"/>
      <c r="E507" s="44"/>
      <c r="F507" s="44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>
      <c r="A508" s="43"/>
      <c r="B508" s="43"/>
      <c r="C508" s="44"/>
      <c r="D508" s="44"/>
      <c r="E508" s="44"/>
      <c r="F508" s="44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>
      <c r="A509" s="43"/>
      <c r="B509" s="43"/>
      <c r="C509" s="44"/>
      <c r="D509" s="44"/>
      <c r="E509" s="44"/>
      <c r="F509" s="44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>
      <c r="A510" s="43"/>
      <c r="B510" s="43"/>
      <c r="C510" s="44"/>
      <c r="D510" s="44"/>
      <c r="E510" s="44"/>
      <c r="F510" s="44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>
      <c r="A511" s="43"/>
      <c r="B511" s="43"/>
      <c r="C511" s="44"/>
      <c r="D511" s="44"/>
      <c r="E511" s="44"/>
      <c r="F511" s="44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>
      <c r="A512" s="43"/>
      <c r="B512" s="43"/>
      <c r="C512" s="44"/>
      <c r="D512" s="44"/>
      <c r="E512" s="44"/>
      <c r="F512" s="44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>
      <c r="A513" s="43"/>
      <c r="B513" s="43"/>
      <c r="C513" s="44"/>
      <c r="D513" s="44"/>
      <c r="E513" s="44"/>
      <c r="F513" s="44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>
      <c r="A514" s="43"/>
      <c r="B514" s="43"/>
      <c r="C514" s="44"/>
      <c r="D514" s="44"/>
      <c r="E514" s="44"/>
      <c r="F514" s="44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>
      <c r="A515" s="43"/>
      <c r="B515" s="43"/>
      <c r="C515" s="44"/>
      <c r="D515" s="44"/>
      <c r="E515" s="44"/>
      <c r="F515" s="44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>
      <c r="A516" s="43"/>
      <c r="B516" s="43"/>
      <c r="C516" s="44"/>
      <c r="D516" s="44"/>
      <c r="E516" s="44"/>
      <c r="F516" s="44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>
      <c r="A517" s="43"/>
      <c r="B517" s="43"/>
      <c r="C517" s="44"/>
      <c r="D517" s="44"/>
      <c r="E517" s="44"/>
      <c r="F517" s="44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>
      <c r="A518" s="43"/>
      <c r="B518" s="43"/>
      <c r="C518" s="44"/>
      <c r="D518" s="44"/>
      <c r="E518" s="44"/>
      <c r="F518" s="44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>
      <c r="A519" s="43"/>
      <c r="B519" s="43"/>
      <c r="C519" s="44"/>
      <c r="D519" s="44"/>
      <c r="E519" s="44"/>
      <c r="F519" s="44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>
      <c r="A520" s="43"/>
      <c r="B520" s="43"/>
      <c r="C520" s="44"/>
      <c r="D520" s="44"/>
      <c r="E520" s="44"/>
      <c r="F520" s="44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>
      <c r="A521" s="43"/>
      <c r="B521" s="43"/>
      <c r="C521" s="44"/>
      <c r="D521" s="44"/>
      <c r="E521" s="44"/>
      <c r="F521" s="44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>
      <c r="A522" s="43"/>
      <c r="B522" s="43"/>
      <c r="C522" s="44"/>
      <c r="D522" s="44"/>
      <c r="E522" s="44"/>
      <c r="F522" s="44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>
      <c r="A523" s="43"/>
      <c r="B523" s="43"/>
      <c r="C523" s="44"/>
      <c r="D523" s="44"/>
      <c r="E523" s="44"/>
      <c r="F523" s="44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>
      <c r="A524" s="43"/>
      <c r="B524" s="43"/>
      <c r="C524" s="44"/>
      <c r="D524" s="44"/>
      <c r="E524" s="44"/>
      <c r="F524" s="44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>
      <c r="A525" s="43"/>
      <c r="B525" s="43"/>
      <c r="C525" s="44"/>
      <c r="D525" s="44"/>
      <c r="E525" s="44"/>
      <c r="F525" s="44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>
      <c r="A526" s="43"/>
      <c r="B526" s="43"/>
      <c r="C526" s="44"/>
      <c r="D526" s="44"/>
      <c r="E526" s="44"/>
      <c r="F526" s="44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>
      <c r="A527" s="43"/>
      <c r="B527" s="43"/>
      <c r="C527" s="44"/>
      <c r="D527" s="44"/>
      <c r="E527" s="44"/>
      <c r="F527" s="44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>
      <c r="A528" s="43"/>
      <c r="B528" s="43"/>
      <c r="C528" s="44"/>
      <c r="D528" s="44"/>
      <c r="E528" s="44"/>
      <c r="F528" s="44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>
      <c r="A529" s="43"/>
      <c r="B529" s="43"/>
      <c r="C529" s="44"/>
      <c r="D529" s="44"/>
      <c r="E529" s="44"/>
      <c r="F529" s="44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>
      <c r="A530" s="43"/>
      <c r="B530" s="43"/>
      <c r="C530" s="44"/>
      <c r="D530" s="44"/>
      <c r="E530" s="44"/>
      <c r="F530" s="44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>
      <c r="A531" s="43"/>
      <c r="B531" s="43"/>
      <c r="C531" s="44"/>
      <c r="D531" s="44"/>
      <c r="E531" s="44"/>
      <c r="F531" s="44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>
      <c r="A532" s="43"/>
      <c r="B532" s="43"/>
      <c r="C532" s="44"/>
      <c r="D532" s="44"/>
      <c r="E532" s="44"/>
      <c r="F532" s="44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>
      <c r="A533" s="43"/>
      <c r="B533" s="43"/>
      <c r="C533" s="44"/>
      <c r="D533" s="44"/>
      <c r="E533" s="44"/>
      <c r="F533" s="44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>
      <c r="A534" s="43"/>
      <c r="B534" s="43"/>
      <c r="C534" s="44"/>
      <c r="D534" s="44"/>
      <c r="E534" s="44"/>
      <c r="F534" s="44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>
      <c r="A535" s="43"/>
      <c r="B535" s="43"/>
      <c r="C535" s="44"/>
      <c r="D535" s="44"/>
      <c r="E535" s="44"/>
      <c r="F535" s="44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>
      <c r="A536" s="43"/>
      <c r="B536" s="43"/>
      <c r="C536" s="44"/>
      <c r="D536" s="44"/>
      <c r="E536" s="44"/>
      <c r="F536" s="44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>
      <c r="A537" s="43"/>
      <c r="B537" s="43"/>
      <c r="C537" s="44"/>
      <c r="D537" s="44"/>
      <c r="E537" s="44"/>
      <c r="F537" s="44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>
      <c r="A538" s="43"/>
      <c r="B538" s="43"/>
      <c r="C538" s="44"/>
      <c r="D538" s="44"/>
      <c r="E538" s="44"/>
      <c r="F538" s="44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>
      <c r="A539" s="43"/>
      <c r="B539" s="43"/>
      <c r="C539" s="44"/>
      <c r="D539" s="44"/>
      <c r="E539" s="44"/>
      <c r="F539" s="44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>
      <c r="A540" s="43"/>
      <c r="B540" s="43"/>
      <c r="C540" s="44"/>
      <c r="D540" s="44"/>
      <c r="E540" s="44"/>
      <c r="F540" s="44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>
      <c r="A541" s="43"/>
      <c r="B541" s="43"/>
      <c r="C541" s="44"/>
      <c r="D541" s="44"/>
      <c r="E541" s="44"/>
      <c r="F541" s="44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>
      <c r="A542" s="43"/>
      <c r="B542" s="43"/>
      <c r="C542" s="44"/>
      <c r="D542" s="44"/>
      <c r="E542" s="44"/>
      <c r="F542" s="44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>
      <c r="A543" s="43"/>
      <c r="B543" s="43"/>
      <c r="C543" s="44"/>
      <c r="D543" s="44"/>
      <c r="E543" s="44"/>
      <c r="F543" s="44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>
      <c r="A544" s="43"/>
      <c r="B544" s="43"/>
      <c r="C544" s="44"/>
      <c r="D544" s="44"/>
      <c r="E544" s="44"/>
      <c r="F544" s="44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>
      <c r="A545" s="43"/>
      <c r="B545" s="43"/>
      <c r="C545" s="44"/>
      <c r="D545" s="44"/>
      <c r="E545" s="44"/>
      <c r="F545" s="44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>
      <c r="A546" s="43"/>
      <c r="B546" s="43"/>
      <c r="C546" s="44"/>
      <c r="D546" s="44"/>
      <c r="E546" s="44"/>
      <c r="F546" s="44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>
      <c r="A547" s="43"/>
      <c r="B547" s="43"/>
      <c r="C547" s="44"/>
      <c r="D547" s="44"/>
      <c r="E547" s="44"/>
      <c r="F547" s="44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>
      <c r="A548" s="43"/>
      <c r="B548" s="43"/>
      <c r="C548" s="44"/>
      <c r="D548" s="44"/>
      <c r="E548" s="44"/>
      <c r="F548" s="44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>
      <c r="A549" s="43"/>
      <c r="B549" s="43"/>
      <c r="C549" s="44"/>
      <c r="D549" s="44"/>
      <c r="E549" s="44"/>
      <c r="F549" s="44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>
      <c r="A550" s="43"/>
      <c r="B550" s="43"/>
      <c r="C550" s="44"/>
      <c r="D550" s="44"/>
      <c r="E550" s="44"/>
      <c r="F550" s="44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>
      <c r="A551" s="43"/>
      <c r="B551" s="43"/>
      <c r="C551" s="44"/>
      <c r="D551" s="44"/>
      <c r="E551" s="44"/>
      <c r="F551" s="44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>
      <c r="A552" s="43"/>
      <c r="B552" s="43"/>
      <c r="C552" s="44"/>
      <c r="D552" s="44"/>
      <c r="E552" s="44"/>
      <c r="F552" s="44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>
      <c r="A553" s="43"/>
      <c r="B553" s="43"/>
      <c r="C553" s="44"/>
      <c r="D553" s="44"/>
      <c r="E553" s="44"/>
      <c r="F553" s="44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>
      <c r="A554" s="43"/>
      <c r="B554" s="43"/>
      <c r="C554" s="44"/>
      <c r="D554" s="44"/>
      <c r="E554" s="44"/>
      <c r="F554" s="44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>
      <c r="A555" s="43"/>
      <c r="B555" s="43"/>
      <c r="C555" s="44"/>
      <c r="D555" s="44"/>
      <c r="E555" s="44"/>
      <c r="F555" s="44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>
      <c r="A556" s="43"/>
      <c r="B556" s="43"/>
      <c r="C556" s="44"/>
      <c r="D556" s="44"/>
      <c r="E556" s="44"/>
      <c r="F556" s="44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>
      <c r="A557" s="43"/>
      <c r="B557" s="43"/>
      <c r="C557" s="44"/>
      <c r="D557" s="44"/>
      <c r="E557" s="44"/>
      <c r="F557" s="44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>
      <c r="A558" s="43"/>
      <c r="B558" s="43"/>
      <c r="C558" s="44"/>
      <c r="D558" s="44"/>
      <c r="E558" s="44"/>
      <c r="F558" s="44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>
      <c r="A559" s="43"/>
      <c r="B559" s="43"/>
      <c r="C559" s="44"/>
      <c r="D559" s="44"/>
      <c r="E559" s="44"/>
      <c r="F559" s="44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>
      <c r="A560" s="43"/>
      <c r="B560" s="43"/>
      <c r="C560" s="44"/>
      <c r="D560" s="44"/>
      <c r="E560" s="44"/>
      <c r="F560" s="44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>
      <c r="A561" s="43"/>
      <c r="B561" s="43"/>
      <c r="C561" s="44"/>
      <c r="D561" s="44"/>
      <c r="E561" s="44"/>
      <c r="F561" s="44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>
      <c r="A562" s="43"/>
      <c r="B562" s="43"/>
      <c r="C562" s="44"/>
      <c r="D562" s="44"/>
      <c r="E562" s="44"/>
      <c r="F562" s="44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>
      <c r="A563" s="43"/>
      <c r="B563" s="43"/>
      <c r="C563" s="44"/>
      <c r="D563" s="44"/>
      <c r="E563" s="44"/>
      <c r="F563" s="44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>
      <c r="A564" s="43"/>
      <c r="B564" s="43"/>
      <c r="C564" s="44"/>
      <c r="D564" s="44"/>
      <c r="E564" s="44"/>
      <c r="F564" s="44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>
      <c r="A565" s="43"/>
      <c r="B565" s="43"/>
      <c r="C565" s="44"/>
      <c r="D565" s="44"/>
      <c r="E565" s="44"/>
      <c r="F565" s="44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>
      <c r="A566" s="43"/>
      <c r="B566" s="43"/>
      <c r="C566" s="44"/>
      <c r="D566" s="44"/>
      <c r="E566" s="44"/>
      <c r="F566" s="44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>
      <c r="A567" s="43"/>
      <c r="B567" s="43"/>
      <c r="C567" s="44"/>
      <c r="D567" s="44"/>
      <c r="E567" s="44"/>
      <c r="F567" s="44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>
      <c r="A568" s="43"/>
      <c r="B568" s="43"/>
      <c r="C568" s="44"/>
      <c r="D568" s="44"/>
      <c r="E568" s="44"/>
      <c r="F568" s="44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>
      <c r="A569" s="43"/>
      <c r="B569" s="43"/>
      <c r="C569" s="44"/>
      <c r="D569" s="44"/>
      <c r="E569" s="44"/>
      <c r="F569" s="44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>
      <c r="A570" s="43"/>
      <c r="B570" s="43"/>
      <c r="C570" s="44"/>
      <c r="D570" s="44"/>
      <c r="E570" s="44"/>
      <c r="F570" s="44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>
      <c r="A571" s="43"/>
      <c r="B571" s="43"/>
      <c r="C571" s="44"/>
      <c r="D571" s="44"/>
      <c r="E571" s="44"/>
      <c r="F571" s="44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>
      <c r="A572" s="43"/>
      <c r="B572" s="43"/>
      <c r="C572" s="44"/>
      <c r="D572" s="44"/>
      <c r="E572" s="44"/>
      <c r="F572" s="44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>
      <c r="A573" s="43"/>
      <c r="B573" s="43"/>
      <c r="C573" s="44"/>
      <c r="D573" s="44"/>
      <c r="E573" s="44"/>
      <c r="F573" s="44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>
      <c r="A574" s="43"/>
      <c r="B574" s="43"/>
      <c r="C574" s="44"/>
      <c r="D574" s="44"/>
      <c r="E574" s="44"/>
      <c r="F574" s="44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>
      <c r="A575" s="43"/>
      <c r="B575" s="43"/>
      <c r="C575" s="44"/>
      <c r="D575" s="44"/>
      <c r="E575" s="44"/>
      <c r="F575" s="44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>
      <c r="A576" s="43"/>
      <c r="B576" s="43"/>
      <c r="C576" s="44"/>
      <c r="D576" s="44"/>
      <c r="E576" s="44"/>
      <c r="F576" s="44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>
      <c r="A577" s="43"/>
      <c r="B577" s="43"/>
      <c r="C577" s="44"/>
      <c r="D577" s="44"/>
      <c r="E577" s="44"/>
      <c r="F577" s="44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>
      <c r="A578" s="43"/>
      <c r="B578" s="43"/>
      <c r="C578" s="44"/>
      <c r="D578" s="44"/>
      <c r="E578" s="44"/>
      <c r="F578" s="44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>
      <c r="A579" s="43"/>
      <c r="B579" s="43"/>
      <c r="C579" s="44"/>
      <c r="D579" s="44"/>
      <c r="E579" s="44"/>
      <c r="F579" s="44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>
      <c r="A580" s="43"/>
      <c r="B580" s="43"/>
      <c r="C580" s="44"/>
      <c r="D580" s="44"/>
      <c r="E580" s="44"/>
      <c r="F580" s="44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>
      <c r="A581" s="43"/>
      <c r="B581" s="43"/>
      <c r="C581" s="44"/>
      <c r="D581" s="44"/>
      <c r="E581" s="44"/>
      <c r="F581" s="44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>
      <c r="A582" s="43"/>
      <c r="B582" s="43"/>
      <c r="C582" s="44"/>
      <c r="D582" s="44"/>
      <c r="E582" s="44"/>
      <c r="F582" s="44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>
      <c r="A583" s="43"/>
      <c r="B583" s="43"/>
      <c r="C583" s="44"/>
      <c r="D583" s="44"/>
      <c r="E583" s="44"/>
      <c r="F583" s="44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>
      <c r="A584" s="43"/>
      <c r="B584" s="43"/>
      <c r="C584" s="44"/>
      <c r="D584" s="44"/>
      <c r="E584" s="44"/>
      <c r="F584" s="44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>
      <c r="A585" s="43"/>
      <c r="B585" s="43"/>
      <c r="C585" s="44"/>
      <c r="D585" s="44"/>
      <c r="E585" s="44"/>
      <c r="F585" s="44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>
      <c r="A586" s="43"/>
      <c r="B586" s="43"/>
      <c r="C586" s="44"/>
      <c r="D586" s="44"/>
      <c r="E586" s="44"/>
      <c r="F586" s="44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>
      <c r="A587" s="43"/>
      <c r="B587" s="43"/>
      <c r="C587" s="44"/>
      <c r="D587" s="44"/>
      <c r="E587" s="44"/>
      <c r="F587" s="44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>
      <c r="A588" s="43"/>
      <c r="B588" s="43"/>
      <c r="C588" s="44"/>
      <c r="D588" s="44"/>
      <c r="E588" s="44"/>
      <c r="F588" s="44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>
      <c r="A589" s="43"/>
      <c r="B589" s="43"/>
      <c r="C589" s="44"/>
      <c r="D589" s="44"/>
      <c r="E589" s="44"/>
      <c r="F589" s="44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>
      <c r="A590" s="43"/>
      <c r="B590" s="43"/>
      <c r="C590" s="44"/>
      <c r="D590" s="44"/>
      <c r="E590" s="44"/>
      <c r="F590" s="44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>
      <c r="A591" s="43"/>
      <c r="B591" s="43"/>
      <c r="C591" s="44"/>
      <c r="D591" s="44"/>
      <c r="E591" s="44"/>
      <c r="F591" s="44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>
      <c r="A592" s="43"/>
      <c r="B592" s="43"/>
      <c r="C592" s="44"/>
      <c r="D592" s="44"/>
      <c r="E592" s="44"/>
      <c r="F592" s="44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>
      <c r="A593" s="43"/>
      <c r="B593" s="43"/>
      <c r="C593" s="44"/>
      <c r="D593" s="44"/>
      <c r="E593" s="44"/>
      <c r="F593" s="44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>
      <c r="A594" s="43"/>
      <c r="B594" s="43"/>
      <c r="C594" s="44"/>
      <c r="D594" s="44"/>
      <c r="E594" s="44"/>
      <c r="F594" s="44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>
      <c r="A595" s="43"/>
      <c r="B595" s="43"/>
      <c r="C595" s="44"/>
      <c r="D595" s="44"/>
      <c r="E595" s="44"/>
      <c r="F595" s="44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>
      <c r="A596" s="43"/>
      <c r="B596" s="43"/>
      <c r="C596" s="44"/>
      <c r="D596" s="44"/>
      <c r="E596" s="44"/>
      <c r="F596" s="44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>
      <c r="A597" s="43"/>
      <c r="B597" s="43"/>
      <c r="C597" s="44"/>
      <c r="D597" s="44"/>
      <c r="E597" s="44"/>
      <c r="F597" s="44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>
      <c r="A598" s="43"/>
      <c r="B598" s="43"/>
      <c r="C598" s="44"/>
      <c r="D598" s="44"/>
      <c r="E598" s="44"/>
      <c r="F598" s="44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>
      <c r="A599" s="43"/>
      <c r="B599" s="43"/>
      <c r="C599" s="44"/>
      <c r="D599" s="44"/>
      <c r="E599" s="44"/>
      <c r="F599" s="44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>
      <c r="A600" s="43"/>
      <c r="B600" s="43"/>
      <c r="C600" s="44"/>
      <c r="D600" s="44"/>
      <c r="E600" s="44"/>
      <c r="F600" s="44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>
      <c r="A601" s="43"/>
      <c r="B601" s="43"/>
      <c r="C601" s="44"/>
      <c r="D601" s="44"/>
      <c r="E601" s="44"/>
      <c r="F601" s="44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>
      <c r="A602" s="43"/>
      <c r="B602" s="43"/>
      <c r="C602" s="44"/>
      <c r="D602" s="44"/>
      <c r="E602" s="44"/>
      <c r="F602" s="44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>
      <c r="A603" s="43"/>
      <c r="B603" s="43"/>
      <c r="C603" s="44"/>
      <c r="D603" s="44"/>
      <c r="E603" s="44"/>
      <c r="F603" s="44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>
      <c r="A604" s="43"/>
      <c r="B604" s="43"/>
      <c r="C604" s="44"/>
      <c r="D604" s="44"/>
      <c r="E604" s="44"/>
      <c r="F604" s="44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>
      <c r="A605" s="43"/>
      <c r="B605" s="43"/>
      <c r="C605" s="44"/>
      <c r="D605" s="44"/>
      <c r="E605" s="44"/>
      <c r="F605" s="44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>
      <c r="A606" s="43"/>
      <c r="B606" s="43"/>
      <c r="C606" s="44"/>
      <c r="D606" s="44"/>
      <c r="E606" s="44"/>
      <c r="F606" s="44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>
      <c r="A607" s="43"/>
      <c r="B607" s="43"/>
      <c r="C607" s="44"/>
      <c r="D607" s="44"/>
      <c r="E607" s="44"/>
      <c r="F607" s="44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>
      <c r="A608" s="43"/>
      <c r="B608" s="43"/>
      <c r="C608" s="44"/>
      <c r="D608" s="44"/>
      <c r="E608" s="44"/>
      <c r="F608" s="44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>
      <c r="A609" s="43"/>
      <c r="B609" s="43"/>
      <c r="C609" s="44"/>
      <c r="D609" s="44"/>
      <c r="E609" s="44"/>
      <c r="F609" s="44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>
      <c r="A610" s="43"/>
      <c r="B610" s="43"/>
      <c r="C610" s="44"/>
      <c r="D610" s="44"/>
      <c r="E610" s="44"/>
      <c r="F610" s="44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>
      <c r="A611" s="43"/>
      <c r="B611" s="43"/>
      <c r="C611" s="44"/>
      <c r="D611" s="44"/>
      <c r="E611" s="44"/>
      <c r="F611" s="44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>
      <c r="A612" s="43"/>
      <c r="B612" s="43"/>
      <c r="C612" s="44"/>
      <c r="D612" s="44"/>
      <c r="E612" s="44"/>
      <c r="F612" s="44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>
      <c r="A613" s="43"/>
      <c r="B613" s="43"/>
      <c r="C613" s="44"/>
      <c r="D613" s="44"/>
      <c r="E613" s="44"/>
      <c r="F613" s="44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>
      <c r="A614" s="43"/>
      <c r="B614" s="43"/>
      <c r="C614" s="44"/>
      <c r="D614" s="44"/>
      <c r="E614" s="44"/>
      <c r="F614" s="44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>
      <c r="A615" s="43"/>
      <c r="B615" s="43"/>
      <c r="C615" s="44"/>
      <c r="D615" s="44"/>
      <c r="E615" s="44"/>
      <c r="F615" s="44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>
      <c r="A616" s="43"/>
      <c r="B616" s="43"/>
      <c r="C616" s="44"/>
      <c r="D616" s="44"/>
      <c r="E616" s="44"/>
      <c r="F616" s="44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>
      <c r="A617" s="43"/>
      <c r="B617" s="43"/>
      <c r="C617" s="44"/>
      <c r="D617" s="44"/>
      <c r="E617" s="44"/>
      <c r="F617" s="44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>
      <c r="A618" s="43"/>
      <c r="B618" s="43"/>
      <c r="C618" s="44"/>
      <c r="D618" s="44"/>
      <c r="E618" s="44"/>
      <c r="F618" s="44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>
      <c r="A619" s="43"/>
      <c r="B619" s="43"/>
      <c r="C619" s="44"/>
      <c r="D619" s="44"/>
      <c r="E619" s="44"/>
      <c r="F619" s="44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>
      <c r="A620" s="43"/>
      <c r="B620" s="43"/>
      <c r="C620" s="44"/>
      <c r="D620" s="44"/>
      <c r="E620" s="44"/>
      <c r="F620" s="44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>
      <c r="A621" s="43"/>
      <c r="B621" s="43"/>
      <c r="C621" s="44"/>
      <c r="D621" s="44"/>
      <c r="E621" s="44"/>
      <c r="F621" s="44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>
      <c r="A622" s="43"/>
      <c r="B622" s="43"/>
      <c r="C622" s="44"/>
      <c r="D622" s="44"/>
      <c r="E622" s="44"/>
      <c r="F622" s="44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>
      <c r="A623" s="43"/>
      <c r="B623" s="43"/>
      <c r="C623" s="44"/>
      <c r="D623" s="44"/>
      <c r="E623" s="44"/>
      <c r="F623" s="44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>
      <c r="A624" s="43"/>
      <c r="B624" s="43"/>
      <c r="C624" s="44"/>
      <c r="D624" s="44"/>
      <c r="E624" s="44"/>
      <c r="F624" s="44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>
      <c r="A625" s="43"/>
      <c r="B625" s="43"/>
      <c r="C625" s="44"/>
      <c r="D625" s="44"/>
      <c r="E625" s="44"/>
      <c r="F625" s="44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>
      <c r="A626" s="43"/>
      <c r="B626" s="43"/>
      <c r="C626" s="44"/>
      <c r="D626" s="44"/>
      <c r="E626" s="44"/>
      <c r="F626" s="44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>
      <c r="A627" s="43"/>
      <c r="B627" s="43"/>
      <c r="C627" s="44"/>
      <c r="D627" s="44"/>
      <c r="E627" s="44"/>
      <c r="F627" s="44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>
      <c r="A628" s="43"/>
      <c r="B628" s="43"/>
      <c r="C628" s="44"/>
      <c r="D628" s="44"/>
      <c r="E628" s="44"/>
      <c r="F628" s="44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>
      <c r="A629" s="43"/>
      <c r="B629" s="43"/>
      <c r="C629" s="44"/>
      <c r="D629" s="44"/>
      <c r="E629" s="44"/>
      <c r="F629" s="44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>
      <c r="A630" s="43"/>
      <c r="B630" s="43"/>
      <c r="C630" s="44"/>
      <c r="D630" s="44"/>
      <c r="E630" s="44"/>
      <c r="F630" s="44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>
      <c r="A631" s="43"/>
      <c r="B631" s="43"/>
      <c r="C631" s="44"/>
      <c r="D631" s="44"/>
      <c r="E631" s="44"/>
      <c r="F631" s="44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>
      <c r="A632" s="43"/>
      <c r="B632" s="43"/>
      <c r="C632" s="44"/>
      <c r="D632" s="44"/>
      <c r="E632" s="44"/>
      <c r="F632" s="44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>
      <c r="A633" s="43"/>
      <c r="B633" s="43"/>
      <c r="C633" s="44"/>
      <c r="D633" s="44"/>
      <c r="E633" s="44"/>
      <c r="F633" s="44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>
      <c r="A634" s="43"/>
      <c r="B634" s="43"/>
      <c r="C634" s="44"/>
      <c r="D634" s="44"/>
      <c r="E634" s="44"/>
      <c r="F634" s="44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>
      <c r="A635" s="43"/>
      <c r="B635" s="43"/>
      <c r="C635" s="44"/>
      <c r="D635" s="44"/>
      <c r="E635" s="44"/>
      <c r="F635" s="44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>
      <c r="A636" s="43"/>
      <c r="B636" s="43"/>
      <c r="C636" s="44"/>
      <c r="D636" s="44"/>
      <c r="E636" s="44"/>
      <c r="F636" s="44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>
      <c r="A637" s="43"/>
      <c r="B637" s="43"/>
      <c r="C637" s="44"/>
      <c r="D637" s="44"/>
      <c r="E637" s="44"/>
      <c r="F637" s="44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>
      <c r="A638" s="43"/>
      <c r="B638" s="43"/>
      <c r="C638" s="44"/>
      <c r="D638" s="44"/>
      <c r="E638" s="44"/>
      <c r="F638" s="44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>
      <c r="A639" s="43"/>
      <c r="B639" s="43"/>
      <c r="C639" s="44"/>
      <c r="D639" s="44"/>
      <c r="E639" s="44"/>
      <c r="F639" s="44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>
      <c r="A640" s="43"/>
      <c r="B640" s="43"/>
      <c r="C640" s="44"/>
      <c r="D640" s="44"/>
      <c r="E640" s="44"/>
      <c r="F640" s="44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>
      <c r="A641" s="43"/>
      <c r="B641" s="43"/>
      <c r="C641" s="44"/>
      <c r="D641" s="44"/>
      <c r="E641" s="44"/>
      <c r="F641" s="44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>
      <c r="A642" s="43"/>
      <c r="B642" s="43"/>
      <c r="C642" s="44"/>
      <c r="D642" s="44"/>
      <c r="E642" s="44"/>
      <c r="F642" s="44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>
      <c r="A643" s="43"/>
      <c r="B643" s="43"/>
      <c r="C643" s="44"/>
      <c r="D643" s="44"/>
      <c r="E643" s="44"/>
      <c r="F643" s="44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>
      <c r="A644" s="43"/>
      <c r="B644" s="43"/>
      <c r="C644" s="44"/>
      <c r="D644" s="44"/>
      <c r="E644" s="44"/>
      <c r="F644" s="44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>
      <c r="A645" s="43"/>
      <c r="B645" s="43"/>
      <c r="C645" s="44"/>
      <c r="D645" s="44"/>
      <c r="E645" s="44"/>
      <c r="F645" s="44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>
      <c r="A646" s="43"/>
      <c r="B646" s="43"/>
      <c r="C646" s="44"/>
      <c r="D646" s="44"/>
      <c r="E646" s="44"/>
      <c r="F646" s="44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>
      <c r="A647" s="43"/>
      <c r="B647" s="43"/>
      <c r="C647" s="44"/>
      <c r="D647" s="44"/>
      <c r="E647" s="44"/>
      <c r="F647" s="44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>
      <c r="A648" s="43"/>
      <c r="B648" s="43"/>
      <c r="C648" s="44"/>
      <c r="D648" s="44"/>
      <c r="E648" s="44"/>
      <c r="F648" s="44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>
      <c r="A649" s="43"/>
      <c r="B649" s="43"/>
      <c r="C649" s="44"/>
      <c r="D649" s="44"/>
      <c r="E649" s="44"/>
      <c r="F649" s="44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>
      <c r="A650" s="43"/>
      <c r="B650" s="43"/>
      <c r="C650" s="44"/>
      <c r="D650" s="44"/>
      <c r="E650" s="44"/>
      <c r="F650" s="44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>
      <c r="A651" s="43"/>
      <c r="B651" s="43"/>
      <c r="C651" s="44"/>
      <c r="D651" s="44"/>
      <c r="E651" s="44"/>
      <c r="F651" s="44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>
      <c r="A652" s="43"/>
      <c r="B652" s="43"/>
      <c r="C652" s="44"/>
      <c r="D652" s="44"/>
      <c r="E652" s="44"/>
      <c r="F652" s="44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>
      <c r="A653" s="43"/>
      <c r="B653" s="43"/>
      <c r="C653" s="44"/>
      <c r="D653" s="44"/>
      <c r="E653" s="44"/>
      <c r="F653" s="44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>
      <c r="A654" s="43"/>
      <c r="B654" s="43"/>
      <c r="C654" s="44"/>
      <c r="D654" s="44"/>
      <c r="E654" s="44"/>
      <c r="F654" s="44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>
      <c r="A655" s="43"/>
      <c r="B655" s="43"/>
      <c r="C655" s="44"/>
      <c r="D655" s="44"/>
      <c r="E655" s="44"/>
      <c r="F655" s="44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>
      <c r="A656" s="43"/>
      <c r="B656" s="43"/>
      <c r="C656" s="44"/>
      <c r="D656" s="44"/>
      <c r="E656" s="44"/>
      <c r="F656" s="44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>
      <c r="A657" s="43"/>
      <c r="B657" s="43"/>
      <c r="C657" s="44"/>
      <c r="D657" s="44"/>
      <c r="E657" s="44"/>
      <c r="F657" s="44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>
      <c r="A658" s="43"/>
      <c r="B658" s="43"/>
      <c r="C658" s="44"/>
      <c r="D658" s="44"/>
      <c r="E658" s="44"/>
      <c r="F658" s="44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>
      <c r="A659" s="43"/>
      <c r="B659" s="43"/>
      <c r="C659" s="44"/>
      <c r="D659" s="44"/>
      <c r="E659" s="44"/>
      <c r="F659" s="44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>
      <c r="A660" s="43"/>
      <c r="B660" s="43"/>
      <c r="C660" s="44"/>
      <c r="D660" s="44"/>
      <c r="E660" s="44"/>
      <c r="F660" s="44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>
      <c r="A661" s="43"/>
      <c r="B661" s="43"/>
      <c r="C661" s="44"/>
      <c r="D661" s="44"/>
      <c r="E661" s="44"/>
      <c r="F661" s="44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>
      <c r="A662" s="43"/>
      <c r="B662" s="43"/>
      <c r="C662" s="44"/>
      <c r="D662" s="44"/>
      <c r="E662" s="44"/>
      <c r="F662" s="44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>
      <c r="A663" s="43"/>
      <c r="B663" s="43"/>
      <c r="C663" s="44"/>
      <c r="D663" s="44"/>
      <c r="E663" s="44"/>
      <c r="F663" s="44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>
      <c r="A664" s="43"/>
      <c r="B664" s="43"/>
      <c r="C664" s="44"/>
      <c r="D664" s="44"/>
      <c r="E664" s="44"/>
      <c r="F664" s="44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>
      <c r="A665" s="43"/>
      <c r="B665" s="43"/>
      <c r="C665" s="44"/>
      <c r="D665" s="44"/>
      <c r="E665" s="44"/>
      <c r="F665" s="44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>
      <c r="A666" s="43"/>
      <c r="B666" s="43"/>
      <c r="C666" s="44"/>
      <c r="D666" s="44"/>
      <c r="E666" s="44"/>
      <c r="F666" s="44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>
      <c r="A667" s="43"/>
      <c r="B667" s="43"/>
      <c r="C667" s="44"/>
      <c r="D667" s="44"/>
      <c r="E667" s="44"/>
      <c r="F667" s="44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>
      <c r="A668" s="43"/>
      <c r="B668" s="43"/>
      <c r="C668" s="44"/>
      <c r="D668" s="44"/>
      <c r="E668" s="44"/>
      <c r="F668" s="44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>
      <c r="A669" s="43"/>
      <c r="B669" s="43"/>
      <c r="C669" s="44"/>
      <c r="D669" s="44"/>
      <c r="E669" s="44"/>
      <c r="F669" s="44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>
      <c r="A670" s="43"/>
      <c r="B670" s="43"/>
      <c r="C670" s="44"/>
      <c r="D670" s="44"/>
      <c r="E670" s="44"/>
      <c r="F670" s="44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>
      <c r="A671" s="43"/>
      <c r="B671" s="43"/>
      <c r="C671" s="44"/>
      <c r="D671" s="44"/>
      <c r="E671" s="44"/>
      <c r="F671" s="44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>
      <c r="A672" s="43"/>
      <c r="B672" s="43"/>
      <c r="C672" s="44"/>
      <c r="D672" s="44"/>
      <c r="E672" s="44"/>
      <c r="F672" s="44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>
      <c r="A673" s="43"/>
      <c r="B673" s="43"/>
      <c r="C673" s="44"/>
      <c r="D673" s="44"/>
      <c r="E673" s="44"/>
      <c r="F673" s="44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>
      <c r="A674" s="43"/>
      <c r="B674" s="43"/>
      <c r="C674" s="44"/>
      <c r="D674" s="44"/>
      <c r="E674" s="44"/>
      <c r="F674" s="44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>
      <c r="A675" s="43"/>
      <c r="B675" s="43"/>
      <c r="C675" s="44"/>
      <c r="D675" s="44"/>
      <c r="E675" s="44"/>
      <c r="F675" s="44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>
      <c r="A676" s="43"/>
      <c r="B676" s="43"/>
      <c r="C676" s="44"/>
      <c r="D676" s="44"/>
      <c r="E676" s="44"/>
      <c r="F676" s="44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>
      <c r="A677" s="43"/>
      <c r="B677" s="43"/>
      <c r="C677" s="44"/>
      <c r="D677" s="44"/>
      <c r="E677" s="44"/>
      <c r="F677" s="44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>
      <c r="A678" s="43"/>
      <c r="B678" s="43"/>
      <c r="C678" s="44"/>
      <c r="D678" s="44"/>
      <c r="E678" s="44"/>
      <c r="F678" s="44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>
      <c r="A679" s="43"/>
      <c r="B679" s="43"/>
      <c r="C679" s="44"/>
      <c r="D679" s="44"/>
      <c r="E679" s="44"/>
      <c r="F679" s="44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>
      <c r="A680" s="43"/>
      <c r="B680" s="43"/>
      <c r="C680" s="44"/>
      <c r="D680" s="44"/>
      <c r="E680" s="44"/>
      <c r="F680" s="44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>
      <c r="A681" s="43"/>
      <c r="B681" s="43"/>
      <c r="C681" s="44"/>
      <c r="D681" s="44"/>
      <c r="E681" s="44"/>
      <c r="F681" s="44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>
      <c r="A682" s="43"/>
      <c r="B682" s="43"/>
      <c r="C682" s="44"/>
      <c r="D682" s="44"/>
      <c r="E682" s="44"/>
      <c r="F682" s="44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>
      <c r="A683" s="43"/>
      <c r="B683" s="43"/>
      <c r="C683" s="44"/>
      <c r="D683" s="44"/>
      <c r="E683" s="44"/>
      <c r="F683" s="44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>
      <c r="A684" s="43"/>
      <c r="B684" s="43"/>
      <c r="C684" s="44"/>
      <c r="D684" s="44"/>
      <c r="E684" s="44"/>
      <c r="F684" s="44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>
      <c r="A685" s="43"/>
      <c r="B685" s="43"/>
      <c r="C685" s="44"/>
      <c r="D685" s="44"/>
      <c r="E685" s="44"/>
      <c r="F685" s="44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>
      <c r="A686" s="43"/>
      <c r="B686" s="43"/>
      <c r="C686" s="44"/>
      <c r="D686" s="44"/>
      <c r="E686" s="44"/>
      <c r="F686" s="44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>
      <c r="A687" s="43"/>
      <c r="B687" s="43"/>
      <c r="C687" s="44"/>
      <c r="D687" s="44"/>
      <c r="E687" s="44"/>
      <c r="F687" s="44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>
      <c r="A688" s="43"/>
      <c r="B688" s="43"/>
      <c r="C688" s="44"/>
      <c r="D688" s="44"/>
      <c r="E688" s="44"/>
      <c r="F688" s="44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>
      <c r="A689" s="43"/>
      <c r="B689" s="43"/>
      <c r="C689" s="44"/>
      <c r="D689" s="44"/>
      <c r="E689" s="44"/>
      <c r="F689" s="44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>
      <c r="A690" s="43"/>
      <c r="B690" s="43"/>
      <c r="C690" s="44"/>
      <c r="D690" s="44"/>
      <c r="E690" s="44"/>
      <c r="F690" s="44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>
      <c r="A691" s="43"/>
      <c r="B691" s="43"/>
      <c r="C691" s="44"/>
      <c r="D691" s="44"/>
      <c r="E691" s="44"/>
      <c r="F691" s="44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>
      <c r="A692" s="43"/>
      <c r="B692" s="43"/>
      <c r="C692" s="44"/>
      <c r="D692" s="44"/>
      <c r="E692" s="44"/>
      <c r="F692" s="44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>
      <c r="A693" s="43"/>
      <c r="B693" s="43"/>
      <c r="C693" s="44"/>
      <c r="D693" s="44"/>
      <c r="E693" s="44"/>
      <c r="F693" s="44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>
      <c r="A694" s="43"/>
      <c r="B694" s="43"/>
      <c r="C694" s="44"/>
      <c r="D694" s="44"/>
      <c r="E694" s="44"/>
      <c r="F694" s="44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>
      <c r="A695" s="43"/>
      <c r="B695" s="43"/>
      <c r="C695" s="44"/>
      <c r="D695" s="44"/>
      <c r="E695" s="44"/>
      <c r="F695" s="44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>
      <c r="A696" s="43"/>
      <c r="B696" s="43"/>
      <c r="C696" s="44"/>
      <c r="D696" s="44"/>
      <c r="E696" s="44"/>
      <c r="F696" s="44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>
      <c r="A697" s="43"/>
      <c r="B697" s="43"/>
      <c r="C697" s="44"/>
      <c r="D697" s="44"/>
      <c r="E697" s="44"/>
      <c r="F697" s="44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>
      <c r="A698" s="43"/>
      <c r="B698" s="43"/>
      <c r="C698" s="44"/>
      <c r="D698" s="44"/>
      <c r="E698" s="44"/>
      <c r="F698" s="44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>
      <c r="A699" s="43"/>
      <c r="B699" s="43"/>
      <c r="C699" s="44"/>
      <c r="D699" s="44"/>
      <c r="E699" s="44"/>
      <c r="F699" s="44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>
      <c r="A700" s="43"/>
      <c r="B700" s="43"/>
      <c r="C700" s="44"/>
      <c r="D700" s="44"/>
      <c r="E700" s="44"/>
      <c r="F700" s="44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>
      <c r="A701" s="43"/>
      <c r="B701" s="43"/>
      <c r="C701" s="44"/>
      <c r="D701" s="44"/>
      <c r="E701" s="44"/>
      <c r="F701" s="44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>
      <c r="A702" s="43"/>
      <c r="B702" s="43"/>
      <c r="C702" s="44"/>
      <c r="D702" s="44"/>
      <c r="E702" s="44"/>
      <c r="F702" s="44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>
      <c r="A703" s="43"/>
      <c r="B703" s="43"/>
      <c r="C703" s="44"/>
      <c r="D703" s="44"/>
      <c r="E703" s="44"/>
      <c r="F703" s="44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>
      <c r="A704" s="43"/>
      <c r="B704" s="43"/>
      <c r="C704" s="44"/>
      <c r="D704" s="44"/>
      <c r="E704" s="44"/>
      <c r="F704" s="44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>
      <c r="A705" s="43"/>
      <c r="B705" s="43"/>
      <c r="C705" s="44"/>
      <c r="D705" s="44"/>
      <c r="E705" s="44"/>
      <c r="F705" s="44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>
      <c r="A706" s="43"/>
      <c r="B706" s="43"/>
      <c r="C706" s="44"/>
      <c r="D706" s="44"/>
      <c r="E706" s="44"/>
      <c r="F706" s="44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>
      <c r="A707" s="43"/>
      <c r="B707" s="43"/>
      <c r="C707" s="44"/>
      <c r="D707" s="44"/>
      <c r="E707" s="44"/>
      <c r="F707" s="44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>
      <c r="A708" s="43"/>
      <c r="B708" s="43"/>
      <c r="C708" s="44"/>
      <c r="D708" s="44"/>
      <c r="E708" s="44"/>
      <c r="F708" s="44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>
      <c r="A709" s="43"/>
      <c r="B709" s="43"/>
      <c r="C709" s="44"/>
      <c r="D709" s="44"/>
      <c r="E709" s="44"/>
      <c r="F709" s="44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>
      <c r="A710" s="43"/>
      <c r="B710" s="43"/>
      <c r="C710" s="44"/>
      <c r="D710" s="44"/>
      <c r="E710" s="44"/>
      <c r="F710" s="44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>
      <c r="A711" s="43"/>
      <c r="B711" s="43"/>
      <c r="C711" s="44"/>
      <c r="D711" s="44"/>
      <c r="E711" s="44"/>
      <c r="F711" s="44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>
      <c r="A712" s="43"/>
      <c r="B712" s="43"/>
      <c r="C712" s="44"/>
      <c r="D712" s="44"/>
      <c r="E712" s="44"/>
      <c r="F712" s="44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>
      <c r="A713" s="43"/>
      <c r="B713" s="43"/>
      <c r="C713" s="44"/>
      <c r="D713" s="44"/>
      <c r="E713" s="44"/>
      <c r="F713" s="44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>
      <c r="A714" s="43"/>
      <c r="B714" s="43"/>
      <c r="C714" s="44"/>
      <c r="D714" s="44"/>
      <c r="E714" s="44"/>
      <c r="F714" s="44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>
      <c r="A715" s="43"/>
      <c r="B715" s="43"/>
      <c r="C715" s="44"/>
      <c r="D715" s="44"/>
      <c r="E715" s="44"/>
      <c r="F715" s="44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>
      <c r="A716" s="43"/>
      <c r="B716" s="43"/>
      <c r="C716" s="44"/>
      <c r="D716" s="44"/>
      <c r="E716" s="44"/>
      <c r="F716" s="44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>
      <c r="A717" s="43"/>
      <c r="B717" s="43"/>
      <c r="C717" s="44"/>
      <c r="D717" s="44"/>
      <c r="E717" s="44"/>
      <c r="F717" s="44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>
      <c r="A718" s="43"/>
      <c r="B718" s="43"/>
      <c r="C718" s="44"/>
      <c r="D718" s="44"/>
      <c r="E718" s="44"/>
      <c r="F718" s="44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>
      <c r="A719" s="43"/>
      <c r="B719" s="43"/>
      <c r="C719" s="44"/>
      <c r="D719" s="44"/>
      <c r="E719" s="44"/>
      <c r="F719" s="44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>
      <c r="A720" s="43"/>
      <c r="B720" s="43"/>
      <c r="C720" s="44"/>
      <c r="D720" s="44"/>
      <c r="E720" s="44"/>
      <c r="F720" s="44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>
      <c r="A721" s="43"/>
      <c r="B721" s="43"/>
      <c r="C721" s="44"/>
      <c r="D721" s="44"/>
      <c r="E721" s="44"/>
      <c r="F721" s="44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>
      <c r="A722" s="43"/>
      <c r="B722" s="43"/>
      <c r="C722" s="44"/>
      <c r="D722" s="44"/>
      <c r="E722" s="44"/>
      <c r="F722" s="44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>
      <c r="A723" s="43"/>
      <c r="B723" s="43"/>
      <c r="C723" s="44"/>
      <c r="D723" s="44"/>
      <c r="E723" s="44"/>
      <c r="F723" s="44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>
      <c r="A724" s="43"/>
      <c r="B724" s="43"/>
      <c r="C724" s="44"/>
      <c r="D724" s="44"/>
      <c r="E724" s="44"/>
      <c r="F724" s="44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>
      <c r="A725" s="43"/>
      <c r="B725" s="43"/>
      <c r="C725" s="44"/>
      <c r="D725" s="44"/>
      <c r="E725" s="44"/>
      <c r="F725" s="44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>
      <c r="A726" s="43"/>
      <c r="B726" s="43"/>
      <c r="C726" s="44"/>
      <c r="D726" s="44"/>
      <c r="E726" s="44"/>
      <c r="F726" s="44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>
      <c r="A727" s="43"/>
      <c r="B727" s="43"/>
      <c r="C727" s="44"/>
      <c r="D727" s="44"/>
      <c r="E727" s="44"/>
      <c r="F727" s="44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>
      <c r="A728" s="43"/>
      <c r="B728" s="43"/>
      <c r="C728" s="44"/>
      <c r="D728" s="44"/>
      <c r="E728" s="44"/>
      <c r="F728" s="44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>
      <c r="A729" s="43"/>
      <c r="B729" s="43"/>
      <c r="C729" s="44"/>
      <c r="D729" s="44"/>
      <c r="E729" s="44"/>
      <c r="F729" s="44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>
      <c r="A730" s="43"/>
      <c r="B730" s="43"/>
      <c r="C730" s="44"/>
      <c r="D730" s="44"/>
      <c r="E730" s="44"/>
      <c r="F730" s="44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>
      <c r="A731" s="43"/>
      <c r="B731" s="43"/>
      <c r="C731" s="44"/>
      <c r="D731" s="44"/>
      <c r="E731" s="44"/>
      <c r="F731" s="44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>
      <c r="A732" s="43"/>
      <c r="B732" s="43"/>
      <c r="C732" s="44"/>
      <c r="D732" s="44"/>
      <c r="E732" s="44"/>
      <c r="F732" s="44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>
      <c r="A733" s="43"/>
      <c r="B733" s="43"/>
      <c r="C733" s="44"/>
      <c r="D733" s="44"/>
      <c r="E733" s="44"/>
      <c r="F733" s="44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>
      <c r="A734" s="43"/>
      <c r="B734" s="43"/>
      <c r="C734" s="44"/>
      <c r="D734" s="44"/>
      <c r="E734" s="44"/>
      <c r="F734" s="44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>
      <c r="A735" s="43"/>
      <c r="B735" s="43"/>
      <c r="C735" s="44"/>
      <c r="D735" s="44"/>
      <c r="E735" s="44"/>
      <c r="F735" s="44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>
      <c r="A736" s="43"/>
      <c r="B736" s="43"/>
      <c r="C736" s="44"/>
      <c r="D736" s="44"/>
      <c r="E736" s="44"/>
      <c r="F736" s="44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>
      <c r="A737" s="43"/>
      <c r="B737" s="43"/>
      <c r="C737" s="44"/>
      <c r="D737" s="44"/>
      <c r="E737" s="44"/>
      <c r="F737" s="44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>
      <c r="A738" s="43"/>
      <c r="B738" s="43"/>
      <c r="C738" s="44"/>
      <c r="D738" s="44"/>
      <c r="E738" s="44"/>
      <c r="F738" s="44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>
      <c r="A739" s="43"/>
      <c r="B739" s="43"/>
      <c r="C739" s="44"/>
      <c r="D739" s="44"/>
      <c r="E739" s="44"/>
      <c r="F739" s="44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>
      <c r="A740" s="43"/>
      <c r="B740" s="43"/>
      <c r="C740" s="44"/>
      <c r="D740" s="44"/>
      <c r="E740" s="44"/>
      <c r="F740" s="44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>
      <c r="A741" s="43"/>
      <c r="B741" s="43"/>
      <c r="C741" s="44"/>
      <c r="D741" s="44"/>
      <c r="E741" s="44"/>
      <c r="F741" s="44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>
      <c r="A742" s="43"/>
      <c r="B742" s="43"/>
      <c r="C742" s="44"/>
      <c r="D742" s="44"/>
      <c r="E742" s="44"/>
      <c r="F742" s="44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>
      <c r="A743" s="43"/>
      <c r="B743" s="43"/>
      <c r="C743" s="44"/>
      <c r="D743" s="44"/>
      <c r="E743" s="44"/>
      <c r="F743" s="44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>
      <c r="A744" s="43"/>
      <c r="B744" s="43"/>
      <c r="C744" s="44"/>
      <c r="D744" s="44"/>
      <c r="E744" s="44"/>
      <c r="F744" s="44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>
      <c r="A745" s="43"/>
      <c r="B745" s="43"/>
      <c r="C745" s="44"/>
      <c r="D745" s="44"/>
      <c r="E745" s="44"/>
      <c r="F745" s="44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>
      <c r="A746" s="43"/>
      <c r="B746" s="43"/>
      <c r="C746" s="44"/>
      <c r="D746" s="44"/>
      <c r="E746" s="44"/>
      <c r="F746" s="44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>
      <c r="A747" s="43"/>
      <c r="B747" s="43"/>
      <c r="C747" s="44"/>
      <c r="D747" s="44"/>
      <c r="E747" s="44"/>
      <c r="F747" s="44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>
      <c r="A748" s="43"/>
      <c r="B748" s="43"/>
      <c r="C748" s="44"/>
      <c r="D748" s="44"/>
      <c r="E748" s="44"/>
      <c r="F748" s="44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>
      <c r="A749" s="43"/>
      <c r="B749" s="43"/>
      <c r="C749" s="44"/>
      <c r="D749" s="44"/>
      <c r="E749" s="44"/>
      <c r="F749" s="44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>
      <c r="A750" s="43"/>
      <c r="B750" s="43"/>
      <c r="C750" s="44"/>
      <c r="D750" s="44"/>
      <c r="E750" s="44"/>
      <c r="F750" s="44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>
      <c r="A751" s="43"/>
      <c r="B751" s="43"/>
      <c r="C751" s="44"/>
      <c r="D751" s="44"/>
      <c r="E751" s="44"/>
      <c r="F751" s="44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>
      <c r="A752" s="43"/>
      <c r="B752" s="43"/>
      <c r="C752" s="44"/>
      <c r="D752" s="44"/>
      <c r="E752" s="44"/>
      <c r="F752" s="44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>
      <c r="A753" s="43"/>
      <c r="B753" s="43"/>
      <c r="C753" s="44"/>
      <c r="D753" s="44"/>
      <c r="E753" s="44"/>
      <c r="F753" s="44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>
      <c r="A754" s="43"/>
      <c r="B754" s="43"/>
      <c r="C754" s="44"/>
      <c r="D754" s="44"/>
      <c r="E754" s="44"/>
      <c r="F754" s="44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>
      <c r="A755" s="43"/>
      <c r="B755" s="43"/>
      <c r="C755" s="44"/>
      <c r="D755" s="44"/>
      <c r="E755" s="44"/>
      <c r="F755" s="44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>
      <c r="A756" s="43"/>
      <c r="B756" s="43"/>
      <c r="C756" s="44"/>
      <c r="D756" s="44"/>
      <c r="E756" s="44"/>
      <c r="F756" s="44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>
      <c r="A757" s="43"/>
      <c r="B757" s="43"/>
      <c r="C757" s="44"/>
      <c r="D757" s="44"/>
      <c r="E757" s="44"/>
      <c r="F757" s="44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>
      <c r="A758" s="43"/>
      <c r="B758" s="43"/>
      <c r="C758" s="44"/>
      <c r="D758" s="44"/>
      <c r="E758" s="44"/>
      <c r="F758" s="44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>
      <c r="A759" s="43"/>
      <c r="B759" s="43"/>
      <c r="C759" s="44"/>
      <c r="D759" s="44"/>
      <c r="E759" s="44"/>
      <c r="F759" s="44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>
      <c r="A760" s="43"/>
      <c r="B760" s="43"/>
      <c r="C760" s="44"/>
      <c r="D760" s="44"/>
      <c r="E760" s="44"/>
      <c r="F760" s="44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>
      <c r="A761" s="43"/>
      <c r="B761" s="43"/>
      <c r="C761" s="44"/>
      <c r="D761" s="44"/>
      <c r="E761" s="44"/>
      <c r="F761" s="44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>
      <c r="A762" s="43"/>
      <c r="B762" s="43"/>
      <c r="C762" s="44"/>
      <c r="D762" s="44"/>
      <c r="E762" s="44"/>
      <c r="F762" s="44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>
      <c r="A763" s="43"/>
      <c r="B763" s="43"/>
      <c r="C763" s="44"/>
      <c r="D763" s="44"/>
      <c r="E763" s="44"/>
      <c r="F763" s="44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>
      <c r="A764" s="43"/>
      <c r="B764" s="43"/>
      <c r="C764" s="44"/>
      <c r="D764" s="44"/>
      <c r="E764" s="44"/>
      <c r="F764" s="44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>
      <c r="A765" s="43"/>
      <c r="B765" s="43"/>
      <c r="C765" s="44"/>
      <c r="D765" s="44"/>
      <c r="E765" s="44"/>
      <c r="F765" s="44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>
      <c r="A766" s="43"/>
      <c r="B766" s="43"/>
      <c r="C766" s="44"/>
      <c r="D766" s="44"/>
      <c r="E766" s="44"/>
      <c r="F766" s="44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>
      <c r="A767" s="43"/>
      <c r="B767" s="43"/>
      <c r="C767" s="44"/>
      <c r="D767" s="44"/>
      <c r="E767" s="44"/>
      <c r="F767" s="44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>
      <c r="A768" s="43"/>
      <c r="B768" s="43"/>
      <c r="C768" s="44"/>
      <c r="D768" s="44"/>
      <c r="E768" s="44"/>
      <c r="F768" s="44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>
      <c r="A769" s="43"/>
      <c r="B769" s="43"/>
      <c r="C769" s="44"/>
      <c r="D769" s="44"/>
      <c r="E769" s="44"/>
      <c r="F769" s="44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>
      <c r="A770" s="43"/>
      <c r="B770" s="43"/>
      <c r="C770" s="44"/>
      <c r="D770" s="44"/>
      <c r="E770" s="44"/>
      <c r="F770" s="44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>
      <c r="A771" s="43"/>
      <c r="B771" s="43"/>
      <c r="C771" s="44"/>
      <c r="D771" s="44"/>
      <c r="E771" s="44"/>
      <c r="F771" s="44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>
      <c r="A772" s="43"/>
      <c r="B772" s="43"/>
      <c r="C772" s="44"/>
      <c r="D772" s="44"/>
      <c r="E772" s="44"/>
      <c r="F772" s="44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>
      <c r="A773" s="43"/>
      <c r="B773" s="43"/>
      <c r="C773" s="44"/>
      <c r="D773" s="44"/>
      <c r="E773" s="44"/>
      <c r="F773" s="44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>
      <c r="A774" s="43"/>
      <c r="B774" s="43"/>
      <c r="C774" s="44"/>
      <c r="D774" s="44"/>
      <c r="E774" s="44"/>
      <c r="F774" s="44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>
      <c r="A775" s="43"/>
      <c r="B775" s="43"/>
      <c r="C775" s="44"/>
      <c r="D775" s="44"/>
      <c r="E775" s="44"/>
      <c r="F775" s="44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>
      <c r="A776" s="43"/>
      <c r="B776" s="43"/>
      <c r="C776" s="44"/>
      <c r="D776" s="44"/>
      <c r="E776" s="44"/>
      <c r="F776" s="44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>
      <c r="A777" s="43"/>
      <c r="B777" s="43"/>
      <c r="C777" s="44"/>
      <c r="D777" s="44"/>
      <c r="E777" s="44"/>
      <c r="F777" s="44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>
      <c r="A778" s="43"/>
      <c r="B778" s="43"/>
      <c r="C778" s="44"/>
      <c r="D778" s="44"/>
      <c r="E778" s="44"/>
      <c r="F778" s="44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>
      <c r="A779" s="43"/>
      <c r="B779" s="43"/>
      <c r="C779" s="44"/>
      <c r="D779" s="44"/>
      <c r="E779" s="44"/>
      <c r="F779" s="44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>
      <c r="A780" s="43"/>
      <c r="B780" s="43"/>
      <c r="C780" s="44"/>
      <c r="D780" s="44"/>
      <c r="E780" s="44"/>
      <c r="F780" s="44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>
      <c r="A781" s="43"/>
      <c r="B781" s="43"/>
      <c r="C781" s="44"/>
      <c r="D781" s="44"/>
      <c r="E781" s="44"/>
      <c r="F781" s="44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>
      <c r="A782" s="43"/>
      <c r="B782" s="43"/>
      <c r="C782" s="44"/>
      <c r="D782" s="44"/>
      <c r="E782" s="44"/>
      <c r="F782" s="44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>
      <c r="A783" s="43"/>
      <c r="B783" s="43"/>
      <c r="C783" s="44"/>
      <c r="D783" s="44"/>
      <c r="E783" s="44"/>
      <c r="F783" s="44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>
      <c r="A784" s="43"/>
      <c r="B784" s="43"/>
      <c r="C784" s="44"/>
      <c r="D784" s="44"/>
      <c r="E784" s="44"/>
      <c r="F784" s="44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>
      <c r="A785" s="43"/>
      <c r="B785" s="43"/>
      <c r="C785" s="44"/>
      <c r="D785" s="44"/>
      <c r="E785" s="44"/>
      <c r="F785" s="44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>
      <c r="A786" s="43"/>
      <c r="B786" s="43"/>
      <c r="C786" s="44"/>
      <c r="D786" s="44"/>
      <c r="E786" s="44"/>
      <c r="F786" s="44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>
      <c r="A787" s="43"/>
      <c r="B787" s="43"/>
      <c r="C787" s="44"/>
      <c r="D787" s="44"/>
      <c r="E787" s="44"/>
      <c r="F787" s="44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>
      <c r="A788" s="43"/>
      <c r="B788" s="43"/>
      <c r="C788" s="44"/>
      <c r="D788" s="44"/>
      <c r="E788" s="44"/>
      <c r="F788" s="44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>
      <c r="A789" s="43"/>
      <c r="B789" s="43"/>
      <c r="C789" s="44"/>
      <c r="D789" s="44"/>
      <c r="E789" s="44"/>
      <c r="F789" s="44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>
      <c r="A790" s="43"/>
      <c r="B790" s="43"/>
      <c r="C790" s="44"/>
      <c r="D790" s="44"/>
      <c r="E790" s="44"/>
      <c r="F790" s="44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>
      <c r="A791" s="43"/>
      <c r="B791" s="43"/>
      <c r="C791" s="44"/>
      <c r="D791" s="44"/>
      <c r="E791" s="44"/>
      <c r="F791" s="44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>
      <c r="A792" s="43"/>
      <c r="B792" s="43"/>
      <c r="C792" s="44"/>
      <c r="D792" s="44"/>
      <c r="E792" s="44"/>
      <c r="F792" s="44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>
      <c r="A793" s="43"/>
      <c r="B793" s="43"/>
      <c r="C793" s="44"/>
      <c r="D793" s="44"/>
      <c r="E793" s="44"/>
      <c r="F793" s="44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>
      <c r="A794" s="43"/>
      <c r="B794" s="43"/>
      <c r="C794" s="44"/>
      <c r="D794" s="44"/>
      <c r="E794" s="44"/>
      <c r="F794" s="44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>
      <c r="A795" s="43"/>
      <c r="B795" s="43"/>
      <c r="C795" s="44"/>
      <c r="D795" s="44"/>
      <c r="E795" s="44"/>
      <c r="F795" s="44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>
      <c r="A796" s="43"/>
      <c r="B796" s="43"/>
      <c r="C796" s="44"/>
      <c r="D796" s="44"/>
      <c r="E796" s="44"/>
      <c r="F796" s="44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>
      <c r="A797" s="43"/>
      <c r="B797" s="43"/>
      <c r="C797" s="44"/>
      <c r="D797" s="44"/>
      <c r="E797" s="44"/>
      <c r="F797" s="44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>
      <c r="A798" s="43"/>
      <c r="B798" s="43"/>
      <c r="C798" s="44"/>
      <c r="D798" s="44"/>
      <c r="E798" s="44"/>
      <c r="F798" s="44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>
      <c r="A799" s="43"/>
      <c r="B799" s="43"/>
      <c r="C799" s="44"/>
      <c r="D799" s="44"/>
      <c r="E799" s="44"/>
      <c r="F799" s="44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>
      <c r="A800" s="43"/>
      <c r="B800" s="43"/>
      <c r="C800" s="44"/>
      <c r="D800" s="44"/>
      <c r="E800" s="44"/>
      <c r="F800" s="44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>
      <c r="A801" s="43"/>
      <c r="B801" s="43"/>
      <c r="C801" s="44"/>
      <c r="D801" s="44"/>
      <c r="E801" s="44"/>
      <c r="F801" s="44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>
      <c r="A802" s="43"/>
      <c r="B802" s="43"/>
      <c r="C802" s="44"/>
      <c r="D802" s="44"/>
      <c r="E802" s="44"/>
      <c r="F802" s="44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>
      <c r="A803" s="43"/>
      <c r="B803" s="43"/>
      <c r="C803" s="44"/>
      <c r="D803" s="44"/>
      <c r="E803" s="44"/>
      <c r="F803" s="44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>
      <c r="A804" s="43"/>
      <c r="B804" s="43"/>
      <c r="C804" s="44"/>
      <c r="D804" s="44"/>
      <c r="E804" s="44"/>
      <c r="F804" s="44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>
      <c r="A805" s="43"/>
      <c r="B805" s="43"/>
      <c r="C805" s="44"/>
      <c r="D805" s="44"/>
      <c r="E805" s="44"/>
      <c r="F805" s="44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>
      <c r="A806" s="43"/>
      <c r="B806" s="43"/>
      <c r="C806" s="44"/>
      <c r="D806" s="44"/>
      <c r="E806" s="44"/>
      <c r="F806" s="44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>
      <c r="A807" s="43"/>
      <c r="B807" s="43"/>
      <c r="C807" s="44"/>
      <c r="D807" s="44"/>
      <c r="E807" s="44"/>
      <c r="F807" s="44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>
      <c r="A808" s="43"/>
      <c r="B808" s="43"/>
      <c r="C808" s="44"/>
      <c r="D808" s="44"/>
      <c r="E808" s="44"/>
      <c r="F808" s="44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>
      <c r="A809" s="43"/>
      <c r="B809" s="43"/>
      <c r="C809" s="44"/>
      <c r="D809" s="44"/>
      <c r="E809" s="44"/>
      <c r="F809" s="44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>
      <c r="A810" s="43"/>
      <c r="B810" s="43"/>
      <c r="C810" s="44"/>
      <c r="D810" s="44"/>
      <c r="E810" s="44"/>
      <c r="F810" s="44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>
      <c r="A811" s="43"/>
      <c r="B811" s="43"/>
      <c r="C811" s="44"/>
      <c r="D811" s="44"/>
      <c r="E811" s="44"/>
      <c r="F811" s="44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>
      <c r="A812" s="43"/>
      <c r="B812" s="43"/>
      <c r="C812" s="44"/>
      <c r="D812" s="44"/>
      <c r="E812" s="44"/>
      <c r="F812" s="44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>
      <c r="A813" s="43"/>
      <c r="B813" s="43"/>
      <c r="C813" s="44"/>
      <c r="D813" s="44"/>
      <c r="E813" s="44"/>
      <c r="F813" s="44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>
      <c r="A814" s="43"/>
      <c r="B814" s="43"/>
      <c r="C814" s="44"/>
      <c r="D814" s="44"/>
      <c r="E814" s="44"/>
      <c r="F814" s="44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>
      <c r="A815" s="43"/>
      <c r="B815" s="43"/>
      <c r="C815" s="44"/>
      <c r="D815" s="44"/>
      <c r="E815" s="44"/>
      <c r="F815" s="44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>
      <c r="A816" s="43"/>
      <c r="B816" s="43"/>
      <c r="C816" s="44"/>
      <c r="D816" s="44"/>
      <c r="E816" s="44"/>
      <c r="F816" s="44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>
      <c r="A817" s="43"/>
      <c r="B817" s="43"/>
      <c r="C817" s="44"/>
      <c r="D817" s="44"/>
      <c r="E817" s="44"/>
      <c r="F817" s="44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>
      <c r="A818" s="43"/>
      <c r="B818" s="43"/>
      <c r="C818" s="44"/>
      <c r="D818" s="44"/>
      <c r="E818" s="44"/>
      <c r="F818" s="44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>
      <c r="A819" s="43"/>
      <c r="B819" s="43"/>
      <c r="C819" s="44"/>
      <c r="D819" s="44"/>
      <c r="E819" s="44"/>
      <c r="F819" s="44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>
      <c r="A820" s="43"/>
      <c r="B820" s="43"/>
      <c r="C820" s="44"/>
      <c r="D820" s="44"/>
      <c r="E820" s="44"/>
      <c r="F820" s="44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>
      <c r="A821" s="43"/>
      <c r="B821" s="43"/>
      <c r="C821" s="44"/>
      <c r="D821" s="44"/>
      <c r="E821" s="44"/>
      <c r="F821" s="44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>
      <c r="A822" s="43"/>
      <c r="B822" s="43"/>
      <c r="C822" s="44"/>
      <c r="D822" s="44"/>
      <c r="E822" s="44"/>
      <c r="F822" s="44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>
      <c r="A823" s="43"/>
      <c r="B823" s="43"/>
      <c r="C823" s="44"/>
      <c r="D823" s="44"/>
      <c r="E823" s="44"/>
      <c r="F823" s="44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>
      <c r="A824" s="43"/>
      <c r="B824" s="43"/>
      <c r="C824" s="44"/>
      <c r="D824" s="44"/>
      <c r="E824" s="44"/>
      <c r="F824" s="44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>
      <c r="A825" s="43"/>
      <c r="B825" s="43"/>
      <c r="C825" s="44"/>
      <c r="D825" s="44"/>
      <c r="E825" s="44"/>
      <c r="F825" s="44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>
      <c r="A826" s="43"/>
      <c r="B826" s="43"/>
      <c r="C826" s="44"/>
      <c r="D826" s="44"/>
      <c r="E826" s="44"/>
      <c r="F826" s="44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>
      <c r="A827" s="43"/>
      <c r="B827" s="43"/>
      <c r="C827" s="44"/>
      <c r="D827" s="44"/>
      <c r="E827" s="44"/>
      <c r="F827" s="44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>
      <c r="A828" s="43"/>
      <c r="B828" s="43"/>
      <c r="C828" s="44"/>
      <c r="D828" s="44"/>
      <c r="E828" s="44"/>
      <c r="F828" s="44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>
      <c r="A829" s="43"/>
      <c r="B829" s="43"/>
      <c r="C829" s="44"/>
      <c r="D829" s="44"/>
      <c r="E829" s="44"/>
      <c r="F829" s="44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>
      <c r="A830" s="43"/>
      <c r="B830" s="43"/>
      <c r="C830" s="44"/>
      <c r="D830" s="44"/>
      <c r="E830" s="44"/>
      <c r="F830" s="44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>
      <c r="A831" s="43"/>
      <c r="B831" s="43"/>
      <c r="C831" s="44"/>
      <c r="D831" s="44"/>
      <c r="E831" s="44"/>
      <c r="F831" s="44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>
      <c r="A832" s="43"/>
      <c r="B832" s="43"/>
      <c r="C832" s="44"/>
      <c r="D832" s="44"/>
      <c r="E832" s="44"/>
      <c r="F832" s="44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>
      <c r="A833" s="43"/>
      <c r="B833" s="43"/>
      <c r="C833" s="44"/>
      <c r="D833" s="44"/>
      <c r="E833" s="44"/>
      <c r="F833" s="44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>
      <c r="A834" s="43"/>
      <c r="B834" s="43"/>
      <c r="C834" s="44"/>
      <c r="D834" s="44"/>
      <c r="E834" s="44"/>
      <c r="F834" s="44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>
      <c r="A835" s="43"/>
      <c r="B835" s="43"/>
      <c r="C835" s="44"/>
      <c r="D835" s="44"/>
      <c r="E835" s="44"/>
      <c r="F835" s="44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>
      <c r="A836" s="43"/>
      <c r="B836" s="43"/>
      <c r="C836" s="44"/>
      <c r="D836" s="44"/>
      <c r="E836" s="44"/>
      <c r="F836" s="44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>
      <c r="A837" s="43"/>
      <c r="B837" s="43"/>
      <c r="C837" s="44"/>
      <c r="D837" s="44"/>
      <c r="E837" s="44"/>
      <c r="F837" s="44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>
      <c r="A838" s="43"/>
      <c r="B838" s="43"/>
      <c r="C838" s="44"/>
      <c r="D838" s="44"/>
      <c r="E838" s="44"/>
      <c r="F838" s="44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>
      <c r="A839" s="43"/>
      <c r="B839" s="43"/>
      <c r="C839" s="44"/>
      <c r="D839" s="44"/>
      <c r="E839" s="44"/>
      <c r="F839" s="44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>
      <c r="A840" s="43"/>
      <c r="B840" s="43"/>
      <c r="C840" s="44"/>
      <c r="D840" s="44"/>
      <c r="E840" s="44"/>
      <c r="F840" s="44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>
      <c r="A841" s="43"/>
      <c r="B841" s="43"/>
      <c r="C841" s="44"/>
      <c r="D841" s="44"/>
      <c r="E841" s="44"/>
      <c r="F841" s="44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>
      <c r="A842" s="43"/>
      <c r="B842" s="43"/>
      <c r="C842" s="44"/>
      <c r="D842" s="44"/>
      <c r="E842" s="44"/>
      <c r="F842" s="44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>
      <c r="A843" s="43"/>
      <c r="B843" s="43"/>
      <c r="C843" s="44"/>
      <c r="D843" s="44"/>
      <c r="E843" s="44"/>
      <c r="F843" s="44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>
      <c r="A844" s="43"/>
      <c r="B844" s="43"/>
      <c r="C844" s="44"/>
      <c r="D844" s="44"/>
      <c r="E844" s="44"/>
      <c r="F844" s="44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>
      <c r="A845" s="43"/>
      <c r="B845" s="43"/>
      <c r="C845" s="44"/>
      <c r="D845" s="44"/>
      <c r="E845" s="44"/>
      <c r="F845" s="44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>
      <c r="A846" s="43"/>
      <c r="B846" s="43"/>
      <c r="C846" s="44"/>
      <c r="D846" s="44"/>
      <c r="E846" s="44"/>
      <c r="F846" s="44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>
      <c r="A847" s="43"/>
      <c r="B847" s="43"/>
      <c r="C847" s="44"/>
      <c r="D847" s="44"/>
      <c r="E847" s="44"/>
      <c r="F847" s="44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>
      <c r="A848" s="43"/>
      <c r="B848" s="43"/>
      <c r="C848" s="44"/>
      <c r="D848" s="44"/>
      <c r="E848" s="44"/>
      <c r="F848" s="44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>
      <c r="A849" s="43"/>
      <c r="B849" s="43"/>
      <c r="C849" s="44"/>
      <c r="D849" s="44"/>
      <c r="E849" s="44"/>
      <c r="F849" s="44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>
      <c r="A850" s="43"/>
      <c r="B850" s="43"/>
      <c r="C850" s="44"/>
      <c r="D850" s="44"/>
      <c r="E850" s="44"/>
      <c r="F850" s="44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>
      <c r="A851" s="43"/>
      <c r="B851" s="43"/>
      <c r="C851" s="44"/>
      <c r="D851" s="44"/>
      <c r="E851" s="44"/>
      <c r="F851" s="44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>
      <c r="A852" s="43"/>
      <c r="B852" s="43"/>
      <c r="C852" s="44"/>
      <c r="D852" s="44"/>
      <c r="E852" s="44"/>
      <c r="F852" s="44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>
      <c r="A853" s="43"/>
      <c r="B853" s="43"/>
      <c r="C853" s="44"/>
      <c r="D853" s="44"/>
      <c r="E853" s="44"/>
      <c r="F853" s="44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>
      <c r="A854" s="43"/>
      <c r="B854" s="43"/>
      <c r="C854" s="44"/>
      <c r="D854" s="44"/>
      <c r="E854" s="44"/>
      <c r="F854" s="44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>
      <c r="A855" s="43"/>
      <c r="B855" s="43"/>
      <c r="C855" s="44"/>
      <c r="D855" s="44"/>
      <c r="E855" s="44"/>
      <c r="F855" s="44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>
      <c r="A856" s="43"/>
      <c r="B856" s="43"/>
      <c r="C856" s="44"/>
      <c r="D856" s="44"/>
      <c r="E856" s="44"/>
      <c r="F856" s="44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>
      <c r="A857" s="43"/>
      <c r="B857" s="43"/>
      <c r="C857" s="44"/>
      <c r="D857" s="44"/>
      <c r="E857" s="44"/>
      <c r="F857" s="44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>
      <c r="A858" s="43"/>
      <c r="B858" s="43"/>
      <c r="C858" s="44"/>
      <c r="D858" s="44"/>
      <c r="E858" s="44"/>
      <c r="F858" s="44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>
      <c r="A859" s="43"/>
      <c r="B859" s="43"/>
      <c r="C859" s="44"/>
      <c r="D859" s="44"/>
      <c r="E859" s="44"/>
      <c r="F859" s="44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>
      <c r="A860" s="43"/>
      <c r="B860" s="43"/>
      <c r="C860" s="44"/>
      <c r="D860" s="44"/>
      <c r="E860" s="44"/>
      <c r="F860" s="44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>
      <c r="A861" s="43"/>
      <c r="B861" s="43"/>
      <c r="C861" s="44"/>
      <c r="D861" s="44"/>
      <c r="E861" s="44"/>
      <c r="F861" s="44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>
      <c r="A862" s="43"/>
      <c r="B862" s="43"/>
      <c r="C862" s="44"/>
      <c r="D862" s="44"/>
      <c r="E862" s="44"/>
      <c r="F862" s="44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>
      <c r="A863" s="43"/>
      <c r="B863" s="43"/>
      <c r="C863" s="44"/>
      <c r="D863" s="44"/>
      <c r="E863" s="44"/>
      <c r="F863" s="44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>
      <c r="A864" s="43"/>
      <c r="B864" s="43"/>
      <c r="C864" s="44"/>
      <c r="D864" s="44"/>
      <c r="E864" s="44"/>
      <c r="F864" s="44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>
      <c r="A865" s="43"/>
      <c r="B865" s="43"/>
      <c r="C865" s="44"/>
      <c r="D865" s="44"/>
      <c r="E865" s="44"/>
      <c r="F865" s="44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>
      <c r="A866" s="43"/>
      <c r="B866" s="43"/>
      <c r="C866" s="44"/>
      <c r="D866" s="44"/>
      <c r="E866" s="44"/>
      <c r="F866" s="44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>
      <c r="A867" s="43"/>
      <c r="B867" s="43"/>
      <c r="C867" s="44"/>
      <c r="D867" s="44"/>
      <c r="E867" s="44"/>
      <c r="F867" s="44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>
      <c r="A868" s="43"/>
      <c r="B868" s="43"/>
      <c r="C868" s="44"/>
      <c r="D868" s="44"/>
      <c r="E868" s="44"/>
      <c r="F868" s="44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>
      <c r="A869" s="43"/>
      <c r="B869" s="43"/>
      <c r="C869" s="44"/>
      <c r="D869" s="44"/>
      <c r="E869" s="44"/>
      <c r="F869" s="44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>
      <c r="A870" s="43"/>
      <c r="B870" s="43"/>
      <c r="C870" s="44"/>
      <c r="D870" s="44"/>
      <c r="E870" s="44"/>
      <c r="F870" s="44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>
      <c r="A871" s="43"/>
      <c r="B871" s="43"/>
      <c r="C871" s="44"/>
      <c r="D871" s="44"/>
      <c r="E871" s="44"/>
      <c r="F871" s="44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>
      <c r="A872" s="43"/>
      <c r="B872" s="43"/>
      <c r="C872" s="44"/>
      <c r="D872" s="44"/>
      <c r="E872" s="44"/>
      <c r="F872" s="44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>
      <c r="A873" s="43"/>
      <c r="B873" s="43"/>
      <c r="C873" s="44"/>
      <c r="D873" s="44"/>
      <c r="E873" s="44"/>
      <c r="F873" s="44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>
      <c r="A874" s="43"/>
      <c r="B874" s="43"/>
      <c r="C874" s="44"/>
      <c r="D874" s="44"/>
      <c r="E874" s="44"/>
      <c r="F874" s="44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>
      <c r="A875" s="43"/>
      <c r="B875" s="43"/>
      <c r="C875" s="44"/>
      <c r="D875" s="44"/>
      <c r="E875" s="44"/>
      <c r="F875" s="44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>
      <c r="A876" s="43"/>
      <c r="B876" s="43"/>
      <c r="C876" s="44"/>
      <c r="D876" s="44"/>
      <c r="E876" s="44"/>
      <c r="F876" s="44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>
      <c r="A877" s="43"/>
      <c r="B877" s="43"/>
      <c r="C877" s="44"/>
      <c r="D877" s="44"/>
      <c r="E877" s="44"/>
      <c r="F877" s="44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>
      <c r="A878" s="43"/>
      <c r="B878" s="43"/>
      <c r="C878" s="44"/>
      <c r="D878" s="44"/>
      <c r="E878" s="44"/>
      <c r="F878" s="44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>
      <c r="A879" s="43"/>
      <c r="B879" s="43"/>
      <c r="C879" s="44"/>
      <c r="D879" s="44"/>
      <c r="E879" s="44"/>
      <c r="F879" s="44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>
      <c r="A880" s="43"/>
      <c r="B880" s="43"/>
      <c r="C880" s="44"/>
      <c r="D880" s="44"/>
      <c r="E880" s="44"/>
      <c r="F880" s="44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>
      <c r="A881" s="43"/>
      <c r="B881" s="43"/>
      <c r="C881" s="44"/>
      <c r="D881" s="44"/>
      <c r="E881" s="44"/>
      <c r="F881" s="44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>
      <c r="A882" s="43"/>
      <c r="B882" s="43"/>
      <c r="C882" s="44"/>
      <c r="D882" s="44"/>
      <c r="E882" s="44"/>
      <c r="F882" s="44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>
      <c r="A883" s="43"/>
      <c r="B883" s="43"/>
      <c r="C883" s="44"/>
      <c r="D883" s="44"/>
      <c r="E883" s="44"/>
      <c r="F883" s="44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>
      <c r="A884" s="43"/>
      <c r="B884" s="43"/>
      <c r="C884" s="44"/>
      <c r="D884" s="44"/>
      <c r="E884" s="44"/>
      <c r="F884" s="44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>
      <c r="A885" s="43"/>
      <c r="B885" s="43"/>
      <c r="C885" s="44"/>
      <c r="D885" s="44"/>
      <c r="E885" s="44"/>
      <c r="F885" s="44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>
      <c r="A886" s="43"/>
      <c r="B886" s="43"/>
      <c r="C886" s="44"/>
      <c r="D886" s="44"/>
      <c r="E886" s="44"/>
      <c r="F886" s="44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>
      <c r="A887" s="43"/>
      <c r="B887" s="43"/>
      <c r="C887" s="44"/>
      <c r="D887" s="44"/>
      <c r="E887" s="44"/>
      <c r="F887" s="44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>
      <c r="A888" s="43"/>
      <c r="B888" s="43"/>
      <c r="C888" s="44"/>
      <c r="D888" s="44"/>
      <c r="E888" s="44"/>
      <c r="F888" s="44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>
      <c r="A889" s="43"/>
      <c r="B889" s="43"/>
      <c r="C889" s="44"/>
      <c r="D889" s="44"/>
      <c r="E889" s="44"/>
      <c r="F889" s="44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>
      <c r="A890" s="43"/>
      <c r="B890" s="43"/>
      <c r="C890" s="44"/>
      <c r="D890" s="44"/>
      <c r="E890" s="44"/>
      <c r="F890" s="44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>
      <c r="A891" s="43"/>
      <c r="B891" s="43"/>
      <c r="C891" s="44"/>
      <c r="D891" s="44"/>
      <c r="E891" s="44"/>
      <c r="F891" s="44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>
      <c r="A892" s="43"/>
      <c r="B892" s="43"/>
      <c r="C892" s="44"/>
      <c r="D892" s="44"/>
      <c r="E892" s="44"/>
      <c r="F892" s="44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>
      <c r="A893" s="43"/>
      <c r="B893" s="43"/>
      <c r="C893" s="44"/>
      <c r="D893" s="44"/>
      <c r="E893" s="44"/>
      <c r="F893" s="44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>
      <c r="A894" s="43"/>
      <c r="B894" s="43"/>
      <c r="C894" s="44"/>
      <c r="D894" s="44"/>
      <c r="E894" s="44"/>
      <c r="F894" s="44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>
      <c r="A895" s="43"/>
      <c r="B895" s="43"/>
      <c r="C895" s="44"/>
      <c r="D895" s="44"/>
      <c r="E895" s="44"/>
      <c r="F895" s="44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>
      <c r="A896" s="43"/>
      <c r="B896" s="43"/>
      <c r="C896" s="44"/>
      <c r="D896" s="44"/>
      <c r="E896" s="44"/>
      <c r="F896" s="44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>
      <c r="A897" s="43"/>
      <c r="B897" s="43"/>
      <c r="C897" s="44"/>
      <c r="D897" s="44"/>
      <c r="E897" s="44"/>
      <c r="F897" s="44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>
      <c r="A898" s="43"/>
      <c r="B898" s="43"/>
      <c r="C898" s="44"/>
      <c r="D898" s="44"/>
      <c r="E898" s="44"/>
      <c r="F898" s="44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>
      <c r="A899" s="43"/>
      <c r="B899" s="43"/>
      <c r="C899" s="44"/>
      <c r="D899" s="44"/>
      <c r="E899" s="44"/>
      <c r="F899" s="44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>
      <c r="A900" s="43"/>
      <c r="B900" s="43"/>
      <c r="C900" s="44"/>
      <c r="D900" s="44"/>
      <c r="E900" s="44"/>
      <c r="F900" s="44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>
      <c r="A901" s="43"/>
      <c r="B901" s="43"/>
      <c r="C901" s="44"/>
      <c r="D901" s="44"/>
      <c r="E901" s="44"/>
      <c r="F901" s="44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>
      <c r="A902" s="43"/>
      <c r="B902" s="43"/>
      <c r="C902" s="44"/>
      <c r="D902" s="44"/>
      <c r="E902" s="44"/>
      <c r="F902" s="44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>
      <c r="A903" s="43"/>
      <c r="B903" s="43"/>
      <c r="C903" s="44"/>
      <c r="D903" s="44"/>
      <c r="E903" s="44"/>
      <c r="F903" s="44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>
      <c r="A904" s="43"/>
      <c r="B904" s="43"/>
      <c r="C904" s="44"/>
      <c r="D904" s="44"/>
      <c r="E904" s="44"/>
      <c r="F904" s="44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>
      <c r="A905" s="43"/>
      <c r="B905" s="43"/>
      <c r="C905" s="44"/>
      <c r="D905" s="44"/>
      <c r="E905" s="44"/>
      <c r="F905" s="44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>
      <c r="A906" s="43"/>
      <c r="B906" s="43"/>
      <c r="C906" s="44"/>
      <c r="D906" s="44"/>
      <c r="E906" s="44"/>
      <c r="F906" s="44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>
      <c r="A907" s="43"/>
      <c r="B907" s="43"/>
      <c r="C907" s="44"/>
      <c r="D907" s="44"/>
      <c r="E907" s="44"/>
      <c r="F907" s="44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>
      <c r="A908" s="43"/>
      <c r="B908" s="43"/>
      <c r="C908" s="44"/>
      <c r="D908" s="44"/>
      <c r="E908" s="44"/>
      <c r="F908" s="44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>
      <c r="A909" s="43"/>
      <c r="B909" s="43"/>
      <c r="C909" s="44"/>
      <c r="D909" s="44"/>
      <c r="E909" s="44"/>
      <c r="F909" s="44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>
      <c r="A910" s="43"/>
      <c r="B910" s="43"/>
      <c r="C910" s="44"/>
      <c r="D910" s="44"/>
      <c r="E910" s="44"/>
      <c r="F910" s="44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>
      <c r="A911" s="43"/>
      <c r="B911" s="43"/>
      <c r="C911" s="44"/>
      <c r="D911" s="44"/>
      <c r="E911" s="44"/>
      <c r="F911" s="44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>
      <c r="A912" s="43"/>
      <c r="B912" s="43"/>
      <c r="C912" s="44"/>
      <c r="D912" s="44"/>
      <c r="E912" s="44"/>
      <c r="F912" s="44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>
      <c r="A913" s="43"/>
      <c r="B913" s="43"/>
      <c r="C913" s="44"/>
      <c r="D913" s="44"/>
      <c r="E913" s="44"/>
      <c r="F913" s="44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>
      <c r="A914" s="43"/>
      <c r="B914" s="43"/>
      <c r="C914" s="44"/>
      <c r="D914" s="44"/>
      <c r="E914" s="44"/>
      <c r="F914" s="44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>
      <c r="A915" s="43"/>
      <c r="B915" s="43"/>
      <c r="C915" s="44"/>
      <c r="D915" s="44"/>
      <c r="E915" s="44"/>
      <c r="F915" s="44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>
      <c r="A916" s="43"/>
      <c r="B916" s="43"/>
      <c r="C916" s="44"/>
      <c r="D916" s="44"/>
      <c r="E916" s="44"/>
      <c r="F916" s="44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>
      <c r="A917" s="43"/>
      <c r="B917" s="43"/>
      <c r="C917" s="44"/>
      <c r="D917" s="44"/>
      <c r="E917" s="44"/>
      <c r="F917" s="44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>
      <c r="A918" s="43"/>
      <c r="B918" s="43"/>
      <c r="C918" s="44"/>
      <c r="D918" s="44"/>
      <c r="E918" s="44"/>
      <c r="F918" s="44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>
      <c r="A919" s="43"/>
      <c r="B919" s="43"/>
      <c r="C919" s="44"/>
      <c r="D919" s="44"/>
      <c r="E919" s="44"/>
      <c r="F919" s="44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>
      <c r="A920" s="43"/>
      <c r="B920" s="43"/>
      <c r="C920" s="44"/>
      <c r="D920" s="44"/>
      <c r="E920" s="44"/>
      <c r="F920" s="44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>
      <c r="A921" s="43"/>
      <c r="B921" s="43"/>
      <c r="C921" s="44"/>
      <c r="D921" s="44"/>
      <c r="E921" s="44"/>
      <c r="F921" s="44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>
      <c r="A922" s="43"/>
      <c r="B922" s="43"/>
      <c r="C922" s="44"/>
      <c r="D922" s="44"/>
      <c r="E922" s="44"/>
      <c r="F922" s="44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>
      <c r="A923" s="43"/>
      <c r="B923" s="43"/>
      <c r="C923" s="44"/>
      <c r="D923" s="44"/>
      <c r="E923" s="44"/>
      <c r="F923" s="44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>
      <c r="A924" s="43"/>
      <c r="B924" s="43"/>
      <c r="C924" s="44"/>
      <c r="D924" s="44"/>
      <c r="E924" s="44"/>
      <c r="F924" s="44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>
      <c r="A925" s="43"/>
      <c r="B925" s="43"/>
      <c r="C925" s="44"/>
      <c r="D925" s="44"/>
      <c r="E925" s="44"/>
      <c r="F925" s="44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>
      <c r="A926" s="43"/>
      <c r="B926" s="43"/>
      <c r="C926" s="44"/>
      <c r="D926" s="44"/>
      <c r="E926" s="44"/>
      <c r="F926" s="44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>
      <c r="A927" s="43"/>
      <c r="B927" s="43"/>
      <c r="C927" s="44"/>
      <c r="D927" s="44"/>
      <c r="E927" s="44"/>
      <c r="F927" s="44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>
      <c r="A928" s="43"/>
      <c r="B928" s="43"/>
      <c r="C928" s="44"/>
      <c r="D928" s="44"/>
      <c r="E928" s="44"/>
      <c r="F928" s="44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>
      <c r="A929" s="43"/>
      <c r="B929" s="43"/>
      <c r="C929" s="44"/>
      <c r="D929" s="44"/>
      <c r="E929" s="44"/>
      <c r="F929" s="44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>
      <c r="A930" s="43"/>
      <c r="B930" s="43"/>
      <c r="C930" s="44"/>
      <c r="D930" s="44"/>
      <c r="E930" s="44"/>
      <c r="F930" s="44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>
      <c r="A931" s="43"/>
      <c r="B931" s="43"/>
      <c r="C931" s="44"/>
      <c r="D931" s="44"/>
      <c r="E931" s="44"/>
      <c r="F931" s="44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>
      <c r="A932" s="43"/>
      <c r="B932" s="43"/>
      <c r="C932" s="44"/>
      <c r="D932" s="44"/>
      <c r="E932" s="44"/>
      <c r="F932" s="44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>
      <c r="A933" s="43"/>
      <c r="B933" s="43"/>
      <c r="C933" s="44"/>
      <c r="D933" s="44"/>
      <c r="E933" s="44"/>
      <c r="F933" s="44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>
      <c r="A934" s="43"/>
      <c r="B934" s="43"/>
      <c r="C934" s="44"/>
      <c r="D934" s="44"/>
      <c r="E934" s="44"/>
      <c r="F934" s="44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>
      <c r="A935" s="43"/>
      <c r="B935" s="43"/>
      <c r="C935" s="44"/>
      <c r="D935" s="44"/>
      <c r="E935" s="44"/>
      <c r="F935" s="44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>
      <c r="A936" s="43"/>
      <c r="B936" s="43"/>
      <c r="C936" s="44"/>
      <c r="D936" s="44"/>
      <c r="E936" s="44"/>
      <c r="F936" s="44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>
      <c r="A937" s="43"/>
      <c r="B937" s="43"/>
      <c r="C937" s="44"/>
      <c r="D937" s="44"/>
      <c r="E937" s="44"/>
      <c r="F937" s="44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>
      <c r="A938" s="43"/>
      <c r="B938" s="43"/>
      <c r="C938" s="44"/>
      <c r="D938" s="44"/>
      <c r="E938" s="44"/>
      <c r="F938" s="44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>
      <c r="A939" s="43"/>
      <c r="B939" s="43"/>
      <c r="C939" s="44"/>
      <c r="D939" s="44"/>
      <c r="E939" s="44"/>
      <c r="F939" s="44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>
      <c r="A940" s="43"/>
      <c r="B940" s="43"/>
      <c r="C940" s="44"/>
      <c r="D940" s="44"/>
      <c r="E940" s="44"/>
      <c r="F940" s="44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>
      <c r="A941" s="43"/>
      <c r="B941" s="43"/>
      <c r="C941" s="44"/>
      <c r="D941" s="44"/>
      <c r="E941" s="44"/>
      <c r="F941" s="44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>
      <c r="A942" s="43"/>
      <c r="B942" s="43"/>
      <c r="C942" s="44"/>
      <c r="D942" s="44"/>
      <c r="E942" s="44"/>
      <c r="F942" s="44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>
      <c r="A943" s="43"/>
      <c r="B943" s="43"/>
      <c r="C943" s="44"/>
      <c r="D943" s="44"/>
      <c r="E943" s="44"/>
      <c r="F943" s="44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>
      <c r="A944" s="43"/>
      <c r="B944" s="43"/>
      <c r="C944" s="44"/>
      <c r="D944" s="44"/>
      <c r="E944" s="44"/>
      <c r="F944" s="44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>
      <c r="A945" s="43"/>
      <c r="B945" s="43"/>
      <c r="C945" s="44"/>
      <c r="D945" s="44"/>
      <c r="E945" s="44"/>
      <c r="F945" s="44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>
      <c r="A946" s="43"/>
      <c r="B946" s="43"/>
      <c r="C946" s="44"/>
      <c r="D946" s="44"/>
      <c r="E946" s="44"/>
      <c r="F946" s="44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>
      <c r="A947" s="43"/>
      <c r="B947" s="43"/>
      <c r="C947" s="44"/>
      <c r="D947" s="44"/>
      <c r="E947" s="44"/>
      <c r="F947" s="44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>
      <c r="A948" s="43"/>
      <c r="B948" s="43"/>
      <c r="C948" s="44"/>
      <c r="D948" s="44"/>
      <c r="E948" s="44"/>
      <c r="F948" s="44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>
      <c r="A949" s="43"/>
      <c r="B949" s="43"/>
      <c r="C949" s="44"/>
      <c r="D949" s="44"/>
      <c r="E949" s="44"/>
      <c r="F949" s="44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>
      <c r="A950" s="43"/>
      <c r="B950" s="43"/>
      <c r="C950" s="44"/>
      <c r="D950" s="44"/>
      <c r="E950" s="44"/>
      <c r="F950" s="44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>
      <c r="A951" s="43"/>
      <c r="B951" s="43"/>
      <c r="C951" s="44"/>
      <c r="D951" s="44"/>
      <c r="E951" s="44"/>
      <c r="F951" s="44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>
      <c r="A952" s="43"/>
      <c r="B952" s="43"/>
      <c r="C952" s="44"/>
      <c r="D952" s="44"/>
      <c r="E952" s="44"/>
      <c r="F952" s="44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>
      <c r="A953" s="43"/>
      <c r="B953" s="43"/>
      <c r="C953" s="44"/>
      <c r="D953" s="44"/>
      <c r="E953" s="44"/>
      <c r="F953" s="44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>
      <c r="A954" s="43"/>
      <c r="B954" s="43"/>
      <c r="C954" s="44"/>
      <c r="D954" s="44"/>
      <c r="E954" s="44"/>
      <c r="F954" s="44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>
      <c r="A955" s="43"/>
      <c r="B955" s="43"/>
      <c r="C955" s="44"/>
      <c r="D955" s="44"/>
      <c r="E955" s="44"/>
      <c r="F955" s="44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>
      <c r="A956" s="43"/>
      <c r="B956" s="43"/>
      <c r="C956" s="44"/>
      <c r="D956" s="44"/>
      <c r="E956" s="44"/>
      <c r="F956" s="44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>
      <c r="A957" s="43"/>
      <c r="B957" s="43"/>
      <c r="C957" s="44"/>
      <c r="D957" s="44"/>
      <c r="E957" s="44"/>
      <c r="F957" s="44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>
      <c r="A958" s="43"/>
      <c r="B958" s="43"/>
      <c r="C958" s="44"/>
      <c r="D958" s="44"/>
      <c r="E958" s="44"/>
      <c r="F958" s="44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>
      <c r="A959" s="43"/>
      <c r="B959" s="43"/>
      <c r="C959" s="44"/>
      <c r="D959" s="44"/>
      <c r="E959" s="44"/>
      <c r="F959" s="44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>
      <c r="A960" s="43"/>
      <c r="B960" s="43"/>
      <c r="C960" s="44"/>
      <c r="D960" s="44"/>
      <c r="E960" s="44"/>
      <c r="F960" s="44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>
      <c r="A961" s="43"/>
      <c r="B961" s="43"/>
      <c r="C961" s="44"/>
      <c r="D961" s="44"/>
      <c r="E961" s="44"/>
      <c r="F961" s="44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>
      <c r="A962" s="43"/>
      <c r="B962" s="43"/>
      <c r="C962" s="44"/>
      <c r="D962" s="44"/>
      <c r="E962" s="44"/>
      <c r="F962" s="44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>
      <c r="A963" s="43"/>
      <c r="B963" s="43"/>
      <c r="C963" s="44"/>
      <c r="D963" s="44"/>
      <c r="E963" s="44"/>
      <c r="F963" s="44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>
      <c r="A964" s="43"/>
      <c r="B964" s="43"/>
      <c r="C964" s="44"/>
      <c r="D964" s="44"/>
      <c r="E964" s="44"/>
      <c r="F964" s="44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>
      <c r="A965" s="43"/>
      <c r="B965" s="43"/>
      <c r="C965" s="44"/>
      <c r="D965" s="44"/>
      <c r="E965" s="44"/>
      <c r="F965" s="44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>
      <c r="A966" s="43"/>
      <c r="B966" s="43"/>
      <c r="C966" s="44"/>
      <c r="D966" s="44"/>
      <c r="E966" s="44"/>
      <c r="F966" s="44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>
      <c r="A967" s="43"/>
      <c r="B967" s="43"/>
      <c r="C967" s="44"/>
      <c r="D967" s="44"/>
      <c r="E967" s="44"/>
      <c r="F967" s="44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>
      <c r="A968" s="43"/>
      <c r="B968" s="43"/>
      <c r="C968" s="44"/>
      <c r="D968" s="44"/>
      <c r="E968" s="44"/>
      <c r="F968" s="44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>
      <c r="A969" s="43"/>
      <c r="B969" s="43"/>
      <c r="C969" s="44"/>
      <c r="D969" s="44"/>
      <c r="E969" s="44"/>
      <c r="F969" s="44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>
      <c r="A970" s="43"/>
      <c r="B970" s="43"/>
      <c r="C970" s="44"/>
      <c r="D970" s="44"/>
      <c r="E970" s="44"/>
      <c r="F970" s="44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>
      <c r="A971" s="43"/>
      <c r="B971" s="43"/>
      <c r="C971" s="44"/>
      <c r="D971" s="44"/>
      <c r="E971" s="44"/>
      <c r="F971" s="44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>
      <c r="A972" s="43"/>
      <c r="B972" s="43"/>
      <c r="C972" s="44"/>
      <c r="D972" s="44"/>
      <c r="E972" s="44"/>
      <c r="F972" s="44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>
      <c r="A973" s="43"/>
      <c r="B973" s="43"/>
      <c r="C973" s="44"/>
      <c r="D973" s="44"/>
      <c r="E973" s="44"/>
      <c r="F973" s="44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>
      <c r="A974" s="43"/>
      <c r="B974" s="43"/>
      <c r="C974" s="44"/>
      <c r="D974" s="44"/>
      <c r="E974" s="44"/>
      <c r="F974" s="44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>
      <c r="A975" s="43"/>
      <c r="B975" s="43"/>
      <c r="C975" s="44"/>
      <c r="D975" s="44"/>
      <c r="E975" s="44"/>
      <c r="F975" s="44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>
      <c r="A976" s="43"/>
      <c r="B976" s="43"/>
      <c r="C976" s="44"/>
      <c r="D976" s="44"/>
      <c r="E976" s="44"/>
      <c r="F976" s="44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>
      <c r="A977" s="43"/>
      <c r="B977" s="43"/>
      <c r="C977" s="44"/>
      <c r="D977" s="44"/>
      <c r="E977" s="44"/>
      <c r="F977" s="44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>
      <c r="A978" s="43"/>
      <c r="B978" s="43"/>
      <c r="C978" s="44"/>
      <c r="D978" s="44"/>
      <c r="E978" s="44"/>
      <c r="F978" s="44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>
      <c r="A979" s="43"/>
      <c r="B979" s="43"/>
      <c r="C979" s="44"/>
      <c r="D979" s="44"/>
      <c r="E979" s="44"/>
      <c r="F979" s="44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>
      <c r="A980" s="43"/>
      <c r="B980" s="43"/>
      <c r="C980" s="44"/>
      <c r="D980" s="44"/>
      <c r="E980" s="44"/>
      <c r="F980" s="44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>
      <c r="A981" s="43"/>
      <c r="B981" s="43"/>
      <c r="C981" s="44"/>
      <c r="D981" s="44"/>
      <c r="E981" s="44"/>
      <c r="F981" s="44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>
      <c r="A982" s="43"/>
      <c r="B982" s="43"/>
      <c r="C982" s="44"/>
      <c r="D982" s="44"/>
      <c r="E982" s="44"/>
      <c r="F982" s="44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>
      <c r="A983" s="43"/>
      <c r="B983" s="43"/>
      <c r="C983" s="44"/>
      <c r="D983" s="44"/>
      <c r="E983" s="44"/>
      <c r="F983" s="44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>
      <c r="A984" s="43"/>
      <c r="B984" s="43"/>
      <c r="C984" s="44"/>
      <c r="D984" s="44"/>
      <c r="E984" s="44"/>
      <c r="F984" s="44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>
      <c r="A985" s="43"/>
      <c r="B985" s="43"/>
      <c r="C985" s="44"/>
      <c r="D985" s="44"/>
      <c r="E985" s="44"/>
      <c r="F985" s="44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>
      <c r="A986" s="43"/>
      <c r="B986" s="43"/>
      <c r="C986" s="44"/>
      <c r="D986" s="44"/>
      <c r="E986" s="44"/>
      <c r="F986" s="44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>
      <c r="A987" s="43"/>
      <c r="B987" s="43"/>
      <c r="C987" s="44"/>
      <c r="D987" s="44"/>
      <c r="E987" s="44"/>
      <c r="F987" s="44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>
      <c r="A988" s="43"/>
      <c r="B988" s="43"/>
      <c r="C988" s="44"/>
      <c r="D988" s="44"/>
      <c r="E988" s="44"/>
      <c r="F988" s="44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>
      <c r="A989" s="43"/>
      <c r="B989" s="43"/>
      <c r="C989" s="44"/>
      <c r="D989" s="44"/>
      <c r="E989" s="44"/>
      <c r="F989" s="44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>
      <c r="A990" s="43"/>
      <c r="B990" s="43"/>
      <c r="C990" s="44"/>
      <c r="D990" s="44"/>
      <c r="E990" s="44"/>
      <c r="F990" s="44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>
      <c r="A991" s="43"/>
      <c r="B991" s="43"/>
      <c r="C991" s="44"/>
      <c r="D991" s="44"/>
      <c r="E991" s="44"/>
      <c r="F991" s="44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>
      <c r="A992" s="43"/>
      <c r="B992" s="43"/>
      <c r="C992" s="44"/>
      <c r="D992" s="44"/>
      <c r="E992" s="44"/>
      <c r="F992" s="44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>
      <c r="A993" s="43"/>
      <c r="B993" s="43"/>
      <c r="C993" s="44"/>
      <c r="D993" s="44"/>
      <c r="E993" s="44"/>
      <c r="F993" s="44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>
      <c r="A994" s="43"/>
      <c r="B994" s="43"/>
      <c r="C994" s="44"/>
      <c r="D994" s="44"/>
      <c r="E994" s="44"/>
      <c r="F994" s="44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>
      <c r="A995" s="43"/>
      <c r="B995" s="43"/>
      <c r="C995" s="44"/>
      <c r="D995" s="44"/>
      <c r="E995" s="44"/>
      <c r="F995" s="44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>
      <c r="A996" s="43"/>
      <c r="B996" s="43"/>
      <c r="C996" s="44"/>
      <c r="D996" s="44"/>
      <c r="E996" s="44"/>
      <c r="F996" s="44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>
      <c r="A997" s="43"/>
      <c r="B997" s="43"/>
      <c r="C997" s="44"/>
      <c r="D997" s="44"/>
      <c r="E997" s="44"/>
      <c r="F997" s="44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>
      <c r="A998" s="43"/>
      <c r="B998" s="43"/>
      <c r="C998" s="44"/>
      <c r="D998" s="44"/>
      <c r="E998" s="44"/>
      <c r="F998" s="44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>
      <c r="A999" s="43"/>
      <c r="B999" s="43"/>
      <c r="C999" s="44"/>
      <c r="D999" s="44"/>
      <c r="E999" s="44"/>
      <c r="F999" s="44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</sheetData>
  <mergeCells count="2">
    <mergeCell ref="A1:B5"/>
    <mergeCell ref="A34:F35"/>
  </mergeCells>
  <printOptions gridLines="1" horizontalCentered="1"/>
  <pageMargins bottom="0.0988112927191679" footer="0.0" header="0.0" left="0.0" right="0.0" top="0.15601783060921248"/>
  <pageSetup cellComments="atEnd" orientation="portrait" pageOrder="overThenDown" paperHeight="24in" paperWidth="3.5in"/>
  <drawing r:id="rId1"/>
</worksheet>
</file>