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4536143-6886-4F1E-9E23-0788C015877C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8" i="1"/>
  <c r="D33" i="1"/>
  <c r="D36" i="1"/>
  <c r="D35" i="1"/>
  <c r="D25" i="1"/>
  <c r="D24" i="1"/>
  <c r="D21" i="1"/>
  <c r="D26" i="1" l="1"/>
  <c r="D23" i="1"/>
  <c r="D22" i="1"/>
  <c r="D27" i="1"/>
  <c r="D20" i="1"/>
  <c r="D19" i="1"/>
  <c r="D18" i="1"/>
  <c r="D17" i="1"/>
  <c r="D16" i="1"/>
  <c r="D15" i="1"/>
  <c r="D14" i="1"/>
  <c r="D13" i="1"/>
  <c r="D12" i="1"/>
  <c r="D11" i="1"/>
  <c r="D10" i="1"/>
  <c r="D8" i="1"/>
  <c r="D9" i="1"/>
  <c r="D7" i="1"/>
  <c r="D6" i="1"/>
  <c r="D30" i="1" s="1"/>
</calcChain>
</file>

<file path=xl/sharedStrings.xml><?xml version="1.0" encoding="utf-8"?>
<sst xmlns="http://schemas.openxmlformats.org/spreadsheetml/2006/main" count="79" uniqueCount="74">
  <si>
    <t>Наименование</t>
  </si>
  <si>
    <t>Количество</t>
  </si>
  <si>
    <t>Ссылка</t>
  </si>
  <si>
    <t>Комментарий</t>
  </si>
  <si>
    <t>Итого</t>
  </si>
  <si>
    <t>Цена за штуку</t>
  </si>
  <si>
    <t xml:space="preserve">Комплект шаговых двигателей </t>
  </si>
  <si>
    <t>https://aliexpress.ru/item/32829022738.html</t>
  </si>
  <si>
    <t>https://aliexpress.ru/item/1000007480470.html</t>
  </si>
  <si>
    <t>Рельс с кареткой MGN12C</t>
  </si>
  <si>
    <t>https://aliexpress.ru/item/4000366165436.html</t>
  </si>
  <si>
    <t xml:space="preserve">Печатающая головка </t>
  </si>
  <si>
    <t>https://aliexpress.ru/item/4000177088455.html</t>
  </si>
  <si>
    <t>Подающий механизм</t>
  </si>
  <si>
    <t>https://aliexpress.ru/item/32927939042.html</t>
  </si>
  <si>
    <t>https://aliexpress.ru/item/32332798910.html</t>
  </si>
  <si>
    <t>Шкивы на двигатели XY (16 зубов)</t>
  </si>
  <si>
    <t>Шкив на двигатель Z (20 зубов)</t>
  </si>
  <si>
    <t>Шкив на винт оси Z (20 зубов)</t>
  </si>
  <si>
    <t>Ремень резиновый армированый стекловолокном 5м</t>
  </si>
  <si>
    <t>https://aliexpress.ru/item/32619587350.html</t>
  </si>
  <si>
    <t>https://aliexpress.ru/item/32629617890.html</t>
  </si>
  <si>
    <t>16 teeth bore 5</t>
  </si>
  <si>
    <t>20 teeth bore 5</t>
  </si>
  <si>
    <t>20 teeth bore 8</t>
  </si>
  <si>
    <t>5 meters 6mm</t>
  </si>
  <si>
    <t>Холостой шкив 16 зубов (без зубов)</t>
  </si>
  <si>
    <t>https://aliexpress.ru/item/4000249366459.html</t>
  </si>
  <si>
    <t>16T W6 B3 Without T</t>
  </si>
  <si>
    <t>https://aliexpress.ru/item/32507277503.html</t>
  </si>
  <si>
    <t>Винт оси Z (шаг на свой вкус)</t>
  </si>
  <si>
    <t>https://www.soberizavod.ru</t>
  </si>
  <si>
    <t>Комплект деталей из акрила</t>
  </si>
  <si>
    <t>Столик 120х120</t>
  </si>
  <si>
    <t>https://aliexpress.ru/item/32693602934.html</t>
  </si>
  <si>
    <t>Болты, винты и гайки</t>
  </si>
  <si>
    <t>*цены за 16.05.2022</t>
  </si>
  <si>
    <t>Gbot Tiny Mark II</t>
  </si>
  <si>
    <t>Берём 200мм. Две по Y режутся в 174мм, по X 160мм</t>
  </si>
  <si>
    <t>Блок питания Mean Well LRS-150-24</t>
  </si>
  <si>
    <t>В оригинале левое исполнение, но собрать можно зеркально и с правым</t>
  </si>
  <si>
    <t>Вал 10мм (комплект из 2 шт)</t>
  </si>
  <si>
    <t>Диаметр 10мм длина 300мм, режется в 270мм</t>
  </si>
  <si>
    <t>https://aliexpress.ru/item/32989585185.html</t>
  </si>
  <si>
    <t>Линейный подшипник LMK10UU</t>
  </si>
  <si>
    <t>UU - коротки, LUU - длинный; нам нужен коротки</t>
  </si>
  <si>
    <t>Кольцевой ремень GT2 122</t>
  </si>
  <si>
    <t>https://aliexpress.ru/item/4000936363508.html</t>
  </si>
  <si>
    <t>300мм если без крутилки, 350 если с ней</t>
  </si>
  <si>
    <t>270мм х4</t>
  </si>
  <si>
    <t>Профиль V-slot 2040 (комплект + резка)</t>
  </si>
  <si>
    <t>Профиль V-slot 2020 (комплект + резка)</t>
  </si>
  <si>
    <t>Подшипник 698zz (8x16x6)</t>
  </si>
  <si>
    <t>https://aliexpress.ru/item/4000980546028.html</t>
  </si>
  <si>
    <t>Датчик Холла A3144 (комплект 10шт)</t>
  </si>
  <si>
    <t>https://aliexpress.ru/item/4001019707112.html</t>
  </si>
  <si>
    <t>Используются как концевики; нужно только 3, по одному на ось</t>
  </si>
  <si>
    <t>Магниты 3x2мм (комлект 10шт)</t>
  </si>
  <si>
    <t>https://aliexpress.ru/item/1005002757579455.html</t>
  </si>
  <si>
    <t>Требуются для концевиков; нужно только 3, по одному на ось</t>
  </si>
  <si>
    <t>Это цена железа. Электроника подбирается индивидуально в зависимости от хотелок и бюджета.</t>
  </si>
  <si>
    <t>155мм х1; опционален, можно обойтись без него</t>
  </si>
  <si>
    <t>Железо</t>
  </si>
  <si>
    <t>Электроника</t>
  </si>
  <si>
    <t>https://aliexpress.ru/item/1005002399360105.html</t>
  </si>
  <si>
    <t>https://aliexpress.ru/item/1005001729369638.html</t>
  </si>
  <si>
    <t>BIGTREETECH Mini12864</t>
  </si>
  <si>
    <t>Плата управления BIGTREETECH SKR 2 (With TMC2209x5)</t>
  </si>
  <si>
    <t>Рекомендуется</t>
  </si>
  <si>
    <t>или</t>
  </si>
  <si>
    <t>Плата управления BIGTREETECH SKR mini</t>
  </si>
  <si>
    <t>https://aliexpress.ru/item/33011542798.html</t>
  </si>
  <si>
    <t>Планируется использовать</t>
  </si>
  <si>
    <t>Цена всей сборки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</si>
</sst>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1" applyBorder="1"/>
    <xf numFmtId="0" fontId="0" fillId="0" borderId="8" xfId="0" applyBorder="1"/>
    <xf numFmtId="3" fontId="0" fillId="0" borderId="8" xfId="0" applyNumberFormat="1" applyBorder="1"/>
    <xf numFmtId="0" fontId="2" fillId="0" borderId="8" xfId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2" xfId="0" applyFont="1" applyBorder="1"/>
    <xf numFmtId="0" fontId="5" fillId="0" borderId="13" xfId="0" applyFont="1" applyBorder="1"/>
    <xf numFmtId="0" fontId="5" fillId="0" borderId="14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629617890.html" TargetMode="External"/><Relationship Id="rId13" Type="http://schemas.openxmlformats.org/officeDocument/2006/relationships/hyperlink" Target="https://aliexpress.ru/item/32507277503.html" TargetMode="External"/><Relationship Id="rId18" Type="http://schemas.openxmlformats.org/officeDocument/2006/relationships/hyperlink" Target="https://aliexpress.ru/item/1005002757579455.html" TargetMode="External"/><Relationship Id="rId3" Type="http://schemas.openxmlformats.org/officeDocument/2006/relationships/hyperlink" Target="https://aliexpress.ru/item/4000366165436.html" TargetMode="External"/><Relationship Id="rId7" Type="http://schemas.openxmlformats.org/officeDocument/2006/relationships/hyperlink" Target="https://aliexpress.ru/item/32989585185.html" TargetMode="External"/><Relationship Id="rId12" Type="http://schemas.openxmlformats.org/officeDocument/2006/relationships/hyperlink" Target="https://aliexpress.ru/item/4000936363508.html" TargetMode="External"/><Relationship Id="rId17" Type="http://schemas.openxmlformats.org/officeDocument/2006/relationships/hyperlink" Target="https://www.soberizavod.ru/" TargetMode="External"/><Relationship Id="rId2" Type="http://schemas.openxmlformats.org/officeDocument/2006/relationships/hyperlink" Target="https://aliexpress.ru/item/1000007480470.html" TargetMode="External"/><Relationship Id="rId16" Type="http://schemas.openxmlformats.org/officeDocument/2006/relationships/hyperlink" Target="https://aliexpress.ru/item/4000980546028.html" TargetMode="External"/><Relationship Id="rId1" Type="http://schemas.openxmlformats.org/officeDocument/2006/relationships/hyperlink" Target="https://aliexpress.ru/item/32829022738.html" TargetMode="External"/><Relationship Id="rId6" Type="http://schemas.openxmlformats.org/officeDocument/2006/relationships/hyperlink" Target="https://aliexpress.ru/item/32332798910.html" TargetMode="External"/><Relationship Id="rId11" Type="http://schemas.openxmlformats.org/officeDocument/2006/relationships/hyperlink" Target="https://aliexpress.ru/item/4000249366459.html" TargetMode="External"/><Relationship Id="rId5" Type="http://schemas.openxmlformats.org/officeDocument/2006/relationships/hyperlink" Target="https://aliexpress.ru/item/32927939042.html" TargetMode="External"/><Relationship Id="rId15" Type="http://schemas.openxmlformats.org/officeDocument/2006/relationships/hyperlink" Target="https://aliexpress.ru/item/32693602934.html" TargetMode="External"/><Relationship Id="rId10" Type="http://schemas.openxmlformats.org/officeDocument/2006/relationships/hyperlink" Target="https://aliexpress.ru/item/32629617890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4000177088455.html" TargetMode="External"/><Relationship Id="rId9" Type="http://schemas.openxmlformats.org/officeDocument/2006/relationships/hyperlink" Target="https://aliexpress.ru/item/32619587350.html" TargetMode="External"/><Relationship Id="rId14" Type="http://schemas.openxmlformats.org/officeDocument/2006/relationships/hyperlink" Target="https://www.soberizavod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7" workbookViewId="0">
      <selection activeCell="E50" sqref="E50"/>
    </sheetView>
  </sheetViews>
  <sheetFormatPr defaultRowHeight="15" x14ac:dyDescent="0.25"/>
  <cols>
    <col min="1" max="1" width="51.7109375" bestFit="1" customWidth="1"/>
    <col min="2" max="2" width="11.140625" bestFit="1" customWidth="1"/>
    <col min="3" max="3" width="13.28515625" bestFit="1" customWidth="1"/>
    <col min="4" max="4" width="11" bestFit="1" customWidth="1"/>
    <col min="5" max="5" width="46.140625" customWidth="1"/>
    <col min="6" max="6" width="36.42578125" bestFit="1" customWidth="1"/>
  </cols>
  <sheetData>
    <row r="1" spans="1:7" ht="14.45" customHeight="1" x14ac:dyDescent="0.25">
      <c r="A1" s="3" t="s">
        <v>37</v>
      </c>
      <c r="B1" s="4"/>
      <c r="C1" s="4"/>
      <c r="D1" s="4"/>
      <c r="E1" s="4"/>
      <c r="F1" s="5"/>
      <c r="G1" s="2"/>
    </row>
    <row r="2" spans="1:7" ht="15.75" thickBot="1" x14ac:dyDescent="0.3">
      <c r="A2" s="6"/>
      <c r="B2" s="7"/>
      <c r="C2" s="7"/>
      <c r="D2" s="7"/>
      <c r="E2" s="7"/>
      <c r="F2" s="8"/>
      <c r="G2" s="2"/>
    </row>
    <row r="4" spans="1:7" ht="19.5" thickBot="1" x14ac:dyDescent="0.35">
      <c r="A4" s="21" t="s">
        <v>62</v>
      </c>
      <c r="B4" s="20"/>
      <c r="C4" s="20"/>
      <c r="D4" s="20"/>
      <c r="E4" s="20"/>
      <c r="F4" s="20"/>
    </row>
    <row r="5" spans="1:7" s="1" customFormat="1" ht="15.75" thickBot="1" x14ac:dyDescent="0.3">
      <c r="A5" s="16" t="s">
        <v>0</v>
      </c>
      <c r="B5" s="17" t="s">
        <v>1</v>
      </c>
      <c r="C5" s="17" t="s">
        <v>5</v>
      </c>
      <c r="D5" s="17" t="s">
        <v>4</v>
      </c>
      <c r="E5" s="17" t="s">
        <v>2</v>
      </c>
      <c r="F5" s="18" t="s">
        <v>3</v>
      </c>
    </row>
    <row r="6" spans="1:7" x14ac:dyDescent="0.25">
      <c r="A6" s="13" t="s">
        <v>6</v>
      </c>
      <c r="B6" s="13">
        <v>1</v>
      </c>
      <c r="C6" s="14">
        <v>1829</v>
      </c>
      <c r="D6" s="13">
        <f>C6*B6</f>
        <v>1829</v>
      </c>
      <c r="E6" s="15" t="s">
        <v>7</v>
      </c>
      <c r="F6" s="13"/>
    </row>
    <row r="7" spans="1:7" x14ac:dyDescent="0.25">
      <c r="A7" s="10" t="s">
        <v>9</v>
      </c>
      <c r="B7" s="10">
        <v>3</v>
      </c>
      <c r="C7" s="10">
        <v>728</v>
      </c>
      <c r="D7" s="10">
        <f>C7*B7</f>
        <v>2184</v>
      </c>
      <c r="E7" s="12" t="s">
        <v>8</v>
      </c>
      <c r="F7" s="10" t="s">
        <v>38</v>
      </c>
    </row>
    <row r="8" spans="1:7" x14ac:dyDescent="0.25">
      <c r="A8" s="10" t="s">
        <v>39</v>
      </c>
      <c r="B8" s="10">
        <v>1</v>
      </c>
      <c r="C8" s="10">
        <v>1975</v>
      </c>
      <c r="D8" s="10">
        <f t="shared" ref="D8:D26" si="0">C8*B8</f>
        <v>1975</v>
      </c>
      <c r="E8" s="12" t="s">
        <v>10</v>
      </c>
      <c r="F8" s="10"/>
    </row>
    <row r="9" spans="1:7" x14ac:dyDescent="0.25">
      <c r="A9" s="10" t="s">
        <v>11</v>
      </c>
      <c r="B9" s="10">
        <v>1</v>
      </c>
      <c r="C9" s="10">
        <v>742</v>
      </c>
      <c r="D9" s="10">
        <f t="shared" si="0"/>
        <v>742</v>
      </c>
      <c r="E9" s="12" t="s">
        <v>12</v>
      </c>
      <c r="F9" s="10"/>
    </row>
    <row r="10" spans="1:7" x14ac:dyDescent="0.25">
      <c r="A10" s="10" t="s">
        <v>13</v>
      </c>
      <c r="B10" s="10">
        <v>1</v>
      </c>
      <c r="C10" s="10">
        <v>200</v>
      </c>
      <c r="D10" s="10">
        <f t="shared" si="0"/>
        <v>200</v>
      </c>
      <c r="E10" s="12" t="s">
        <v>14</v>
      </c>
      <c r="F10" s="10" t="s">
        <v>40</v>
      </c>
    </row>
    <row r="11" spans="1:7" x14ac:dyDescent="0.25">
      <c r="A11" s="10" t="s">
        <v>41</v>
      </c>
      <c r="B11" s="10">
        <v>1</v>
      </c>
      <c r="C11" s="10">
        <v>614</v>
      </c>
      <c r="D11" s="10">
        <f t="shared" si="0"/>
        <v>614</v>
      </c>
      <c r="E11" s="12" t="s">
        <v>15</v>
      </c>
      <c r="F11" s="10" t="s">
        <v>42</v>
      </c>
    </row>
    <row r="12" spans="1:7" x14ac:dyDescent="0.25">
      <c r="A12" s="10" t="s">
        <v>44</v>
      </c>
      <c r="B12" s="10">
        <v>2</v>
      </c>
      <c r="C12" s="10">
        <v>171</v>
      </c>
      <c r="D12" s="10">
        <f t="shared" si="0"/>
        <v>342</v>
      </c>
      <c r="E12" s="12" t="s">
        <v>43</v>
      </c>
      <c r="F12" s="10" t="s">
        <v>45</v>
      </c>
    </row>
    <row r="13" spans="1:7" x14ac:dyDescent="0.25">
      <c r="A13" s="10" t="s">
        <v>16</v>
      </c>
      <c r="B13" s="10">
        <v>2</v>
      </c>
      <c r="C13" s="10">
        <v>24</v>
      </c>
      <c r="D13" s="10">
        <f t="shared" si="0"/>
        <v>48</v>
      </c>
      <c r="E13" s="12" t="s">
        <v>21</v>
      </c>
      <c r="F13" s="10" t="s">
        <v>22</v>
      </c>
    </row>
    <row r="14" spans="1:7" x14ac:dyDescent="0.25">
      <c r="A14" s="10" t="s">
        <v>17</v>
      </c>
      <c r="B14" s="10">
        <v>1</v>
      </c>
      <c r="C14" s="10">
        <v>24</v>
      </c>
      <c r="D14" s="10">
        <f t="shared" si="0"/>
        <v>24</v>
      </c>
      <c r="E14" s="12" t="s">
        <v>21</v>
      </c>
      <c r="F14" s="10" t="s">
        <v>23</v>
      </c>
    </row>
    <row r="15" spans="1:7" x14ac:dyDescent="0.25">
      <c r="A15" s="10" t="s">
        <v>18</v>
      </c>
      <c r="B15" s="10">
        <v>1</v>
      </c>
      <c r="C15" s="10">
        <v>24</v>
      </c>
      <c r="D15" s="10">
        <f t="shared" si="0"/>
        <v>24</v>
      </c>
      <c r="E15" s="12" t="s">
        <v>21</v>
      </c>
      <c r="F15" s="10" t="s">
        <v>24</v>
      </c>
    </row>
    <row r="16" spans="1:7" x14ac:dyDescent="0.25">
      <c r="A16" s="10" t="s">
        <v>19</v>
      </c>
      <c r="B16" s="10">
        <v>1</v>
      </c>
      <c r="C16" s="10">
        <v>193</v>
      </c>
      <c r="D16" s="10">
        <f t="shared" si="0"/>
        <v>193</v>
      </c>
      <c r="E16" s="12" t="s">
        <v>20</v>
      </c>
      <c r="F16" s="10" t="s">
        <v>25</v>
      </c>
    </row>
    <row r="17" spans="1:6" x14ac:dyDescent="0.25">
      <c r="A17" s="10" t="s">
        <v>26</v>
      </c>
      <c r="B17" s="10">
        <v>10</v>
      </c>
      <c r="C17" s="10">
        <v>33</v>
      </c>
      <c r="D17" s="10">
        <f t="shared" si="0"/>
        <v>330</v>
      </c>
      <c r="E17" s="12" t="s">
        <v>27</v>
      </c>
      <c r="F17" s="10" t="s">
        <v>28</v>
      </c>
    </row>
    <row r="18" spans="1:6" x14ac:dyDescent="0.25">
      <c r="A18" s="10" t="s">
        <v>46</v>
      </c>
      <c r="B18" s="10">
        <v>1</v>
      </c>
      <c r="C18" s="10">
        <v>45</v>
      </c>
      <c r="D18" s="10">
        <f t="shared" si="0"/>
        <v>45</v>
      </c>
      <c r="E18" s="12" t="s">
        <v>47</v>
      </c>
      <c r="F18" s="10"/>
    </row>
    <row r="19" spans="1:6" x14ac:dyDescent="0.25">
      <c r="A19" s="10" t="s">
        <v>30</v>
      </c>
      <c r="B19" s="10">
        <v>1</v>
      </c>
      <c r="C19" s="10">
        <v>369</v>
      </c>
      <c r="D19" s="10">
        <f t="shared" si="0"/>
        <v>369</v>
      </c>
      <c r="E19" s="12" t="s">
        <v>29</v>
      </c>
      <c r="F19" s="10" t="s">
        <v>48</v>
      </c>
    </row>
    <row r="20" spans="1:6" x14ac:dyDescent="0.25">
      <c r="A20" s="10" t="s">
        <v>50</v>
      </c>
      <c r="B20" s="10">
        <v>1</v>
      </c>
      <c r="C20" s="10">
        <v>1105</v>
      </c>
      <c r="D20" s="10">
        <f>C20*B20</f>
        <v>1105</v>
      </c>
      <c r="E20" s="12" t="s">
        <v>31</v>
      </c>
      <c r="F20" s="10" t="s">
        <v>49</v>
      </c>
    </row>
    <row r="21" spans="1:6" x14ac:dyDescent="0.25">
      <c r="A21" s="10" t="s">
        <v>51</v>
      </c>
      <c r="B21" s="10">
        <v>1</v>
      </c>
      <c r="C21" s="10">
        <v>119</v>
      </c>
      <c r="D21" s="10">
        <f>C21*B21</f>
        <v>119</v>
      </c>
      <c r="E21" s="12" t="s">
        <v>31</v>
      </c>
      <c r="F21" s="10" t="s">
        <v>61</v>
      </c>
    </row>
    <row r="22" spans="1:6" x14ac:dyDescent="0.25">
      <c r="A22" s="10" t="s">
        <v>52</v>
      </c>
      <c r="B22" s="10">
        <v>1</v>
      </c>
      <c r="C22" s="10">
        <v>16</v>
      </c>
      <c r="D22" s="10">
        <f t="shared" si="0"/>
        <v>16</v>
      </c>
      <c r="E22" s="12" t="s">
        <v>53</v>
      </c>
      <c r="F22" s="10"/>
    </row>
    <row r="23" spans="1:6" x14ac:dyDescent="0.25">
      <c r="A23" s="10" t="s">
        <v>33</v>
      </c>
      <c r="B23" s="10">
        <v>1</v>
      </c>
      <c r="C23" s="10">
        <v>767</v>
      </c>
      <c r="D23" s="10">
        <f t="shared" si="0"/>
        <v>767</v>
      </c>
      <c r="E23" s="12" t="s">
        <v>34</v>
      </c>
      <c r="F23" s="10"/>
    </row>
    <row r="24" spans="1:6" x14ac:dyDescent="0.25">
      <c r="A24" s="10" t="s">
        <v>54</v>
      </c>
      <c r="B24" s="10">
        <v>1</v>
      </c>
      <c r="C24" s="10">
        <v>30</v>
      </c>
      <c r="D24" s="10">
        <f>C24*B24</f>
        <v>30</v>
      </c>
      <c r="E24" s="12" t="s">
        <v>55</v>
      </c>
      <c r="F24" s="10" t="s">
        <v>56</v>
      </c>
    </row>
    <row r="25" spans="1:6" x14ac:dyDescent="0.25">
      <c r="A25" s="10" t="s">
        <v>57</v>
      </c>
      <c r="B25" s="10">
        <v>1</v>
      </c>
      <c r="C25" s="10">
        <v>92</v>
      </c>
      <c r="D25" s="10">
        <f>C25*B25</f>
        <v>92</v>
      </c>
      <c r="E25" s="12" t="s">
        <v>58</v>
      </c>
      <c r="F25" s="10" t="s">
        <v>59</v>
      </c>
    </row>
    <row r="26" spans="1:6" x14ac:dyDescent="0.25">
      <c r="A26" s="10" t="s">
        <v>35</v>
      </c>
      <c r="B26" s="10">
        <v>1</v>
      </c>
      <c r="C26" s="10">
        <v>500</v>
      </c>
      <c r="D26" s="10">
        <f t="shared" si="0"/>
        <v>500</v>
      </c>
      <c r="E26" s="10"/>
      <c r="F26" s="10"/>
    </row>
    <row r="27" spans="1:6" x14ac:dyDescent="0.25">
      <c r="A27" s="10" t="s">
        <v>32</v>
      </c>
      <c r="B27" s="10">
        <v>1</v>
      </c>
      <c r="C27" s="10">
        <v>5000</v>
      </c>
      <c r="D27" s="10">
        <f>C27*B27</f>
        <v>5000</v>
      </c>
      <c r="E27" s="10"/>
      <c r="F27" s="10"/>
    </row>
    <row r="30" spans="1:6" ht="18.75" x14ac:dyDescent="0.3">
      <c r="B30" s="9"/>
      <c r="C30" s="25" t="s">
        <v>4</v>
      </c>
      <c r="D30" s="26">
        <f>SUM(D6:D27)</f>
        <v>16548</v>
      </c>
      <c r="E30" t="s">
        <v>60</v>
      </c>
    </row>
    <row r="32" spans="1:6" ht="18.75" x14ac:dyDescent="0.3">
      <c r="A32" s="19" t="s">
        <v>63</v>
      </c>
      <c r="B32" s="20"/>
      <c r="C32" s="20"/>
      <c r="D32" s="20"/>
      <c r="E32" s="20"/>
      <c r="F32" s="20"/>
    </row>
    <row r="33" spans="1:6" x14ac:dyDescent="0.25">
      <c r="A33" s="10" t="s">
        <v>70</v>
      </c>
      <c r="B33" s="10">
        <v>1</v>
      </c>
      <c r="C33" s="10">
        <v>2323</v>
      </c>
      <c r="D33" s="10">
        <f>B33*C33</f>
        <v>2323</v>
      </c>
      <c r="E33" s="10" t="s">
        <v>71</v>
      </c>
      <c r="F33" s="10" t="s">
        <v>72</v>
      </c>
    </row>
    <row r="34" spans="1:6" x14ac:dyDescent="0.25">
      <c r="A34" s="11" t="s">
        <v>69</v>
      </c>
      <c r="B34" s="10"/>
      <c r="C34" s="10"/>
      <c r="D34" s="10"/>
      <c r="E34" s="10"/>
      <c r="F34" s="10"/>
    </row>
    <row r="35" spans="1:6" x14ac:dyDescent="0.25">
      <c r="A35" s="10" t="s">
        <v>67</v>
      </c>
      <c r="B35" s="10">
        <v>1</v>
      </c>
      <c r="C35" s="10">
        <v>4992</v>
      </c>
      <c r="D35" s="10">
        <f>B35*C35</f>
        <v>4992</v>
      </c>
      <c r="E35" s="10" t="s">
        <v>64</v>
      </c>
      <c r="F35" s="10" t="s">
        <v>68</v>
      </c>
    </row>
    <row r="36" spans="1:6" x14ac:dyDescent="0.25">
      <c r="A36" s="10" t="s">
        <v>66</v>
      </c>
      <c r="B36" s="10">
        <v>1</v>
      </c>
      <c r="C36" s="10">
        <v>773</v>
      </c>
      <c r="D36" s="10">
        <f>B36*C36</f>
        <v>773</v>
      </c>
      <c r="E36" s="10" t="s">
        <v>65</v>
      </c>
      <c r="F36" s="10"/>
    </row>
    <row r="38" spans="1:6" ht="18.75" x14ac:dyDescent="0.3">
      <c r="C38" s="25" t="s">
        <v>4</v>
      </c>
      <c r="D38" s="26">
        <f>SUM(D35:D36)</f>
        <v>5765</v>
      </c>
    </row>
    <row r="40" spans="1:6" ht="19.5" thickBot="1" x14ac:dyDescent="0.35">
      <c r="A40" t="s">
        <v>36</v>
      </c>
      <c r="B40" s="22" t="s">
        <v>73</v>
      </c>
      <c r="C40" s="23"/>
      <c r="D40" s="24">
        <f>D30+D38</f>
        <v>22313</v>
      </c>
    </row>
    <row r="41" spans="1:6" ht="15.75" thickTop="1" x14ac:dyDescent="0.25"/>
  </sheetData>
  <mergeCells count="2">
    <mergeCell ref="A1:F2"/>
    <mergeCell ref="B40:C40"/>
  </mergeCells>
  <hyperlinks>
    <hyperlink ref="E6" r:id="rId1" xr:uid="{30FF7445-DA6B-426E-94A7-7F83247EFB61}"/>
    <hyperlink ref="E7" r:id="rId2" xr:uid="{5E163345-3F21-4DCE-9B4D-CCCAE0B5FC2B}"/>
    <hyperlink ref="E8" r:id="rId3" xr:uid="{AA5DC4F3-3455-415E-BC58-831B5BDB68DE}"/>
    <hyperlink ref="E9" r:id="rId4" xr:uid="{96418300-AFBE-4E02-AA48-2429462C31A8}"/>
    <hyperlink ref="E10" r:id="rId5" xr:uid="{0FFBE0D4-F641-4363-A60D-D48222E1FD73}"/>
    <hyperlink ref="E11" r:id="rId6" xr:uid="{8AED9AE3-65E2-404D-A486-34E0C7053EDC}"/>
    <hyperlink ref="E12" r:id="rId7" xr:uid="{0F25A516-99B7-484C-8ACF-87E82FE181C8}"/>
    <hyperlink ref="E13" r:id="rId8" xr:uid="{87FDD3A7-9401-4856-9FF0-303FDB497844}"/>
    <hyperlink ref="E16" r:id="rId9" xr:uid="{9BBB2B02-9C2E-461B-AFD2-B261E87C15DB}"/>
    <hyperlink ref="E14:E15" r:id="rId10" display="https://aliexpress.ru/item/32629617890.html" xr:uid="{5251CED0-8F1C-4BA5-9A1C-B11CF4827BF7}"/>
    <hyperlink ref="E17" r:id="rId11" xr:uid="{2CD09854-A819-4E8D-9782-EF3427238559}"/>
    <hyperlink ref="E18" r:id="rId12" xr:uid="{351AB758-3E65-4AF1-B3DA-6694EA60A126}"/>
    <hyperlink ref="E19" r:id="rId13" xr:uid="{F316B34D-0931-4C82-BF57-8299BD6EE160}"/>
    <hyperlink ref="E20" r:id="rId14" xr:uid="{25A58968-8079-4398-82C9-06F6A37113E7}"/>
    <hyperlink ref="E23" r:id="rId15" xr:uid="{42C670FF-0CDF-40CB-8504-1DDBFC8A3D91}"/>
    <hyperlink ref="E22" r:id="rId16" xr:uid="{3F40F870-9FAB-4B51-85F3-14C78F3A9C13}"/>
    <hyperlink ref="E21" r:id="rId17" xr:uid="{4E6B5724-FEB2-4213-9543-797CA6036844}"/>
    <hyperlink ref="E25" r:id="rId18" xr:uid="{DBC119CB-A82A-4124-9B2F-1A586C56ABD2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2022-05-16T12:04:52Z</dcterms:modified>
</cp:coreProperties>
</file>