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8800" windowHeight="17460" tabRatio="500"/>
  </bookViews>
  <sheets>
    <sheet name="Newest Data" sheetId="2" r:id="rId1"/>
    <sheet name="Averages from 10 Test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2" l="1"/>
  <c r="M30" i="2"/>
  <c r="M29" i="2"/>
  <c r="M20" i="2"/>
  <c r="M19" i="2"/>
  <c r="M18" i="2"/>
  <c r="M9" i="2"/>
  <c r="M8" i="2"/>
  <c r="M7" i="2"/>
  <c r="M35" i="2"/>
  <c r="M26" i="2"/>
  <c r="M27" i="2"/>
  <c r="M28" i="2"/>
  <c r="M32" i="2"/>
  <c r="M25" i="2"/>
  <c r="M15" i="2"/>
  <c r="M16" i="2"/>
  <c r="M17" i="2"/>
  <c r="M21" i="2"/>
  <c r="M14" i="2"/>
  <c r="M4" i="2"/>
  <c r="M5" i="2"/>
  <c r="M6" i="2"/>
  <c r="M10" i="2"/>
  <c r="M3" i="2"/>
  <c r="M25" i="1"/>
  <c r="M26" i="1"/>
  <c r="M36" i="1"/>
  <c r="M14" i="1"/>
  <c r="M27" i="1"/>
  <c r="M28" i="1"/>
  <c r="M39" i="1"/>
  <c r="M37" i="1"/>
  <c r="M38" i="1"/>
  <c r="M35" i="1"/>
  <c r="M34" i="1"/>
  <c r="M33" i="1"/>
  <c r="M32" i="1"/>
  <c r="M24" i="1"/>
  <c r="M23" i="1"/>
  <c r="M22" i="1"/>
  <c r="M21" i="1"/>
  <c r="M17" i="1"/>
  <c r="M15" i="1"/>
  <c r="M16" i="1"/>
  <c r="M10" i="1"/>
  <c r="M11" i="1"/>
  <c r="M12" i="1"/>
  <c r="M13" i="1"/>
  <c r="M7" i="1"/>
</calcChain>
</file>

<file path=xl/sharedStrings.xml><?xml version="1.0" encoding="utf-8"?>
<sst xmlns="http://schemas.openxmlformats.org/spreadsheetml/2006/main" count="83" uniqueCount="35">
  <si>
    <t>Number of Pokemon: 100</t>
  </si>
  <si>
    <t>Move 1: Bite</t>
  </si>
  <si>
    <t>Move 2: Take Down</t>
  </si>
  <si>
    <t>Move 3: Quick Attack</t>
  </si>
  <si>
    <t>Averages:</t>
  </si>
  <si>
    <t>Hybrid Eevee</t>
  </si>
  <si>
    <t>Coevolution Group 1</t>
  </si>
  <si>
    <t>Coevolution Group 2</t>
  </si>
  <si>
    <t xml:space="preserve">Level </t>
  </si>
  <si>
    <t xml:space="preserve">Health </t>
  </si>
  <si>
    <t xml:space="preserve">Attack </t>
  </si>
  <si>
    <t>Defense</t>
  </si>
  <si>
    <t>Health probability</t>
  </si>
  <si>
    <t>Attack probability</t>
  </si>
  <si>
    <t xml:space="preserve">Defense probability </t>
  </si>
  <si>
    <t xml:space="preserve">Fitness </t>
  </si>
  <si>
    <t>Max level (50) reached after X iterations:</t>
  </si>
  <si>
    <t>Level</t>
  </si>
  <si>
    <t>Health</t>
  </si>
  <si>
    <t>Attack</t>
  </si>
  <si>
    <t>Fitness</t>
  </si>
  <si>
    <t>Moves:</t>
  </si>
  <si>
    <t>Average:</t>
  </si>
  <si>
    <t xml:space="preserve">Quick Attack </t>
  </si>
  <si>
    <t xml:space="preserve">Bite </t>
  </si>
  <si>
    <t>Take Down</t>
  </si>
  <si>
    <t xml:space="preserve">Take Down </t>
  </si>
  <si>
    <t xml:space="preserve">Sand Attack </t>
  </si>
  <si>
    <t>Health Probability</t>
  </si>
  <si>
    <t>Attack Probability</t>
  </si>
  <si>
    <t>Defense Probability</t>
  </si>
  <si>
    <t>Total Run Time (seconds)</t>
  </si>
  <si>
    <t>Hybrid</t>
  </si>
  <si>
    <t>Coevolution-1</t>
  </si>
  <si>
    <t>Coevolution-2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</si>
</sst>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u/>
      <sz val="14"/>
      <color theme="1"/>
      <name val="Calibri"/>
      <scheme val="minor"/>
    </font>
    <font>
      <u/>
      <sz val="14"/>
      <color rgb="FF000000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1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3" fontId="0" fillId="0" borderId="0" xfId="0" applyNumberFormat="1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0" fillId="0" borderId="3" xfId="0" applyBorder="1" applyAlignment="1">
      <alignment horizontal="left" vertical="center"/>
    </xf>
    <xf numFmtId="9" fontId="0" fillId="0" borderId="0" xfId="0" applyNumberFormat="1" applyAlignment="1">
      <alignment vertical="center"/>
    </xf>
    <xf numFmtId="9" fontId="0" fillId="0" borderId="0" xfId="0" applyNumberFormat="1" applyFill="1" applyAlignment="1">
      <alignment horizontal="left" vertical="center"/>
    </xf>
    <xf numFmtId="9" fontId="0" fillId="0" borderId="0" xfId="0" applyNumberFormat="1"/>
    <xf numFmtId="10" fontId="0" fillId="0" borderId="5" xfId="0" applyNumberFormat="1" applyBorder="1" applyAlignment="1">
      <alignment horizontal="left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Highest Level and Final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Data'!$B$2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'Newest Data'!$B$25:$B$28</c:f>
              <c:strCache>
                <c:ptCount val="4"/>
                <c:pt idx="0">
                  <c:v>Level</c:v>
                </c:pt>
                <c:pt idx="1">
                  <c:v>Health</c:v>
                </c:pt>
                <c:pt idx="2">
                  <c:v>Attack</c:v>
                </c:pt>
                <c:pt idx="3">
                  <c:v>Defense</c:v>
                </c:pt>
              </c:strCache>
            </c:strRef>
          </c:cat>
          <c:val>
            <c:numRef>
              <c:f>'Newest Data'!$M$3:$M$6</c:f>
              <c:numCache>
                <c:formatCode>General</c:formatCode>
                <c:ptCount val="4"/>
                <c:pt idx="0">
                  <c:v>49.9</c:v>
                </c:pt>
                <c:pt idx="1">
                  <c:v>138.64</c:v>
                </c:pt>
                <c:pt idx="2">
                  <c:v>84.52</c:v>
                </c:pt>
                <c:pt idx="3">
                  <c:v>79.52</c:v>
                </c:pt>
              </c:numCache>
            </c:numRef>
          </c:val>
        </c:ser>
        <c:ser>
          <c:idx val="1"/>
          <c:order val="1"/>
          <c:tx>
            <c:strRef>
              <c:f>'Newest Data'!$B$13</c:f>
              <c:strCache>
                <c:ptCount val="1"/>
                <c:pt idx="0">
                  <c:v>Coevolution-1</c:v>
                </c:pt>
              </c:strCache>
            </c:strRef>
          </c:tx>
          <c:invertIfNegative val="0"/>
          <c:cat>
            <c:strRef>
              <c:f>'Newest Data'!$B$25:$B$28</c:f>
              <c:strCache>
                <c:ptCount val="4"/>
                <c:pt idx="0">
                  <c:v>Level</c:v>
                </c:pt>
                <c:pt idx="1">
                  <c:v>Health</c:v>
                </c:pt>
                <c:pt idx="2">
                  <c:v>Attack</c:v>
                </c:pt>
                <c:pt idx="3">
                  <c:v>Defense</c:v>
                </c:pt>
              </c:strCache>
            </c:strRef>
          </c:cat>
          <c:val>
            <c:numRef>
              <c:f>'Newest Data'!$M$14:$M$17</c:f>
              <c:numCache>
                <c:formatCode>General</c:formatCode>
                <c:ptCount val="4"/>
                <c:pt idx="0">
                  <c:v>39.0</c:v>
                </c:pt>
                <c:pt idx="1">
                  <c:v>119.9399999999998</c:v>
                </c:pt>
                <c:pt idx="2">
                  <c:v>77.92</c:v>
                </c:pt>
                <c:pt idx="3">
                  <c:v>72.92</c:v>
                </c:pt>
              </c:numCache>
            </c:numRef>
          </c:val>
        </c:ser>
        <c:ser>
          <c:idx val="2"/>
          <c:order val="2"/>
          <c:tx>
            <c:strRef>
              <c:f>'Newest Data'!$B$24</c:f>
              <c:strCache>
                <c:ptCount val="1"/>
                <c:pt idx="0">
                  <c:v>Coevolution-2</c:v>
                </c:pt>
              </c:strCache>
            </c:strRef>
          </c:tx>
          <c:invertIfNegative val="0"/>
          <c:cat>
            <c:strRef>
              <c:f>'Newest Data'!$B$25:$B$28</c:f>
              <c:strCache>
                <c:ptCount val="4"/>
                <c:pt idx="0">
                  <c:v>Level</c:v>
                </c:pt>
                <c:pt idx="1">
                  <c:v>Health</c:v>
                </c:pt>
                <c:pt idx="2">
                  <c:v>Attack</c:v>
                </c:pt>
                <c:pt idx="3">
                  <c:v>Defense</c:v>
                </c:pt>
              </c:strCache>
            </c:strRef>
          </c:cat>
          <c:val>
            <c:numRef>
              <c:f>'Newest Data'!$M$25:$M$28</c:f>
              <c:numCache>
                <c:formatCode>General</c:formatCode>
                <c:ptCount val="4"/>
                <c:pt idx="0">
                  <c:v>21.8</c:v>
                </c:pt>
                <c:pt idx="1">
                  <c:v>90.52999999999988</c:v>
                </c:pt>
                <c:pt idx="2">
                  <c:v>67.54</c:v>
                </c:pt>
                <c:pt idx="3">
                  <c:v>62.54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87432"/>
        <c:axId val="2147390520"/>
      </c:barChart>
      <c:catAx>
        <c:axId val="21473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90520"/>
        <c:crosses val="autoZero"/>
        <c:auto val="1"/>
        <c:lblAlgn val="ctr"/>
        <c:lblOffset val="100"/>
        <c:noMultiLvlLbl val="0"/>
      </c:catAx>
      <c:valAx>
        <c:axId val="214739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87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</a:t>
            </a:r>
            <a:r>
              <a:rPr lang="en-US" baseline="0"/>
              <a:t> </a:t>
            </a:r>
            <a:r>
              <a:rPr lang="en-US"/>
              <a:t>Probabilities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Data'!$B$2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'Newest Data'!$B$29:$B$32</c:f>
              <c:strCache>
                <c:ptCount val="4"/>
                <c:pt idx="0">
                  <c:v>Health Probability</c:v>
                </c:pt>
                <c:pt idx="1">
                  <c:v>Attack Probability</c:v>
                </c:pt>
                <c:pt idx="2">
                  <c:v>Defense Probability</c:v>
                </c:pt>
                <c:pt idx="3">
                  <c:v>Fitness</c:v>
                </c:pt>
              </c:strCache>
            </c:strRef>
          </c:cat>
          <c:val>
            <c:numRef>
              <c:f>'Newest Data'!$M$7:$M$9</c:f>
              <c:numCache>
                <c:formatCode>0.00%</c:formatCode>
                <c:ptCount val="3"/>
                <c:pt idx="0">
                  <c:v>0.618601189295364</c:v>
                </c:pt>
                <c:pt idx="1">
                  <c:v>0.243862587316104</c:v>
                </c:pt>
                <c:pt idx="2">
                  <c:v>0.137536223388531</c:v>
                </c:pt>
              </c:numCache>
            </c:numRef>
          </c:val>
        </c:ser>
        <c:ser>
          <c:idx val="1"/>
          <c:order val="1"/>
          <c:tx>
            <c:strRef>
              <c:f>'Newest Data'!$B$13</c:f>
              <c:strCache>
                <c:ptCount val="1"/>
                <c:pt idx="0">
                  <c:v>Coevolution-1</c:v>
                </c:pt>
              </c:strCache>
            </c:strRef>
          </c:tx>
          <c:invertIfNegative val="0"/>
          <c:cat>
            <c:strRef>
              <c:f>'Newest Data'!$B$29:$B$32</c:f>
              <c:strCache>
                <c:ptCount val="4"/>
                <c:pt idx="0">
                  <c:v>Health Probability</c:v>
                </c:pt>
                <c:pt idx="1">
                  <c:v>Attack Probability</c:v>
                </c:pt>
                <c:pt idx="2">
                  <c:v>Defense Probability</c:v>
                </c:pt>
                <c:pt idx="3">
                  <c:v>Fitness</c:v>
                </c:pt>
              </c:strCache>
            </c:strRef>
          </c:cat>
          <c:val>
            <c:numRef>
              <c:f>'Newest Data'!$M$18:$M$20</c:f>
              <c:numCache>
                <c:formatCode>0.00%</c:formatCode>
                <c:ptCount val="3"/>
                <c:pt idx="0">
                  <c:v>0.916493442643265</c:v>
                </c:pt>
                <c:pt idx="1">
                  <c:v>0.038346841313692</c:v>
                </c:pt>
                <c:pt idx="2">
                  <c:v>0.0451597160430429</c:v>
                </c:pt>
              </c:numCache>
            </c:numRef>
          </c:val>
        </c:ser>
        <c:ser>
          <c:idx val="2"/>
          <c:order val="2"/>
          <c:tx>
            <c:strRef>
              <c:f>'Newest Data'!$B$24</c:f>
              <c:strCache>
                <c:ptCount val="1"/>
                <c:pt idx="0">
                  <c:v>Coevolution-2</c:v>
                </c:pt>
              </c:strCache>
            </c:strRef>
          </c:tx>
          <c:invertIfNegative val="0"/>
          <c:cat>
            <c:strRef>
              <c:f>'Newest Data'!$B$29:$B$32</c:f>
              <c:strCache>
                <c:ptCount val="4"/>
                <c:pt idx="0">
                  <c:v>Health Probability</c:v>
                </c:pt>
                <c:pt idx="1">
                  <c:v>Attack Probability</c:v>
                </c:pt>
                <c:pt idx="2">
                  <c:v>Defense Probability</c:v>
                </c:pt>
                <c:pt idx="3">
                  <c:v>Fitness</c:v>
                </c:pt>
              </c:strCache>
            </c:strRef>
          </c:cat>
          <c:val>
            <c:numRef>
              <c:f>'Newest Data'!$M$29:$M$31</c:f>
              <c:numCache>
                <c:formatCode>0.00%</c:formatCode>
                <c:ptCount val="3"/>
                <c:pt idx="0">
                  <c:v>0.812955091493466</c:v>
                </c:pt>
                <c:pt idx="1">
                  <c:v>0.0951224288250871</c:v>
                </c:pt>
                <c:pt idx="2">
                  <c:v>0.0919224796814462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510568"/>
        <c:axId val="-2145431768"/>
      </c:barChart>
      <c:catAx>
        <c:axId val="-21455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431768"/>
        <c:crosses val="autoZero"/>
        <c:auto val="1"/>
        <c:lblAlgn val="ctr"/>
        <c:lblOffset val="100"/>
        <c:noMultiLvlLbl val="0"/>
      </c:catAx>
      <c:valAx>
        <c:axId val="-2145431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5510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the Time</a:t>
            </a:r>
            <a:r>
              <a:rPr lang="en-US" baseline="0"/>
              <a:t> a </a:t>
            </a:r>
            <a:r>
              <a:rPr lang="en-US"/>
              <a:t>Move</a:t>
            </a:r>
            <a:r>
              <a:rPr lang="en-US" baseline="0"/>
              <a:t> was One of the Pokemon's Three Moves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Data'!$B$2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'Newest Data'!$N$25:$N$28</c:f>
              <c:strCache>
                <c:ptCount val="4"/>
                <c:pt idx="0">
                  <c:v>Quick Attack </c:v>
                </c:pt>
                <c:pt idx="1">
                  <c:v>Bite </c:v>
                </c:pt>
                <c:pt idx="2">
                  <c:v>Take Down </c:v>
                </c:pt>
                <c:pt idx="3">
                  <c:v>Sand Attack </c:v>
                </c:pt>
              </c:strCache>
            </c:strRef>
          </c:cat>
          <c:val>
            <c:numRef>
              <c:f>'Newest Data'!$O$3:$O$6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'Newest Data'!$B$13</c:f>
              <c:strCache>
                <c:ptCount val="1"/>
                <c:pt idx="0">
                  <c:v>Coevolution-1</c:v>
                </c:pt>
              </c:strCache>
            </c:strRef>
          </c:tx>
          <c:invertIfNegative val="0"/>
          <c:cat>
            <c:strRef>
              <c:f>'Newest Data'!$N$25:$N$28</c:f>
              <c:strCache>
                <c:ptCount val="4"/>
                <c:pt idx="0">
                  <c:v>Quick Attack </c:v>
                </c:pt>
                <c:pt idx="1">
                  <c:v>Bite </c:v>
                </c:pt>
                <c:pt idx="2">
                  <c:v>Take Down </c:v>
                </c:pt>
                <c:pt idx="3">
                  <c:v>Sand Attack </c:v>
                </c:pt>
              </c:strCache>
            </c:strRef>
          </c:cat>
          <c:val>
            <c:numRef>
              <c:f>'Newest Data'!$O$14:$O$17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'Newest Data'!$B$24</c:f>
              <c:strCache>
                <c:ptCount val="1"/>
                <c:pt idx="0">
                  <c:v>Coevolution-2</c:v>
                </c:pt>
              </c:strCache>
            </c:strRef>
          </c:tx>
          <c:invertIfNegative val="0"/>
          <c:cat>
            <c:strRef>
              <c:f>'Newest Data'!$N$25:$N$28</c:f>
              <c:strCache>
                <c:ptCount val="4"/>
                <c:pt idx="0">
                  <c:v>Quick Attack </c:v>
                </c:pt>
                <c:pt idx="1">
                  <c:v>Bite </c:v>
                </c:pt>
                <c:pt idx="2">
                  <c:v>Take Down </c:v>
                </c:pt>
                <c:pt idx="3">
                  <c:v>Sand Attack </c:v>
                </c:pt>
              </c:strCache>
            </c:strRef>
          </c:cat>
          <c:val>
            <c:numRef>
              <c:f>'Newest Data'!$O$25:$O$28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665688"/>
        <c:axId val="-2142662600"/>
      </c:barChart>
      <c:catAx>
        <c:axId val="-21426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62600"/>
        <c:crosses val="autoZero"/>
        <c:auto val="1"/>
        <c:lblAlgn val="ctr"/>
        <c:lblOffset val="100"/>
        <c:noMultiLvlLbl val="0"/>
      </c:catAx>
      <c:valAx>
        <c:axId val="-2142662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2665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Pokemon</a:t>
            </a:r>
            <a:r>
              <a:rPr lang="en-US" sz="1800" baseline="0"/>
              <a:t> </a:t>
            </a:r>
            <a:r>
              <a:rPr lang="en-US" sz="1800"/>
              <a:t>Fitness and Total Run Time (in seconds)</a:t>
            </a:r>
            <a:r>
              <a:rPr lang="en-US" sz="1800" baseline="0"/>
              <a:t> </a:t>
            </a:r>
            <a:endParaRPr lang="en-US" sz="18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Data'!$B$2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'Newest Data'!$B$21</c:f>
              <c:strCache>
                <c:ptCount val="1"/>
                <c:pt idx="0">
                  <c:v>Fitness</c:v>
                </c:pt>
              </c:strCache>
            </c:strRef>
          </c:cat>
          <c:val>
            <c:numRef>
              <c:f>'Newest Data'!$M$10</c:f>
              <c:numCache>
                <c:formatCode>General</c:formatCode>
                <c:ptCount val="1"/>
                <c:pt idx="0">
                  <c:v>7.017003084257831</c:v>
                </c:pt>
              </c:numCache>
            </c:numRef>
          </c:val>
        </c:ser>
        <c:ser>
          <c:idx val="1"/>
          <c:order val="1"/>
          <c:tx>
            <c:strRef>
              <c:f>'Newest Data'!$B$13</c:f>
              <c:strCache>
                <c:ptCount val="1"/>
                <c:pt idx="0">
                  <c:v>Coevolution-1</c:v>
                </c:pt>
              </c:strCache>
            </c:strRef>
          </c:tx>
          <c:invertIfNegative val="0"/>
          <c:cat>
            <c:strRef>
              <c:f>'Newest Data'!$B$21</c:f>
              <c:strCache>
                <c:ptCount val="1"/>
                <c:pt idx="0">
                  <c:v>Fitness</c:v>
                </c:pt>
              </c:strCache>
            </c:strRef>
          </c:cat>
          <c:val>
            <c:numRef>
              <c:f>'Newest Data'!$M$21</c:f>
              <c:numCache>
                <c:formatCode>General</c:formatCode>
                <c:ptCount val="1"/>
                <c:pt idx="0">
                  <c:v>5.496909110651162</c:v>
                </c:pt>
              </c:numCache>
            </c:numRef>
          </c:val>
        </c:ser>
        <c:ser>
          <c:idx val="2"/>
          <c:order val="2"/>
          <c:tx>
            <c:strRef>
              <c:f>'Newest Data'!$B$24</c:f>
              <c:strCache>
                <c:ptCount val="1"/>
                <c:pt idx="0">
                  <c:v>Coevolution-2</c:v>
                </c:pt>
              </c:strCache>
            </c:strRef>
          </c:tx>
          <c:invertIfNegative val="0"/>
          <c:cat>
            <c:strRef>
              <c:f>'Newest Data'!$B$21</c:f>
              <c:strCache>
                <c:ptCount val="1"/>
                <c:pt idx="0">
                  <c:v>Fitness</c:v>
                </c:pt>
              </c:strCache>
            </c:strRef>
          </c:cat>
          <c:val>
            <c:numRef>
              <c:f>'Newest Data'!$M$32</c:f>
              <c:numCache>
                <c:formatCode>General</c:formatCode>
                <c:ptCount val="1"/>
                <c:pt idx="0">
                  <c:v>4.742407499850204</c:v>
                </c:pt>
              </c:numCache>
            </c:numRef>
          </c:val>
        </c:ser>
        <c:ser>
          <c:idx val="3"/>
          <c:order val="3"/>
          <c:tx>
            <c:strRef>
              <c:f>'Newest Data'!$B$35</c:f>
              <c:strCache>
                <c:ptCount val="1"/>
                <c:pt idx="0">
                  <c:v>Total Run Time (seconds)</c:v>
                </c:pt>
              </c:strCache>
            </c:strRef>
          </c:tx>
          <c:invertIfNegative val="0"/>
          <c:cat>
            <c:strRef>
              <c:f>'Newest Data'!$B$21</c:f>
              <c:strCache>
                <c:ptCount val="1"/>
                <c:pt idx="0">
                  <c:v>Fitness</c:v>
                </c:pt>
              </c:strCache>
            </c:strRef>
          </c:cat>
          <c:val>
            <c:numRef>
              <c:f>'Newest Data'!$M$35</c:f>
              <c:numCache>
                <c:formatCode>General</c:formatCode>
                <c:ptCount val="1"/>
                <c:pt idx="0">
                  <c:v>1.5969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93384"/>
        <c:axId val="2145196056"/>
      </c:barChart>
      <c:catAx>
        <c:axId val="214509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6056"/>
        <c:crosses val="autoZero"/>
        <c:auto val="1"/>
        <c:lblAlgn val="ctr"/>
        <c:lblOffset val="100"/>
        <c:noMultiLvlLbl val="0"/>
      </c:catAx>
      <c:valAx>
        <c:axId val="214519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93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Level</a:t>
            </a:r>
            <a:r>
              <a:rPr lang="en-US" baseline="0"/>
              <a:t>, Stats, and Fitness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from 10 Tests'!$B$9</c:f>
              <c:strCache>
                <c:ptCount val="1"/>
                <c:pt idx="0">
                  <c:v>Hybrid Eevee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Tests'!$M$10:$M$14</c:f>
              <c:numCache>
                <c:formatCode>General</c:formatCode>
                <c:ptCount val="5"/>
                <c:pt idx="0">
                  <c:v>38.3</c:v>
                </c:pt>
                <c:pt idx="1">
                  <c:v>118.4099999999998</c:v>
                </c:pt>
                <c:pt idx="2">
                  <c:v>77.38000000000001</c:v>
                </c:pt>
                <c:pt idx="3">
                  <c:v>72.38000000000001</c:v>
                </c:pt>
                <c:pt idx="4">
                  <c:v>1.434031270527273</c:v>
                </c:pt>
              </c:numCache>
            </c:numRef>
          </c:val>
        </c:ser>
        <c:ser>
          <c:idx val="1"/>
          <c:order val="1"/>
          <c:tx>
            <c:strRef>
              <c:f>'Averages from 10 Tests'!$B$20</c:f>
              <c:strCache>
                <c:ptCount val="1"/>
                <c:pt idx="0">
                  <c:v>Coevolution Group 1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Tests'!$M$21:$M$25</c:f>
              <c:numCache>
                <c:formatCode>General</c:formatCode>
                <c:ptCount val="5"/>
                <c:pt idx="0">
                  <c:v>50.7</c:v>
                </c:pt>
                <c:pt idx="1">
                  <c:v>139.4899999999999</c:v>
                </c:pt>
                <c:pt idx="2">
                  <c:v>84.82000000000001</c:v>
                </c:pt>
                <c:pt idx="3">
                  <c:v>79.82000000000001</c:v>
                </c:pt>
                <c:pt idx="4">
                  <c:v>22.54542260628233</c:v>
                </c:pt>
              </c:numCache>
            </c:numRef>
          </c:val>
        </c:ser>
        <c:ser>
          <c:idx val="2"/>
          <c:order val="2"/>
          <c:tx>
            <c:strRef>
              <c:f>'Averages from 10 Tests'!$B$31</c:f>
              <c:strCache>
                <c:ptCount val="1"/>
                <c:pt idx="0">
                  <c:v>Coevolution Group 2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Tests'!$M$32:$M$36</c:f>
              <c:numCache>
                <c:formatCode>General</c:formatCode>
                <c:ptCount val="5"/>
                <c:pt idx="0">
                  <c:v>32.4</c:v>
                </c:pt>
                <c:pt idx="1">
                  <c:v>108.38</c:v>
                </c:pt>
                <c:pt idx="2">
                  <c:v>73.84</c:v>
                </c:pt>
                <c:pt idx="3">
                  <c:v>68.84</c:v>
                </c:pt>
                <c:pt idx="4">
                  <c:v>5.340785409106727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30152"/>
        <c:axId val="2141227160"/>
      </c:barChart>
      <c:catAx>
        <c:axId val="214123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27160"/>
        <c:crosses val="autoZero"/>
        <c:auto val="0"/>
        <c:lblAlgn val="ctr"/>
        <c:lblOffset val="100"/>
        <c:noMultiLvlLbl val="0"/>
      </c:catAx>
      <c:valAx>
        <c:axId val="214122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30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Comparison of Probabilities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from 10 Tests'!$B$15</c:f>
              <c:strCache>
                <c:ptCount val="1"/>
                <c:pt idx="0">
                  <c:v>Health probability</c:v>
                </c:pt>
              </c:strCache>
            </c:strRef>
          </c:tx>
          <c:invertIfNegative val="0"/>
          <c:cat>
            <c:strRef>
              <c:f>('Averages from 10 Tests'!$B$9,'Averages from 10 Tests'!$B$20,'Averages from 10 Tests'!$B$31)</c:f>
              <c:strCache>
                <c:ptCount val="3"/>
                <c:pt idx="0">
                  <c:v>Hybrid Eevee</c:v>
                </c:pt>
                <c:pt idx="1">
                  <c:v>Coevolution Group 1</c:v>
                </c:pt>
                <c:pt idx="2">
                  <c:v>Coevolution Group 2</c:v>
                </c:pt>
              </c:strCache>
            </c:strRef>
          </c:cat>
          <c:val>
            <c:numRef>
              <c:f>('Averages from 10 Tests'!$M$15,'Averages from 10 Tests'!$M$26,'Averages from 10 Tests'!$M$37)</c:f>
              <c:numCache>
                <c:formatCode>General</c:formatCode>
                <c:ptCount val="3"/>
                <c:pt idx="0">
                  <c:v>0.273745518861226</c:v>
                </c:pt>
                <c:pt idx="1">
                  <c:v>0.282775215205317</c:v>
                </c:pt>
                <c:pt idx="2">
                  <c:v>0.302858530643759</c:v>
                </c:pt>
              </c:numCache>
            </c:numRef>
          </c:val>
        </c:ser>
        <c:ser>
          <c:idx val="1"/>
          <c:order val="1"/>
          <c:tx>
            <c:strRef>
              <c:f>'Averages from 10 Tests'!$B$16</c:f>
              <c:strCache>
                <c:ptCount val="1"/>
                <c:pt idx="0">
                  <c:v>Attack probability</c:v>
                </c:pt>
              </c:strCache>
            </c:strRef>
          </c:tx>
          <c:invertIfNegative val="0"/>
          <c:val>
            <c:numRef>
              <c:f>('Averages from 10 Tests'!$M$16,'Averages from 10 Tests'!$M$27,'Averages from 10 Tests'!$M$38)</c:f>
              <c:numCache>
                <c:formatCode>General</c:formatCode>
                <c:ptCount val="3"/>
                <c:pt idx="0">
                  <c:v>0.355943567156555</c:v>
                </c:pt>
                <c:pt idx="1">
                  <c:v>0.350060469111849</c:v>
                </c:pt>
                <c:pt idx="2">
                  <c:v>0.327186635547172</c:v>
                </c:pt>
              </c:numCache>
            </c:numRef>
          </c:val>
        </c:ser>
        <c:ser>
          <c:idx val="2"/>
          <c:order val="2"/>
          <c:tx>
            <c:strRef>
              <c:f>'Averages from 10 Tests'!$B$17</c:f>
              <c:strCache>
                <c:ptCount val="1"/>
                <c:pt idx="0">
                  <c:v>Defense probability </c:v>
                </c:pt>
              </c:strCache>
            </c:strRef>
          </c:tx>
          <c:invertIfNegative val="0"/>
          <c:val>
            <c:numRef>
              <c:f>('Averages from 10 Tests'!$M$17,'Averages from 10 Tests'!$M$28,'Averages from 10 Tests'!$M$39)</c:f>
              <c:numCache>
                <c:formatCode>General</c:formatCode>
                <c:ptCount val="3"/>
                <c:pt idx="0">
                  <c:v>0.370310913982218</c:v>
                </c:pt>
                <c:pt idx="1">
                  <c:v>0.367164315682833</c:v>
                </c:pt>
                <c:pt idx="2">
                  <c:v>0.369954833809067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70376"/>
        <c:axId val="2135631560"/>
      </c:barChart>
      <c:catAx>
        <c:axId val="21355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1560"/>
        <c:crosses val="autoZero"/>
        <c:auto val="1"/>
        <c:lblAlgn val="ctr"/>
        <c:lblOffset val="100"/>
        <c:noMultiLvlLbl val="0"/>
      </c:catAx>
      <c:valAx>
        <c:axId val="213563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70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1</xdr:row>
      <xdr:rowOff>0</xdr:rowOff>
    </xdr:from>
    <xdr:to>
      <xdr:col>21</xdr:col>
      <xdr:colOff>457200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23</xdr:row>
      <xdr:rowOff>12700</xdr:rowOff>
    </xdr:from>
    <xdr:to>
      <xdr:col>21</xdr:col>
      <xdr:colOff>457200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</xdr:colOff>
      <xdr:row>1</xdr:row>
      <xdr:rowOff>25400</xdr:rowOff>
    </xdr:from>
    <xdr:to>
      <xdr:col>27</xdr:col>
      <xdr:colOff>457200</xdr:colOff>
      <xdr:row>20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25400</xdr:colOff>
      <xdr:row>23</xdr:row>
      <xdr:rowOff>0</xdr:rowOff>
    </xdr:from>
    <xdr:to>
      <xdr:col>27</xdr:col>
      <xdr:colOff>469900</xdr:colOff>
      <xdr:row>43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12700</xdr:rowOff>
    </xdr:from>
    <xdr:to>
      <xdr:col>19</xdr:col>
      <xdr:colOff>812800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21</xdr:row>
      <xdr:rowOff>25400</xdr:rowOff>
    </xdr:from>
    <xdr:to>
      <xdr:col>20</xdr:col>
      <xdr:colOff>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abSelected="1" workbookViewId="0">
      <selection activeCell="AC16" sqref="AC16"/>
    </sheetView>
  </sheetViews>
  <sheetFormatPr baseColWidth="10" defaultRowHeight="15" x14ac:dyDescent="0"/>
  <cols>
    <col min="1" max="1" width="2.83203125" customWidth="1"/>
    <col min="2" max="2" width="25.83203125" bestFit="1" customWidth="1"/>
    <col min="3" max="4" width="12.1640625" style="22" bestFit="1" customWidth="1"/>
    <col min="5" max="10" width="12.1640625" bestFit="1" customWidth="1"/>
    <col min="11" max="12" width="12.1640625" style="22" bestFit="1" customWidth="1"/>
    <col min="13" max="13" width="12.1640625" bestFit="1" customWidth="1"/>
    <col min="14" max="14" width="12" bestFit="1" customWidth="1"/>
    <col min="15" max="15" width="8.1640625" style="36" bestFit="1" customWidth="1"/>
  </cols>
  <sheetData>
    <row r="2" spans="2:15" ht="16" thickBot="1">
      <c r="B2" s="26" t="s">
        <v>32</v>
      </c>
      <c r="E2" s="1"/>
      <c r="F2" s="1"/>
      <c r="G2" s="1"/>
      <c r="H2" s="1"/>
      <c r="I2" s="1"/>
      <c r="J2" s="1"/>
      <c r="M2" s="27" t="s">
        <v>4</v>
      </c>
      <c r="N2" s="27" t="s">
        <v>21</v>
      </c>
      <c r="O2" s="34"/>
    </row>
    <row r="3" spans="2:15">
      <c r="B3" s="1" t="s">
        <v>17</v>
      </c>
      <c r="C3" s="22">
        <v>50</v>
      </c>
      <c r="D3" s="22">
        <v>50</v>
      </c>
      <c r="E3" s="22">
        <v>50</v>
      </c>
      <c r="F3" s="22">
        <v>50</v>
      </c>
      <c r="G3" s="22">
        <v>50</v>
      </c>
      <c r="H3" s="22">
        <v>50</v>
      </c>
      <c r="I3" s="22">
        <v>50</v>
      </c>
      <c r="J3" s="22">
        <v>49</v>
      </c>
      <c r="K3" s="22">
        <v>50</v>
      </c>
      <c r="L3" s="22">
        <v>50</v>
      </c>
      <c r="M3" s="28">
        <f>AVERAGE(C3:L3)</f>
        <v>49.9</v>
      </c>
      <c r="N3" s="22" t="s">
        <v>23</v>
      </c>
      <c r="O3" s="35">
        <v>1</v>
      </c>
    </row>
    <row r="4" spans="2:15">
      <c r="B4" s="1" t="s">
        <v>18</v>
      </c>
      <c r="C4" s="22">
        <v>138.30000000000001</v>
      </c>
      <c r="D4" s="22">
        <v>138.30000000000001</v>
      </c>
      <c r="E4" s="22">
        <v>138.30000000000001</v>
      </c>
      <c r="F4" s="22">
        <v>140</v>
      </c>
      <c r="G4" s="22">
        <v>138.30000000000001</v>
      </c>
      <c r="H4" s="22">
        <v>140</v>
      </c>
      <c r="I4" s="22">
        <v>138.30000000000001</v>
      </c>
      <c r="J4" s="22">
        <v>136.6</v>
      </c>
      <c r="K4" s="22">
        <v>138.30000000000001</v>
      </c>
      <c r="L4" s="22">
        <v>140</v>
      </c>
      <c r="M4" s="29">
        <f t="shared" ref="M4:M10" si="0">AVERAGE(C4:L4)</f>
        <v>138.63999999999999</v>
      </c>
      <c r="N4" s="22" t="s">
        <v>24</v>
      </c>
      <c r="O4" s="35">
        <v>1</v>
      </c>
    </row>
    <row r="5" spans="2:15">
      <c r="B5" s="1" t="s">
        <v>19</v>
      </c>
      <c r="C5" s="22">
        <v>84.4</v>
      </c>
      <c r="D5" s="22">
        <v>84.4</v>
      </c>
      <c r="E5" s="22">
        <v>84.4</v>
      </c>
      <c r="F5" s="22">
        <v>85</v>
      </c>
      <c r="G5" s="22">
        <v>84.4</v>
      </c>
      <c r="H5" s="22">
        <v>85</v>
      </c>
      <c r="I5" s="22">
        <v>84.4</v>
      </c>
      <c r="J5" s="22">
        <v>83.8</v>
      </c>
      <c r="K5" s="22">
        <v>84.4</v>
      </c>
      <c r="L5" s="22">
        <v>85</v>
      </c>
      <c r="M5" s="29">
        <f t="shared" si="0"/>
        <v>84.52</v>
      </c>
      <c r="N5" s="22" t="s">
        <v>25</v>
      </c>
      <c r="O5" s="35">
        <v>1</v>
      </c>
    </row>
    <row r="6" spans="2:15">
      <c r="B6" s="1" t="s">
        <v>11</v>
      </c>
      <c r="C6" s="22">
        <v>79.400000000000006</v>
      </c>
      <c r="D6" s="22">
        <v>79.400000000000006</v>
      </c>
      <c r="E6" s="22">
        <v>79.400000000000006</v>
      </c>
      <c r="F6" s="22">
        <v>80</v>
      </c>
      <c r="G6" s="22">
        <v>79.400000000000006</v>
      </c>
      <c r="H6" s="22">
        <v>80</v>
      </c>
      <c r="I6" s="22">
        <v>79.400000000000006</v>
      </c>
      <c r="J6" s="22">
        <v>78.8</v>
      </c>
      <c r="K6" s="22">
        <v>79.400000000000006</v>
      </c>
      <c r="L6" s="22">
        <v>80</v>
      </c>
      <c r="M6" s="29">
        <f t="shared" si="0"/>
        <v>79.52</v>
      </c>
      <c r="N6" s="22" t="s">
        <v>27</v>
      </c>
      <c r="O6" s="35">
        <v>0</v>
      </c>
    </row>
    <row r="7" spans="2:15">
      <c r="B7" s="1" t="s">
        <v>28</v>
      </c>
      <c r="C7" s="22">
        <v>0.47582094366191202</v>
      </c>
      <c r="D7" s="22">
        <v>0.33982653558054698</v>
      </c>
      <c r="E7" s="22">
        <v>0.51700018237613399</v>
      </c>
      <c r="F7" s="22">
        <v>0.53791978359722903</v>
      </c>
      <c r="G7" s="22">
        <v>0.93357014877470701</v>
      </c>
      <c r="H7" s="22">
        <v>1</v>
      </c>
      <c r="I7" s="22">
        <v>0.488456813176327</v>
      </c>
      <c r="J7" s="22">
        <v>0.59419671137018104</v>
      </c>
      <c r="K7" s="22">
        <v>0.68522133094379001</v>
      </c>
      <c r="L7" s="22">
        <v>0.61399944347281499</v>
      </c>
      <c r="M7" s="37">
        <f>AVERAGE(C7:L7)</f>
        <v>0.61860118929536412</v>
      </c>
      <c r="N7" s="22"/>
      <c r="O7" s="34"/>
    </row>
    <row r="8" spans="2:15">
      <c r="B8" s="1" t="s">
        <v>29</v>
      </c>
      <c r="C8" s="22">
        <v>0.52417905633808703</v>
      </c>
      <c r="D8" s="22">
        <v>0.31869928848657098</v>
      </c>
      <c r="E8" s="22">
        <v>8.0354077812206701E-2</v>
      </c>
      <c r="F8" s="22">
        <v>0.46208021640277003</v>
      </c>
      <c r="G8" s="22">
        <v>6.6429851225292699E-2</v>
      </c>
      <c r="H8" s="22">
        <v>0</v>
      </c>
      <c r="I8" s="22">
        <v>4.6400536422088502E-2</v>
      </c>
      <c r="J8" s="22">
        <v>0.29758604489859303</v>
      </c>
      <c r="K8" s="22">
        <v>0.31477866905620999</v>
      </c>
      <c r="L8" s="22">
        <v>0.328118132519225</v>
      </c>
      <c r="M8" s="37">
        <f>AVERAGE(C8:L8)</f>
        <v>0.24386258731610438</v>
      </c>
      <c r="N8" s="22"/>
      <c r="O8" s="34"/>
    </row>
    <row r="9" spans="2:15">
      <c r="B9" s="1" t="s">
        <v>30</v>
      </c>
      <c r="C9" s="22">
        <v>0</v>
      </c>
      <c r="D9" s="22">
        <v>0.34147417593288099</v>
      </c>
      <c r="E9" s="22">
        <v>0.40264573981165902</v>
      </c>
      <c r="F9" s="22">
        <v>0</v>
      </c>
      <c r="G9" s="22">
        <v>0</v>
      </c>
      <c r="H9" s="22">
        <v>0</v>
      </c>
      <c r="I9" s="22">
        <v>0.46514265040158298</v>
      </c>
      <c r="J9" s="22">
        <v>0.108217243731224</v>
      </c>
      <c r="K9" s="22">
        <v>0</v>
      </c>
      <c r="L9" s="22">
        <v>5.7882424007959003E-2</v>
      </c>
      <c r="M9" s="37">
        <f>AVERAGE(C9:L9)</f>
        <v>0.13753622338853061</v>
      </c>
      <c r="N9" s="22"/>
      <c r="O9" s="34"/>
    </row>
    <row r="10" spans="2:15" ht="16" thickBot="1">
      <c r="B10" s="1" t="s">
        <v>20</v>
      </c>
      <c r="C10" s="22">
        <v>6.7370111020863002</v>
      </c>
      <c r="D10" s="22">
        <v>6.7397598225403996</v>
      </c>
      <c r="E10" s="22">
        <v>7.2964206267295797</v>
      </c>
      <c r="F10" s="22">
        <v>7.6241352364215897</v>
      </c>
      <c r="G10" s="22">
        <v>7.3669565173460798</v>
      </c>
      <c r="H10" s="22">
        <v>7.9400928855919597</v>
      </c>
      <c r="I10" s="22">
        <v>4.3939520938444501</v>
      </c>
      <c r="J10" s="22">
        <v>7.6241849228045</v>
      </c>
      <c r="K10" s="22">
        <v>6.8764088671819898</v>
      </c>
      <c r="L10" s="22">
        <v>7.5711087680314701</v>
      </c>
      <c r="M10" s="30">
        <f t="shared" si="0"/>
        <v>7.0170030842578317</v>
      </c>
      <c r="N10" s="22"/>
      <c r="O10" s="34"/>
    </row>
    <row r="11" spans="2:15">
      <c r="B11" s="1"/>
      <c r="C11" s="24"/>
      <c r="D11" s="23"/>
      <c r="E11" s="31"/>
      <c r="F11" s="31"/>
      <c r="G11" s="31"/>
      <c r="H11" s="31"/>
      <c r="I11" s="31"/>
      <c r="J11" s="31"/>
      <c r="K11" s="23"/>
      <c r="L11" s="23"/>
      <c r="M11" s="1"/>
      <c r="N11" s="1"/>
      <c r="O11" s="34"/>
    </row>
    <row r="12" spans="2:15">
      <c r="B12" s="1"/>
      <c r="E12" s="1"/>
      <c r="F12" s="1"/>
      <c r="G12" s="1"/>
      <c r="H12" s="1"/>
      <c r="I12" s="1"/>
      <c r="J12" s="1"/>
      <c r="M12" s="1"/>
      <c r="N12" s="1"/>
      <c r="O12" s="34"/>
    </row>
    <row r="13" spans="2:15" ht="16" thickBot="1">
      <c r="B13" s="26" t="s">
        <v>33</v>
      </c>
      <c r="E13" s="1"/>
      <c r="F13" s="1"/>
      <c r="G13" s="1"/>
      <c r="H13" s="1"/>
      <c r="I13" s="1"/>
      <c r="J13" s="1"/>
      <c r="M13" s="27" t="s">
        <v>4</v>
      </c>
      <c r="N13" s="27" t="s">
        <v>21</v>
      </c>
      <c r="O13" s="34"/>
    </row>
    <row r="14" spans="2:15">
      <c r="B14" s="1" t="s">
        <v>17</v>
      </c>
      <c r="C14" s="22">
        <v>20</v>
      </c>
      <c r="D14" s="22">
        <v>50</v>
      </c>
      <c r="E14" s="22">
        <v>19</v>
      </c>
      <c r="F14" s="22">
        <v>32</v>
      </c>
      <c r="G14" s="22">
        <v>50</v>
      </c>
      <c r="H14" s="22">
        <v>50</v>
      </c>
      <c r="I14" s="22">
        <v>50</v>
      </c>
      <c r="J14" s="22">
        <v>43</v>
      </c>
      <c r="K14" s="22">
        <v>50</v>
      </c>
      <c r="L14" s="22">
        <v>26</v>
      </c>
      <c r="M14" s="28">
        <f>AVERAGE(C14:L14)</f>
        <v>39</v>
      </c>
      <c r="N14" s="22" t="s">
        <v>23</v>
      </c>
      <c r="O14" s="35">
        <v>1</v>
      </c>
    </row>
    <row r="15" spans="2:15">
      <c r="B15" s="1" t="s">
        <v>18</v>
      </c>
      <c r="C15" s="22">
        <v>87.3</v>
      </c>
      <c r="D15" s="22">
        <v>138.30000000000001</v>
      </c>
      <c r="E15" s="22">
        <v>85.6</v>
      </c>
      <c r="F15" s="22">
        <v>107.69999999999899</v>
      </c>
      <c r="G15" s="22">
        <v>140</v>
      </c>
      <c r="H15" s="22">
        <v>138.30000000000001</v>
      </c>
      <c r="I15" s="22">
        <v>138.30000000000001</v>
      </c>
      <c r="J15" s="22">
        <v>126.399999999999</v>
      </c>
      <c r="K15" s="22">
        <v>140</v>
      </c>
      <c r="L15" s="22">
        <v>97.5</v>
      </c>
      <c r="M15" s="29">
        <f t="shared" ref="M15:M21" si="1">AVERAGE(C15:L15)</f>
        <v>119.9399999999998</v>
      </c>
      <c r="N15" s="22" t="s">
        <v>24</v>
      </c>
      <c r="O15" s="35">
        <v>1</v>
      </c>
    </row>
    <row r="16" spans="2:15">
      <c r="B16" s="1" t="s">
        <v>19</v>
      </c>
      <c r="C16" s="22">
        <v>66.400000000000006</v>
      </c>
      <c r="D16" s="22">
        <v>84.4</v>
      </c>
      <c r="E16" s="22">
        <v>65.8</v>
      </c>
      <c r="F16" s="22">
        <v>73.599999999999994</v>
      </c>
      <c r="G16" s="22">
        <v>85</v>
      </c>
      <c r="H16" s="22">
        <v>84.4</v>
      </c>
      <c r="I16" s="22">
        <v>84.4</v>
      </c>
      <c r="J16" s="22">
        <v>80.2</v>
      </c>
      <c r="K16" s="22">
        <v>85</v>
      </c>
      <c r="L16" s="22">
        <v>70</v>
      </c>
      <c r="M16" s="29">
        <f t="shared" si="1"/>
        <v>77.92</v>
      </c>
      <c r="N16" s="22" t="s">
        <v>26</v>
      </c>
      <c r="O16" s="35">
        <v>0.6</v>
      </c>
    </row>
    <row r="17" spans="2:15">
      <c r="B17" s="1" t="s">
        <v>11</v>
      </c>
      <c r="C17" s="22">
        <v>61.4</v>
      </c>
      <c r="D17" s="22">
        <v>79.400000000000006</v>
      </c>
      <c r="E17" s="22">
        <v>60.8</v>
      </c>
      <c r="F17" s="22">
        <v>68.599999999999994</v>
      </c>
      <c r="G17" s="22">
        <v>80</v>
      </c>
      <c r="H17" s="22">
        <v>79.400000000000006</v>
      </c>
      <c r="I17" s="22">
        <v>79.400000000000006</v>
      </c>
      <c r="J17" s="22">
        <v>75.2</v>
      </c>
      <c r="K17" s="22">
        <v>80</v>
      </c>
      <c r="L17" s="22">
        <v>65</v>
      </c>
      <c r="M17" s="29">
        <f t="shared" si="1"/>
        <v>72.92</v>
      </c>
      <c r="N17" s="22" t="s">
        <v>27</v>
      </c>
      <c r="O17" s="35">
        <v>0.4</v>
      </c>
    </row>
    <row r="18" spans="2:15">
      <c r="B18" s="1" t="s">
        <v>28</v>
      </c>
      <c r="C18" s="22">
        <v>0.76666048026842304</v>
      </c>
      <c r="D18" s="22">
        <v>1</v>
      </c>
      <c r="E18" s="22">
        <v>0.87751382803669897</v>
      </c>
      <c r="F18" s="22">
        <v>0.87775331713493498</v>
      </c>
      <c r="G18" s="22">
        <v>0.86313720679535999</v>
      </c>
      <c r="H18" s="22">
        <v>1</v>
      </c>
      <c r="I18" s="22">
        <v>1</v>
      </c>
      <c r="J18" s="22">
        <v>0.99509092546954403</v>
      </c>
      <c r="K18" s="22">
        <v>0.99324414487796797</v>
      </c>
      <c r="L18" s="22">
        <v>0.79153452384971701</v>
      </c>
      <c r="M18" s="37">
        <f>AVERAGE(C18:L18)</f>
        <v>0.9164934426432646</v>
      </c>
      <c r="N18" s="22"/>
      <c r="O18" s="35"/>
    </row>
    <row r="19" spans="2:15">
      <c r="B19" s="1" t="s">
        <v>29</v>
      </c>
      <c r="C19" s="22">
        <v>0.17009386245618299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4.9090745304552902E-3</v>
      </c>
      <c r="K19" s="22">
        <v>0</v>
      </c>
      <c r="L19" s="22">
        <v>0.20846547615028199</v>
      </c>
      <c r="M19" s="37">
        <f>AVERAGE(C19:L19)</f>
        <v>3.8346841313692023E-2</v>
      </c>
      <c r="N19" s="22"/>
      <c r="O19" s="34"/>
    </row>
    <row r="20" spans="2:15">
      <c r="B20" s="1" t="s">
        <v>30</v>
      </c>
      <c r="C20" s="22">
        <v>6.3245657275393899E-2</v>
      </c>
      <c r="D20" s="22">
        <v>0</v>
      </c>
      <c r="E20" s="22">
        <v>0.122486171963301</v>
      </c>
      <c r="F20" s="22">
        <v>0.122246682865064</v>
      </c>
      <c r="G20" s="22">
        <v>0.13686279320463901</v>
      </c>
      <c r="H20" s="22">
        <v>0</v>
      </c>
      <c r="I20" s="22">
        <v>0</v>
      </c>
      <c r="J20" s="22">
        <v>0</v>
      </c>
      <c r="K20" s="22">
        <v>6.7558551220313597E-3</v>
      </c>
      <c r="L20" s="22">
        <v>0</v>
      </c>
      <c r="M20" s="37">
        <f>AVERAGE(C20:L20)</f>
        <v>4.5159716043042933E-2</v>
      </c>
      <c r="N20" s="22"/>
      <c r="O20" s="34"/>
    </row>
    <row r="21" spans="2:15" ht="16" thickBot="1">
      <c r="B21" s="1" t="s">
        <v>20</v>
      </c>
      <c r="C21" s="22">
        <v>4.4340729841922997</v>
      </c>
      <c r="D21" s="22">
        <v>7.0036450674349497</v>
      </c>
      <c r="E21" s="22">
        <v>4.2477473070689404</v>
      </c>
      <c r="F21" s="22">
        <v>5.5132236754508996</v>
      </c>
      <c r="G21" s="22">
        <v>5.6191013193504302</v>
      </c>
      <c r="H21" s="22">
        <v>5.4337836382194098</v>
      </c>
      <c r="I21" s="22">
        <v>8.1431614179499192</v>
      </c>
      <c r="J21" s="22">
        <v>3.5014392526410099</v>
      </c>
      <c r="K21" s="22">
        <v>5.1893220488092204</v>
      </c>
      <c r="L21" s="22">
        <v>5.8835943953945504</v>
      </c>
      <c r="M21" s="30">
        <f t="shared" si="1"/>
        <v>5.4969091106511625</v>
      </c>
      <c r="N21" s="22"/>
      <c r="O21" s="34"/>
    </row>
    <row r="22" spans="2:15">
      <c r="B22" s="1"/>
      <c r="D22" s="23"/>
      <c r="E22" s="31"/>
      <c r="F22" s="31"/>
      <c r="G22" s="31"/>
      <c r="H22" s="31"/>
      <c r="I22" s="31"/>
      <c r="J22" s="31"/>
      <c r="K22" s="23"/>
      <c r="L22" s="23"/>
      <c r="M22" s="31"/>
      <c r="N22" s="1"/>
      <c r="O22" s="34"/>
    </row>
    <row r="23" spans="2:15">
      <c r="B23" s="1"/>
      <c r="C23" s="24"/>
      <c r="D23" s="23"/>
      <c r="E23" s="31"/>
      <c r="F23" s="31"/>
      <c r="G23" s="31"/>
      <c r="H23" s="31"/>
      <c r="I23" s="31"/>
      <c r="J23" s="31"/>
      <c r="K23" s="23"/>
      <c r="L23" s="23"/>
      <c r="M23" s="31"/>
      <c r="N23" s="1"/>
      <c r="O23" s="34"/>
    </row>
    <row r="24" spans="2:15" ht="16" thickBot="1">
      <c r="B24" s="26" t="s">
        <v>34</v>
      </c>
      <c r="E24" s="1"/>
      <c r="F24" s="1"/>
      <c r="G24" s="1"/>
      <c r="H24" s="1"/>
      <c r="I24" s="1"/>
      <c r="J24" s="1"/>
      <c r="M24" s="27" t="s">
        <v>4</v>
      </c>
      <c r="N24" s="27" t="s">
        <v>21</v>
      </c>
      <c r="O24" s="34"/>
    </row>
    <row r="25" spans="2:15">
      <c r="B25" s="1" t="s">
        <v>17</v>
      </c>
      <c r="C25" s="22">
        <v>22</v>
      </c>
      <c r="D25" s="22">
        <v>8</v>
      </c>
      <c r="E25" s="22">
        <v>50</v>
      </c>
      <c r="F25" s="22">
        <v>12</v>
      </c>
      <c r="G25" s="22">
        <v>32</v>
      </c>
      <c r="H25" s="22">
        <v>14</v>
      </c>
      <c r="I25" s="22">
        <v>14</v>
      </c>
      <c r="J25" s="22">
        <v>29</v>
      </c>
      <c r="K25" s="22">
        <v>27</v>
      </c>
      <c r="L25" s="22">
        <v>10</v>
      </c>
      <c r="M25" s="28">
        <f>AVERAGE(C25:L25)</f>
        <v>21.8</v>
      </c>
      <c r="N25" s="22" t="s">
        <v>23</v>
      </c>
      <c r="O25" s="35">
        <v>1</v>
      </c>
    </row>
    <row r="26" spans="2:15">
      <c r="B26" s="1" t="s">
        <v>18</v>
      </c>
      <c r="C26" s="22">
        <v>90.699999999999903</v>
      </c>
      <c r="D26" s="22">
        <v>66.900000000000006</v>
      </c>
      <c r="E26" s="22">
        <v>140</v>
      </c>
      <c r="F26" s="22">
        <v>73.7</v>
      </c>
      <c r="G26" s="22">
        <v>107.69999999999899</v>
      </c>
      <c r="H26" s="22">
        <v>77.099999999999994</v>
      </c>
      <c r="I26" s="22">
        <v>77.099999999999994</v>
      </c>
      <c r="J26" s="22">
        <v>102.6</v>
      </c>
      <c r="K26" s="22">
        <v>99.199999999999903</v>
      </c>
      <c r="L26" s="22">
        <v>70.3</v>
      </c>
      <c r="M26" s="29">
        <f t="shared" ref="M26:M32" si="2">AVERAGE(C26:L26)</f>
        <v>90.529999999999887</v>
      </c>
      <c r="N26" s="22" t="s">
        <v>24</v>
      </c>
      <c r="O26" s="35">
        <v>1</v>
      </c>
    </row>
    <row r="27" spans="2:15">
      <c r="B27" s="1" t="s">
        <v>19</v>
      </c>
      <c r="C27" s="22">
        <v>67.599999999999994</v>
      </c>
      <c r="D27" s="22">
        <v>59.2</v>
      </c>
      <c r="E27" s="22">
        <v>85</v>
      </c>
      <c r="F27" s="22">
        <v>61.6</v>
      </c>
      <c r="G27" s="22">
        <v>73.599999999999994</v>
      </c>
      <c r="H27" s="22">
        <v>62.8</v>
      </c>
      <c r="I27" s="22">
        <v>62.8</v>
      </c>
      <c r="J27" s="22">
        <v>71.8</v>
      </c>
      <c r="K27" s="22">
        <v>70.599999999999994</v>
      </c>
      <c r="L27" s="22">
        <v>60.4</v>
      </c>
      <c r="M27" s="29">
        <f t="shared" si="2"/>
        <v>67.539999999999992</v>
      </c>
      <c r="N27" s="22" t="s">
        <v>26</v>
      </c>
      <c r="O27" s="35">
        <v>0.8</v>
      </c>
    </row>
    <row r="28" spans="2:15">
      <c r="B28" s="1" t="s">
        <v>11</v>
      </c>
      <c r="C28" s="22">
        <v>62.6</v>
      </c>
      <c r="D28" s="22">
        <v>54.2</v>
      </c>
      <c r="E28" s="22">
        <v>80</v>
      </c>
      <c r="F28" s="22">
        <v>56.6</v>
      </c>
      <c r="G28" s="22">
        <v>68.599999999999994</v>
      </c>
      <c r="H28" s="22">
        <v>57.8</v>
      </c>
      <c r="I28" s="22">
        <v>57.8</v>
      </c>
      <c r="J28" s="22">
        <v>66.8</v>
      </c>
      <c r="K28" s="22">
        <v>65.599999999999994</v>
      </c>
      <c r="L28" s="22">
        <v>55.4</v>
      </c>
      <c r="M28" s="29">
        <f t="shared" si="2"/>
        <v>62.54</v>
      </c>
      <c r="N28" s="22" t="s">
        <v>27</v>
      </c>
      <c r="O28" s="35">
        <v>0.2</v>
      </c>
    </row>
    <row r="29" spans="2:15">
      <c r="B29" s="1" t="s">
        <v>28</v>
      </c>
      <c r="C29" s="22">
        <v>0.86645408063739204</v>
      </c>
      <c r="D29" s="22">
        <v>0.88164776170570303</v>
      </c>
      <c r="E29" s="22">
        <v>1</v>
      </c>
      <c r="F29" s="22">
        <v>1</v>
      </c>
      <c r="G29" s="22">
        <v>1</v>
      </c>
      <c r="H29" s="22">
        <v>0.79396905045782895</v>
      </c>
      <c r="I29" s="22">
        <v>0.53294175376377995</v>
      </c>
      <c r="J29" s="22">
        <v>0.63122469257011804</v>
      </c>
      <c r="K29" s="22">
        <v>0.72389696856255303</v>
      </c>
      <c r="L29" s="22">
        <v>0.69941660723728205</v>
      </c>
      <c r="M29" s="37">
        <f>AVERAGE(C29:L29)</f>
        <v>0.81295509149346556</v>
      </c>
      <c r="N29" s="22"/>
      <c r="O29" s="34"/>
    </row>
    <row r="30" spans="2:15">
      <c r="B30" s="1" t="s">
        <v>29</v>
      </c>
      <c r="C30" s="22">
        <v>3.06809526381727E-2</v>
      </c>
      <c r="D30" s="22">
        <v>0.118352238294296</v>
      </c>
      <c r="E30" s="22">
        <v>0</v>
      </c>
      <c r="F30" s="22">
        <v>0</v>
      </c>
      <c r="G30" s="22">
        <v>0</v>
      </c>
      <c r="H30" s="22">
        <v>0.13674227602931099</v>
      </c>
      <c r="I30" s="22">
        <v>0.282569650267888</v>
      </c>
      <c r="J30" s="22">
        <v>0.164405447167601</v>
      </c>
      <c r="K30" s="22">
        <v>0.218473723853603</v>
      </c>
      <c r="L30" s="22">
        <v>0</v>
      </c>
      <c r="M30" s="37">
        <f>AVERAGE(C30:L30)</f>
        <v>9.512242882508716E-2</v>
      </c>
      <c r="N30" s="22"/>
      <c r="O30" s="34"/>
    </row>
    <row r="31" spans="2:15">
      <c r="B31" s="1" t="s">
        <v>30</v>
      </c>
      <c r="C31" s="22">
        <v>0.102864966724434</v>
      </c>
      <c r="D31" s="22">
        <v>0</v>
      </c>
      <c r="E31" s="22">
        <v>0</v>
      </c>
      <c r="F31" s="22">
        <v>0</v>
      </c>
      <c r="G31" s="22">
        <v>0</v>
      </c>
      <c r="H31" s="22">
        <v>6.9288673512858501E-2</v>
      </c>
      <c r="I31" s="22">
        <v>0.18448859596833</v>
      </c>
      <c r="J31" s="22">
        <v>0.20436986026227999</v>
      </c>
      <c r="K31" s="22">
        <v>5.7629307583843201E-2</v>
      </c>
      <c r="L31" s="22">
        <v>0.30058339276271701</v>
      </c>
      <c r="M31" s="37">
        <f>AVERAGE(C31:L31)</f>
        <v>9.1922479681446262E-2</v>
      </c>
      <c r="N31" s="22"/>
      <c r="O31" s="34"/>
    </row>
    <row r="32" spans="2:15" ht="16" thickBot="1">
      <c r="B32" s="1" t="s">
        <v>20</v>
      </c>
      <c r="C32" s="22">
        <v>6.6940061367472499</v>
      </c>
      <c r="D32" s="22">
        <v>8.9390003858857803</v>
      </c>
      <c r="E32" s="22">
        <v>7.0888087122129999</v>
      </c>
      <c r="F32" s="22">
        <v>3.0527837311146602</v>
      </c>
      <c r="G32" s="22">
        <v>3.95344111801381</v>
      </c>
      <c r="H32" s="22">
        <v>3.0494100729390401</v>
      </c>
      <c r="I32" s="22">
        <v>1.66259705851814</v>
      </c>
      <c r="J32" s="22">
        <v>6.74505545124007</v>
      </c>
      <c r="K32" s="22">
        <v>3.49168719462681</v>
      </c>
      <c r="L32" s="22">
        <v>2.7472851372034701</v>
      </c>
      <c r="M32" s="30">
        <f t="shared" si="2"/>
        <v>4.7424074998502039</v>
      </c>
      <c r="N32" s="22"/>
      <c r="O32" s="34"/>
    </row>
    <row r="33" spans="2:15">
      <c r="B33" s="1"/>
      <c r="C33" s="25"/>
      <c r="D33" s="25"/>
      <c r="E33" s="32"/>
      <c r="F33" s="32"/>
      <c r="G33" s="32"/>
      <c r="H33" s="32"/>
      <c r="I33" s="32"/>
      <c r="J33" s="32"/>
      <c r="K33" s="25"/>
      <c r="L33" s="25"/>
      <c r="M33" s="1"/>
      <c r="N33" s="1"/>
      <c r="O33" s="34"/>
    </row>
    <row r="34" spans="2:15" ht="16" thickBot="1">
      <c r="B34" s="1"/>
      <c r="E34" s="22"/>
      <c r="F34" s="22"/>
      <c r="G34" s="22"/>
      <c r="H34" s="22"/>
      <c r="I34" s="22"/>
      <c r="J34" s="22"/>
      <c r="M34" s="27" t="s">
        <v>22</v>
      </c>
      <c r="N34" s="27"/>
      <c r="O34" s="34"/>
    </row>
    <row r="35" spans="2:15" ht="16" thickBot="1">
      <c r="B35" s="26" t="s">
        <v>31</v>
      </c>
      <c r="C35" s="22">
        <v>2.8130000000000002</v>
      </c>
      <c r="D35" s="22">
        <v>0.59</v>
      </c>
      <c r="E35" s="22">
        <v>0.73399999999999999</v>
      </c>
      <c r="F35" s="22">
        <v>3.05</v>
      </c>
      <c r="G35" s="22">
        <v>0.80500000000000005</v>
      </c>
      <c r="H35" s="22">
        <v>0.92200000000000004</v>
      </c>
      <c r="I35" s="22">
        <v>0.52600000000000002</v>
      </c>
      <c r="J35" s="22">
        <v>3.5979999999999999</v>
      </c>
      <c r="K35" s="22">
        <v>0.76200000000000001</v>
      </c>
      <c r="L35" s="22">
        <v>2.169</v>
      </c>
      <c r="M35" s="33">
        <f>AVERAGE(C35:L35)</f>
        <v>1.5969000000000002</v>
      </c>
      <c r="N35" s="1"/>
      <c r="O35" s="34"/>
    </row>
    <row r="36" spans="2:15">
      <c r="B36" s="1"/>
      <c r="E36" s="1"/>
      <c r="F36" s="1"/>
      <c r="G36" s="1"/>
      <c r="H36" s="1"/>
      <c r="I36" s="1"/>
      <c r="J36" s="1"/>
      <c r="M36" s="1"/>
      <c r="N36" s="1"/>
      <c r="O36" s="3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FD40"/>
  <sheetViews>
    <sheetView topLeftCell="A7" workbookViewId="0">
      <selection activeCell="B32" sqref="B32:B39"/>
    </sheetView>
  </sheetViews>
  <sheetFormatPr baseColWidth="10" defaultRowHeight="15" x14ac:dyDescent="0"/>
  <cols>
    <col min="1" max="1" width="3.6640625" customWidth="1"/>
    <col min="2" max="2" width="25.5" style="2" bestFit="1" customWidth="1"/>
  </cols>
  <sheetData>
    <row r="2" spans="2:16384" ht="18">
      <c r="B2" s="21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6384" ht="18">
      <c r="B3" s="5" t="s">
        <v>1</v>
      </c>
      <c r="C3" s="5"/>
      <c r="D3" s="4"/>
      <c r="E3" s="5"/>
      <c r="F3" s="4"/>
      <c r="G3" s="5"/>
      <c r="H3" s="4"/>
      <c r="I3" s="4"/>
      <c r="J3" s="4"/>
      <c r="K3" s="4"/>
      <c r="L3" s="4"/>
      <c r="M3" s="4"/>
      <c r="N3" s="4"/>
    </row>
    <row r="4" spans="2:16384" ht="18">
      <c r="B4" s="5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6384" ht="18">
      <c r="B5" s="5" t="s">
        <v>3</v>
      </c>
      <c r="C5" s="5"/>
      <c r="D5" s="4"/>
      <c r="E5" s="5"/>
      <c r="F5" s="4"/>
      <c r="G5" s="5"/>
      <c r="H5" s="4"/>
      <c r="I5" s="5"/>
      <c r="J5" s="4"/>
      <c r="K5" s="5"/>
      <c r="L5" s="4"/>
      <c r="M5" s="6"/>
      <c r="N5" s="4"/>
    </row>
    <row r="6" spans="2:16384" ht="18">
      <c r="B6" s="5"/>
      <c r="C6" s="5"/>
      <c r="D6" s="4"/>
      <c r="E6" s="5"/>
      <c r="F6" s="4"/>
      <c r="G6" s="5"/>
      <c r="H6" s="4"/>
      <c r="I6" s="5"/>
      <c r="J6" s="4"/>
      <c r="K6" s="5"/>
      <c r="L6" s="4"/>
      <c r="M6" s="7" t="s">
        <v>4</v>
      </c>
      <c r="N6" s="4"/>
    </row>
    <row r="7" spans="2:16384" s="1" customFormat="1" ht="36">
      <c r="B7" s="8" t="s">
        <v>16</v>
      </c>
      <c r="C7" s="5">
        <v>60</v>
      </c>
      <c r="D7" s="9">
        <v>64</v>
      </c>
      <c r="E7" s="5">
        <v>65</v>
      </c>
      <c r="F7" s="9">
        <v>52</v>
      </c>
      <c r="G7" s="5">
        <v>65</v>
      </c>
      <c r="H7" s="9">
        <v>65</v>
      </c>
      <c r="I7" s="5">
        <v>60</v>
      </c>
      <c r="J7" s="9">
        <v>68</v>
      </c>
      <c r="K7" s="5">
        <v>59</v>
      </c>
      <c r="L7" s="9">
        <v>68</v>
      </c>
      <c r="M7" s="10">
        <f>AVERAGE(C7:L7)</f>
        <v>62.6</v>
      </c>
      <c r="N7" s="1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2:16384" ht="18">
      <c r="B8" s="1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</row>
    <row r="9" spans="2:16384" ht="18">
      <c r="B9" s="13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14" t="s">
        <v>4</v>
      </c>
      <c r="N9" s="6"/>
    </row>
    <row r="10" spans="2:16384" ht="18">
      <c r="B10" s="8" t="s">
        <v>8</v>
      </c>
      <c r="C10" s="5">
        <v>33</v>
      </c>
      <c r="D10" s="5">
        <v>40</v>
      </c>
      <c r="E10" s="5">
        <v>36</v>
      </c>
      <c r="F10" s="5">
        <v>31</v>
      </c>
      <c r="G10" s="5">
        <v>43</v>
      </c>
      <c r="H10" s="5">
        <v>44</v>
      </c>
      <c r="I10" s="5">
        <v>36</v>
      </c>
      <c r="J10" s="5">
        <v>43</v>
      </c>
      <c r="K10" s="5">
        <v>36</v>
      </c>
      <c r="L10" s="5">
        <v>41</v>
      </c>
      <c r="M10" s="15">
        <f t="shared" ref="M10:M17" si="0">AVERAGE(C10:L10)</f>
        <v>38.299999999999997</v>
      </c>
      <c r="N10" s="16"/>
    </row>
    <row r="11" spans="2:16384" ht="18">
      <c r="B11" s="8" t="s">
        <v>9</v>
      </c>
      <c r="C11" s="5">
        <v>109.4</v>
      </c>
      <c r="D11" s="5">
        <v>121.3</v>
      </c>
      <c r="E11" s="5">
        <v>114.5</v>
      </c>
      <c r="F11" s="5">
        <v>106</v>
      </c>
      <c r="G11" s="5">
        <v>126.399999999999</v>
      </c>
      <c r="H11" s="5">
        <v>128.1</v>
      </c>
      <c r="I11" s="5">
        <v>114.5</v>
      </c>
      <c r="J11" s="5">
        <v>126.399999999999</v>
      </c>
      <c r="K11" s="5">
        <v>114.5</v>
      </c>
      <c r="L11" s="5">
        <v>123</v>
      </c>
      <c r="M11" s="15">
        <f t="shared" si="0"/>
        <v>118.40999999999981</v>
      </c>
      <c r="N11" s="6"/>
    </row>
    <row r="12" spans="2:16384" ht="18">
      <c r="B12" s="8" t="s">
        <v>10</v>
      </c>
      <c r="C12" s="5">
        <v>74.2</v>
      </c>
      <c r="D12" s="5">
        <v>78.400000000000006</v>
      </c>
      <c r="E12" s="5">
        <v>76</v>
      </c>
      <c r="F12" s="5">
        <v>73</v>
      </c>
      <c r="G12" s="5">
        <v>80.2</v>
      </c>
      <c r="H12" s="5">
        <v>80.8</v>
      </c>
      <c r="I12" s="5">
        <v>76</v>
      </c>
      <c r="J12" s="5">
        <v>80.2</v>
      </c>
      <c r="K12" s="5">
        <v>76</v>
      </c>
      <c r="L12" s="5">
        <v>79</v>
      </c>
      <c r="M12" s="15">
        <f t="shared" si="0"/>
        <v>77.38000000000001</v>
      </c>
      <c r="N12" s="6"/>
    </row>
    <row r="13" spans="2:16384" ht="18">
      <c r="B13" s="8" t="s">
        <v>11</v>
      </c>
      <c r="C13" s="5">
        <v>69.2</v>
      </c>
      <c r="D13" s="5">
        <v>73.400000000000006</v>
      </c>
      <c r="E13" s="5">
        <v>71</v>
      </c>
      <c r="F13" s="5">
        <v>68</v>
      </c>
      <c r="G13" s="5">
        <v>75.2</v>
      </c>
      <c r="H13" s="5">
        <v>75.8</v>
      </c>
      <c r="I13" s="5">
        <v>71</v>
      </c>
      <c r="J13" s="5">
        <v>75.2</v>
      </c>
      <c r="K13" s="5">
        <v>71</v>
      </c>
      <c r="L13" s="5">
        <v>74</v>
      </c>
      <c r="M13" s="15">
        <f t="shared" si="0"/>
        <v>72.38000000000001</v>
      </c>
      <c r="N13" s="6"/>
    </row>
    <row r="14" spans="2:16384" ht="18">
      <c r="B14" s="8" t="s">
        <v>15</v>
      </c>
      <c r="C14" s="5">
        <v>0.16474376140875599</v>
      </c>
      <c r="D14" s="5">
        <v>0.12373039598022501</v>
      </c>
      <c r="E14" s="5">
        <v>0.12987308640211701</v>
      </c>
      <c r="F14" s="5">
        <v>0.193917063796086</v>
      </c>
      <c r="G14" s="5">
        <v>9.8744603474850395E-2</v>
      </c>
      <c r="H14" s="17">
        <v>0.159523491114167</v>
      </c>
      <c r="I14" s="5">
        <v>0.23555482145932</v>
      </c>
      <c r="J14" s="5">
        <v>0.12543886954797001</v>
      </c>
      <c r="K14" s="5">
        <v>0.111243421902221</v>
      </c>
      <c r="L14" s="5">
        <v>9.1261755441560496E-2</v>
      </c>
      <c r="M14" s="15">
        <f>AVERAGE(C14:L14)*10</f>
        <v>1.4340312705272726</v>
      </c>
      <c r="N14" s="6"/>
    </row>
    <row r="15" spans="2:16384" ht="18">
      <c r="B15" s="8" t="s">
        <v>12</v>
      </c>
      <c r="C15" s="5">
        <v>0.223826037096679</v>
      </c>
      <c r="D15" s="5">
        <v>0.30370336308137902</v>
      </c>
      <c r="E15" s="5">
        <v>0.31173811745669699</v>
      </c>
      <c r="F15" s="5">
        <v>0.26458888293891802</v>
      </c>
      <c r="G15" s="5">
        <v>0.17118803461670901</v>
      </c>
      <c r="H15" s="5">
        <v>9.6748777749467899E-2</v>
      </c>
      <c r="I15" s="5">
        <v>0.24055430912819201</v>
      </c>
      <c r="J15" s="5">
        <v>0.44302549674860398</v>
      </c>
      <c r="K15" s="5">
        <v>0.45349625210178002</v>
      </c>
      <c r="L15" s="5">
        <v>0.22858591769382899</v>
      </c>
      <c r="M15" s="18">
        <f t="shared" si="0"/>
        <v>0.27374551886122556</v>
      </c>
      <c r="N15" s="19"/>
    </row>
    <row r="16" spans="2:16384" ht="18">
      <c r="B16" s="8" t="s">
        <v>13</v>
      </c>
      <c r="C16" s="5">
        <v>0.45137426192791003</v>
      </c>
      <c r="D16" s="5">
        <v>0.33688719404512202</v>
      </c>
      <c r="E16" s="5">
        <v>0.28658687674842598</v>
      </c>
      <c r="F16" s="5">
        <v>0.39641108709130002</v>
      </c>
      <c r="G16" s="5">
        <v>0.45119815877617803</v>
      </c>
      <c r="H16" s="5">
        <v>0.443425302487647</v>
      </c>
      <c r="I16" s="5">
        <v>0.31567434661318899</v>
      </c>
      <c r="J16" s="5">
        <v>0.14268042289788399</v>
      </c>
      <c r="K16" s="5">
        <v>0.35221325217013999</v>
      </c>
      <c r="L16" s="5">
        <v>0.38298476880775301</v>
      </c>
      <c r="M16" s="18">
        <f t="shared" si="0"/>
        <v>0.35594356715655495</v>
      </c>
      <c r="N16" s="19"/>
    </row>
    <row r="17" spans="2:14" ht="18">
      <c r="B17" s="8" t="s">
        <v>14</v>
      </c>
      <c r="C17" s="5">
        <v>0.324799700975409</v>
      </c>
      <c r="D17" s="5">
        <v>0.35940944287349802</v>
      </c>
      <c r="E17" s="5">
        <v>0.40167500579487497</v>
      </c>
      <c r="F17" s="5">
        <v>0.33900002996978101</v>
      </c>
      <c r="G17" s="5">
        <v>0.37761380660711202</v>
      </c>
      <c r="H17" s="5">
        <v>0.45982591976288401</v>
      </c>
      <c r="I17" s="5">
        <v>0.44377134425861797</v>
      </c>
      <c r="J17" s="5">
        <v>0.41429408035351101</v>
      </c>
      <c r="K17" s="5">
        <v>0.19429049572807799</v>
      </c>
      <c r="L17" s="5">
        <v>0.38842931349841597</v>
      </c>
      <c r="M17" s="18">
        <f t="shared" si="0"/>
        <v>0.37031091398221816</v>
      </c>
      <c r="N17" s="19"/>
    </row>
    <row r="18" spans="2:14" ht="18">
      <c r="B18" s="12"/>
      <c r="C18" s="4"/>
      <c r="D18" s="4"/>
      <c r="E18" s="5"/>
      <c r="F18" s="4"/>
      <c r="G18" s="5"/>
      <c r="H18" s="4"/>
      <c r="I18" s="4"/>
      <c r="J18" s="4"/>
      <c r="K18" s="4"/>
      <c r="L18" s="4"/>
      <c r="M18" s="4"/>
      <c r="N18" s="6"/>
    </row>
    <row r="19" spans="2:14" ht="18">
      <c r="B19" s="12"/>
      <c r="C19" s="4"/>
      <c r="D19" s="4"/>
      <c r="E19" s="5"/>
      <c r="F19" s="4"/>
      <c r="G19" s="5"/>
      <c r="H19" s="4"/>
      <c r="I19" s="4"/>
      <c r="J19" s="4"/>
      <c r="K19" s="4"/>
      <c r="L19" s="4"/>
      <c r="M19" s="4"/>
      <c r="N19" s="6"/>
    </row>
    <row r="20" spans="2:14" ht="18">
      <c r="B20" s="20" t="s">
        <v>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4" t="s">
        <v>4</v>
      </c>
      <c r="N20" s="6"/>
    </row>
    <row r="21" spans="2:14" ht="18">
      <c r="B21" s="8" t="s">
        <v>8</v>
      </c>
      <c r="C21" s="5">
        <v>50</v>
      </c>
      <c r="D21" s="5">
        <v>50</v>
      </c>
      <c r="E21" s="5">
        <v>50</v>
      </c>
      <c r="F21" s="5">
        <v>50</v>
      </c>
      <c r="G21" s="5">
        <v>50</v>
      </c>
      <c r="H21" s="5">
        <v>50</v>
      </c>
      <c r="I21" s="5">
        <v>52</v>
      </c>
      <c r="J21" s="5">
        <v>53</v>
      </c>
      <c r="K21" s="5">
        <v>50</v>
      </c>
      <c r="L21" s="5">
        <v>52</v>
      </c>
      <c r="M21" s="15">
        <f t="shared" ref="M21:M28" si="1">AVERAGE(C21:L21)</f>
        <v>50.7</v>
      </c>
      <c r="N21" s="16"/>
    </row>
    <row r="22" spans="2:14" ht="18">
      <c r="B22" s="8" t="s">
        <v>9</v>
      </c>
      <c r="C22" s="5">
        <v>138.30000000000001</v>
      </c>
      <c r="D22" s="5">
        <v>138.30000000000001</v>
      </c>
      <c r="E22" s="5">
        <v>138.30000000000001</v>
      </c>
      <c r="F22" s="5">
        <v>138.30000000000001</v>
      </c>
      <c r="G22" s="5">
        <v>138.30000000000001</v>
      </c>
      <c r="H22" s="5">
        <v>138.30000000000001</v>
      </c>
      <c r="I22" s="5">
        <v>141.69999999999999</v>
      </c>
      <c r="J22" s="5">
        <v>143.39999999999901</v>
      </c>
      <c r="K22" s="5">
        <v>138.30000000000001</v>
      </c>
      <c r="L22" s="5">
        <v>141.69999999999999</v>
      </c>
      <c r="M22" s="15">
        <f t="shared" si="1"/>
        <v>139.4899999999999</v>
      </c>
      <c r="N22" s="6"/>
    </row>
    <row r="23" spans="2:14" ht="18">
      <c r="B23" s="8" t="s">
        <v>10</v>
      </c>
      <c r="C23" s="5">
        <v>84.4</v>
      </c>
      <c r="D23" s="5">
        <v>84.4</v>
      </c>
      <c r="E23" s="5">
        <v>84.4</v>
      </c>
      <c r="F23" s="5">
        <v>84.4</v>
      </c>
      <c r="G23" s="5">
        <v>84.4</v>
      </c>
      <c r="H23" s="5">
        <v>84.4</v>
      </c>
      <c r="I23" s="5">
        <v>85.6</v>
      </c>
      <c r="J23" s="5">
        <v>86.2</v>
      </c>
      <c r="K23" s="5">
        <v>84.4</v>
      </c>
      <c r="L23" s="5">
        <v>85.6</v>
      </c>
      <c r="M23" s="15">
        <f t="shared" si="1"/>
        <v>84.820000000000007</v>
      </c>
      <c r="N23" s="6"/>
    </row>
    <row r="24" spans="2:14" ht="18">
      <c r="B24" s="8" t="s">
        <v>11</v>
      </c>
      <c r="C24" s="5">
        <v>79.400000000000006</v>
      </c>
      <c r="D24" s="5">
        <v>79.400000000000006</v>
      </c>
      <c r="E24" s="5">
        <v>79.400000000000006</v>
      </c>
      <c r="F24" s="5">
        <v>79.400000000000006</v>
      </c>
      <c r="G24" s="5">
        <v>79.400000000000006</v>
      </c>
      <c r="H24" s="5">
        <v>79.400000000000006</v>
      </c>
      <c r="I24" s="5">
        <v>80.599999999999994</v>
      </c>
      <c r="J24" s="5">
        <v>81.2</v>
      </c>
      <c r="K24" s="5">
        <v>79.400000000000006</v>
      </c>
      <c r="L24" s="5">
        <v>80.599999999999994</v>
      </c>
      <c r="M24" s="15">
        <f t="shared" si="1"/>
        <v>79.820000000000007</v>
      </c>
      <c r="N24" s="6"/>
    </row>
    <row r="25" spans="2:14" ht="18">
      <c r="B25" s="8" t="s">
        <v>15</v>
      </c>
      <c r="C25" s="5">
        <v>3.1318030583721601</v>
      </c>
      <c r="D25" s="17">
        <v>2.3867410150004802</v>
      </c>
      <c r="E25" s="5">
        <v>1.6734159500355601</v>
      </c>
      <c r="F25" s="5">
        <v>2.6380384734740598</v>
      </c>
      <c r="G25" s="5">
        <v>1.92928342645005</v>
      </c>
      <c r="H25" s="5">
        <v>2.08951816224014</v>
      </c>
      <c r="I25" s="5">
        <v>2.3871577724713098</v>
      </c>
      <c r="J25" s="17">
        <v>2.94668366314191</v>
      </c>
      <c r="K25" s="5">
        <v>1.7937357516124099</v>
      </c>
      <c r="L25" s="17">
        <v>1.56904533348425</v>
      </c>
      <c r="M25" s="15">
        <f>AVERAGE(C25:L25)*10</f>
        <v>22.54542260628233</v>
      </c>
      <c r="N25" s="6"/>
    </row>
    <row r="26" spans="2:14" ht="18">
      <c r="B26" s="8" t="s">
        <v>12</v>
      </c>
      <c r="C26" s="5">
        <v>0.27478738890414001</v>
      </c>
      <c r="D26" s="5">
        <v>0.37385798758051703</v>
      </c>
      <c r="E26" s="5">
        <v>0.25443144712469701</v>
      </c>
      <c r="F26" s="5">
        <v>0.27998461030254201</v>
      </c>
      <c r="G26" s="5">
        <v>0.39321484675385998</v>
      </c>
      <c r="H26" s="5">
        <v>0.39330623308548102</v>
      </c>
      <c r="I26" s="5">
        <v>0.34261218272182897</v>
      </c>
      <c r="J26" s="5">
        <v>0.19655846445125399</v>
      </c>
      <c r="K26" s="5">
        <v>1.7605580013499701E-2</v>
      </c>
      <c r="L26" s="5">
        <v>0.30139341111535001</v>
      </c>
      <c r="M26" s="18">
        <f t="shared" si="1"/>
        <v>0.28277521520531695</v>
      </c>
      <c r="N26" s="19"/>
    </row>
    <row r="27" spans="2:14" ht="18">
      <c r="B27" s="8" t="s">
        <v>13</v>
      </c>
      <c r="C27" s="5">
        <v>0.28008136979257098</v>
      </c>
      <c r="D27" s="5">
        <v>0.30761985536979902</v>
      </c>
      <c r="E27" s="5">
        <v>0.47238754089711998</v>
      </c>
      <c r="F27" s="5">
        <v>0.22063226158097299</v>
      </c>
      <c r="G27" s="5">
        <v>0.33229766967393998</v>
      </c>
      <c r="H27" s="5">
        <v>0.412515480083399</v>
      </c>
      <c r="I27" s="5">
        <v>0.215149495623251</v>
      </c>
      <c r="J27" s="5">
        <v>0.60128132077775498</v>
      </c>
      <c r="K27" s="5">
        <v>0.35750251694394097</v>
      </c>
      <c r="L27" s="5">
        <v>0.301137180375737</v>
      </c>
      <c r="M27" s="18">
        <f t="shared" si="1"/>
        <v>0.35006046911184863</v>
      </c>
      <c r="N27" s="19"/>
    </row>
    <row r="28" spans="2:14" ht="18">
      <c r="B28" s="8" t="s">
        <v>14</v>
      </c>
      <c r="C28" s="5">
        <v>0.44513124130328802</v>
      </c>
      <c r="D28" s="5">
        <v>0.31852215704968301</v>
      </c>
      <c r="E28" s="5">
        <v>0.27318101197818101</v>
      </c>
      <c r="F28" s="5">
        <v>0.499383128116483</v>
      </c>
      <c r="G28" s="5">
        <v>0.27448748357219899</v>
      </c>
      <c r="H28" s="5">
        <v>0.19417828683111801</v>
      </c>
      <c r="I28" s="5">
        <v>0.442238321654918</v>
      </c>
      <c r="J28" s="5">
        <v>0.202160214770989</v>
      </c>
      <c r="K28" s="5">
        <v>0.62489190304255904</v>
      </c>
      <c r="L28" s="5">
        <v>0.39746940850891199</v>
      </c>
      <c r="M28" s="18">
        <f t="shared" si="1"/>
        <v>0.36716431568283303</v>
      </c>
      <c r="N28" s="19"/>
    </row>
    <row r="29" spans="2:14" ht="18"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2:14" ht="18"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ht="18">
      <c r="B31" s="20" t="s">
        <v>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4" t="s">
        <v>4</v>
      </c>
      <c r="N31" s="4"/>
    </row>
    <row r="32" spans="2:14" ht="18">
      <c r="B32" s="8" t="s">
        <v>8</v>
      </c>
      <c r="C32" s="5">
        <v>33</v>
      </c>
      <c r="D32" s="5">
        <v>29</v>
      </c>
      <c r="E32" s="5">
        <v>39</v>
      </c>
      <c r="F32" s="5">
        <v>25</v>
      </c>
      <c r="G32" s="5">
        <v>34</v>
      </c>
      <c r="H32" s="5">
        <v>26</v>
      </c>
      <c r="I32" s="5">
        <v>26</v>
      </c>
      <c r="J32" s="5">
        <v>40</v>
      </c>
      <c r="K32" s="5">
        <v>36</v>
      </c>
      <c r="L32" s="5">
        <v>36</v>
      </c>
      <c r="M32" s="15">
        <f t="shared" ref="M32:M39" si="2">AVERAGE(C32:L32)</f>
        <v>32.4</v>
      </c>
      <c r="N32" s="16"/>
    </row>
    <row r="33" spans="2:14" ht="18">
      <c r="B33" s="8" t="s">
        <v>9</v>
      </c>
      <c r="C33" s="5">
        <v>109.4</v>
      </c>
      <c r="D33" s="5">
        <v>102.6</v>
      </c>
      <c r="E33" s="5">
        <v>119.6</v>
      </c>
      <c r="F33" s="5">
        <v>95.8</v>
      </c>
      <c r="G33" s="5">
        <v>111.1</v>
      </c>
      <c r="H33" s="5">
        <v>97.5</v>
      </c>
      <c r="I33" s="5">
        <v>97.5</v>
      </c>
      <c r="J33" s="5">
        <v>121.3</v>
      </c>
      <c r="K33" s="5">
        <v>114.5</v>
      </c>
      <c r="L33" s="5">
        <v>114.5</v>
      </c>
      <c r="M33" s="15">
        <f t="shared" si="2"/>
        <v>108.38</v>
      </c>
      <c r="N33" s="6"/>
    </row>
    <row r="34" spans="2:14" ht="18">
      <c r="B34" s="8" t="s">
        <v>10</v>
      </c>
      <c r="C34" s="5">
        <v>74.2</v>
      </c>
      <c r="D34" s="5">
        <v>71.8</v>
      </c>
      <c r="E34" s="5">
        <v>77.8</v>
      </c>
      <c r="F34" s="5">
        <v>69.400000000000006</v>
      </c>
      <c r="G34" s="5">
        <v>74.8</v>
      </c>
      <c r="H34" s="5">
        <v>70</v>
      </c>
      <c r="I34" s="5">
        <v>70</v>
      </c>
      <c r="J34" s="5">
        <v>78.400000000000006</v>
      </c>
      <c r="K34" s="5">
        <v>76</v>
      </c>
      <c r="L34" s="5">
        <v>76</v>
      </c>
      <c r="M34" s="15">
        <f t="shared" si="2"/>
        <v>73.84</v>
      </c>
      <c r="N34" s="6"/>
    </row>
    <row r="35" spans="2:14" ht="18">
      <c r="B35" s="8" t="s">
        <v>11</v>
      </c>
      <c r="C35" s="5">
        <v>69.2</v>
      </c>
      <c r="D35" s="5">
        <v>66.8</v>
      </c>
      <c r="E35" s="5">
        <v>72.8</v>
      </c>
      <c r="F35" s="5">
        <v>64.400000000000006</v>
      </c>
      <c r="G35" s="5">
        <v>69.8</v>
      </c>
      <c r="H35" s="5">
        <v>65</v>
      </c>
      <c r="I35" s="5">
        <v>65</v>
      </c>
      <c r="J35" s="5">
        <v>73.400000000000006</v>
      </c>
      <c r="K35" s="5">
        <v>71</v>
      </c>
      <c r="L35" s="5">
        <v>71</v>
      </c>
      <c r="M35" s="15">
        <f t="shared" si="2"/>
        <v>68.84</v>
      </c>
      <c r="N35" s="6"/>
    </row>
    <row r="36" spans="2:14" ht="18">
      <c r="B36" s="8" t="s">
        <v>15</v>
      </c>
      <c r="C36" s="5">
        <v>0.68230130950460599</v>
      </c>
      <c r="D36" s="5">
        <v>0.58205693014435</v>
      </c>
      <c r="E36" s="5">
        <v>0.40186913058145601</v>
      </c>
      <c r="F36" s="5">
        <v>0.62295157617650598</v>
      </c>
      <c r="G36" s="5">
        <v>0.48183327786412899</v>
      </c>
      <c r="H36" s="5">
        <v>0.52306379464737396</v>
      </c>
      <c r="I36" s="5">
        <v>0.58277518919764704</v>
      </c>
      <c r="J36" s="5">
        <v>0.66188817431678604</v>
      </c>
      <c r="K36" s="5">
        <v>0.44100072125053702</v>
      </c>
      <c r="L36" s="5">
        <v>0.36104530542333502</v>
      </c>
      <c r="M36" s="15">
        <f>AVERAGE(C36:L36)*10</f>
        <v>5.3407854091067266</v>
      </c>
      <c r="N36" s="6"/>
    </row>
    <row r="37" spans="2:14" ht="18">
      <c r="B37" s="8" t="s">
        <v>12</v>
      </c>
      <c r="C37" s="5">
        <v>0.29460893661627402</v>
      </c>
      <c r="D37" s="5">
        <v>0.334316793572074</v>
      </c>
      <c r="E37" s="5">
        <v>0.22983304278938499</v>
      </c>
      <c r="F37" s="5">
        <v>0.209710098442526</v>
      </c>
      <c r="G37" s="5">
        <v>0.32261073515327898</v>
      </c>
      <c r="H37" s="5">
        <v>0.271975442727934</v>
      </c>
      <c r="I37" s="5">
        <v>0.29376619790424902</v>
      </c>
      <c r="J37" s="5">
        <v>0.38085780561539001</v>
      </c>
      <c r="K37" s="5">
        <v>0.402793017264718</v>
      </c>
      <c r="L37" s="5">
        <v>0.28811323635176</v>
      </c>
      <c r="M37" s="18">
        <f t="shared" si="2"/>
        <v>0.30285853064375889</v>
      </c>
      <c r="N37" s="19"/>
    </row>
    <row r="38" spans="2:14" ht="18">
      <c r="B38" s="8" t="s">
        <v>13</v>
      </c>
      <c r="C38" s="5">
        <v>0.399100039512783</v>
      </c>
      <c r="D38" s="5">
        <v>0.27722144425481199</v>
      </c>
      <c r="E38" s="5">
        <v>0.35452935097092397</v>
      </c>
      <c r="F38" s="5">
        <v>0.296453140261907</v>
      </c>
      <c r="G38" s="5">
        <v>0.30015069886372397</v>
      </c>
      <c r="H38" s="5">
        <v>0.35811847203485397</v>
      </c>
      <c r="I38" s="5">
        <v>0.30652590033349297</v>
      </c>
      <c r="J38" s="5">
        <v>0.24267863765757999</v>
      </c>
      <c r="K38" s="5">
        <v>0.31331011585844198</v>
      </c>
      <c r="L38" s="5">
        <v>0.423778555723207</v>
      </c>
      <c r="M38" s="18">
        <f t="shared" si="2"/>
        <v>0.32718663554717253</v>
      </c>
      <c r="N38" s="19"/>
    </row>
    <row r="39" spans="2:14" ht="18">
      <c r="B39" s="8" t="s">
        <v>14</v>
      </c>
      <c r="C39" s="5">
        <v>0.30629102387094198</v>
      </c>
      <c r="D39" s="5">
        <v>0.38846176217311301</v>
      </c>
      <c r="E39" s="5">
        <v>0.41563760623968898</v>
      </c>
      <c r="F39" s="5">
        <v>0.49383676129556597</v>
      </c>
      <c r="G39" s="5">
        <v>0.37723856598299499</v>
      </c>
      <c r="H39" s="5">
        <v>0.36990608523721002</v>
      </c>
      <c r="I39" s="5">
        <v>0.39970790176225701</v>
      </c>
      <c r="J39" s="5">
        <v>0.37646355672702903</v>
      </c>
      <c r="K39" s="5">
        <v>0.28389686687683902</v>
      </c>
      <c r="L39" s="5">
        <v>0.288108207925031</v>
      </c>
      <c r="M39" s="18">
        <f t="shared" si="2"/>
        <v>0.36995483380906713</v>
      </c>
      <c r="N39" s="19"/>
    </row>
    <row r="40" spans="2:14" ht="18"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Newest Data</vt:lpstr>
      <vt:lpstr>Averages from 10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 Grandin</dc:creator>
  <cp:lastModifiedBy>Gabby Grandin</cp:lastModifiedBy>
  <dcterms:created xsi:type="dcterms:W3CDTF">2015-05-11T07:37:49Z</dcterms:created>
  <dcterms:modified xsi:type="dcterms:W3CDTF">2015-05-13T19:41:17Z</dcterms:modified>
</cp:coreProperties>
</file>