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7" i="3" l="1"/>
  <c r="D7" i="3"/>
  <c r="F7" i="3" s="1"/>
  <c r="I6" i="3"/>
  <c r="D6" i="3"/>
  <c r="F6" i="3" s="1"/>
  <c r="I5" i="3"/>
  <c r="D5" i="3"/>
  <c r="F5" i="3" s="1"/>
  <c r="H28" i="3"/>
  <c r="D28" i="3"/>
  <c r="H27" i="3"/>
  <c r="H26" i="3"/>
  <c r="D20" i="3"/>
  <c r="K5" i="3" l="1"/>
  <c r="K9" i="3" s="1"/>
  <c r="H6" i="3"/>
  <c r="K6" i="3"/>
  <c r="K10" i="3" s="1"/>
  <c r="H7" i="3"/>
  <c r="K7" i="3"/>
  <c r="K11" i="3" s="1"/>
  <c r="H5" i="3"/>
  <c r="F6" i="2"/>
  <c r="F7" i="2"/>
  <c r="F5" i="2"/>
  <c r="F8" i="2" l="1"/>
</calcChain>
</file>

<file path=xl/sharedStrings.xml><?xml version="1.0" encoding="utf-8"?>
<sst xmlns="http://schemas.openxmlformats.org/spreadsheetml/2006/main" count="58" uniqueCount="44">
  <si>
    <t>FROM</t>
  </si>
  <si>
    <t>TO</t>
  </si>
  <si>
    <t>Local T.A</t>
  </si>
  <si>
    <t>Mode Of Travel</t>
  </si>
  <si>
    <t>Office</t>
  </si>
  <si>
    <t>Station</t>
  </si>
  <si>
    <t>Auto</t>
  </si>
  <si>
    <t>Dist</t>
  </si>
  <si>
    <t>Fare</t>
  </si>
  <si>
    <t>Hubli</t>
  </si>
  <si>
    <t>Bustand</t>
  </si>
  <si>
    <t>Bulb</t>
  </si>
  <si>
    <t>Tube</t>
  </si>
  <si>
    <t>Fan</t>
  </si>
  <si>
    <t>Qty</t>
  </si>
  <si>
    <t>Price</t>
  </si>
  <si>
    <t>Stock recived</t>
  </si>
  <si>
    <t>Sales</t>
  </si>
  <si>
    <t>Replace</t>
  </si>
  <si>
    <t>Payment done</t>
  </si>
  <si>
    <t>Payment to be done</t>
  </si>
  <si>
    <t xml:space="preserve"> </t>
  </si>
  <si>
    <t xml:space="preserve">SALES </t>
  </si>
  <si>
    <t>STOCK as PORTAL</t>
  </si>
  <si>
    <t>KIRAN</t>
  </si>
  <si>
    <t>STOCK TO BE HAND</t>
  </si>
  <si>
    <t>HEALTHY STOCK</t>
  </si>
  <si>
    <t>REPLACED</t>
  </si>
  <si>
    <t>Amount Deposited by DA</t>
  </si>
  <si>
    <t>DA's Liability</t>
  </si>
  <si>
    <t>Amount Due</t>
  </si>
  <si>
    <t>Payment Pendency</t>
  </si>
  <si>
    <t>icic0001119</t>
  </si>
  <si>
    <t>Bellary</t>
  </si>
  <si>
    <t>EESL Taken</t>
  </si>
  <si>
    <t>Total Stock at gd</t>
  </si>
  <si>
    <t>Healthy Stock at GD</t>
  </si>
  <si>
    <t>Diff</t>
  </si>
  <si>
    <t>LED</t>
  </si>
  <si>
    <t>T.L</t>
  </si>
  <si>
    <t>FAN</t>
  </si>
  <si>
    <t>DA</t>
  </si>
  <si>
    <t>Allowence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</si>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</sst>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3F3F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EAADB"/>
        <bgColor indexed="64"/>
      </patternFill>
    </fill>
    <fill>
      <patternFill patternType="solid">
        <fgColor rgb="FF6666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horizontal="right" wrapText="1"/>
    </xf>
    <xf numFmtId="0" fontId="5" fillId="2" borderId="7" xfId="0" applyFont="1" applyFill="1" applyBorder="1" applyAlignment="1">
      <alignment horizontal="right" wrapText="1"/>
    </xf>
    <xf numFmtId="0" fontId="0" fillId="2" borderId="7" xfId="0" applyFill="1" applyBorder="1" applyAlignment="1">
      <alignment horizontal="right" wrapText="1"/>
    </xf>
    <xf numFmtId="0" fontId="6" fillId="3" borderId="7" xfId="0" applyFont="1" applyFill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"/>
  <sheetViews>
    <sheetView tabSelected="1" workbookViewId="0">
      <selection activeCell="G12" sqref="G12"/>
    </sheetView>
  </sheetViews>
  <sheetFormatPr defaultRowHeight="15" x14ac:dyDescent="0.25"/>
  <cols>
    <col min="1" max="1" width="9.7109375" bestFit="1" customWidth="1"/>
    <col min="2" max="2" width="10.7109375" bestFit="1" customWidth="1"/>
    <col min="3" max="3" width="14.7109375" bestFit="1" customWidth="1"/>
    <col min="4" max="4" width="11.140625" bestFit="1" customWidth="1"/>
  </cols>
  <sheetData>
    <row r="3" spans="1:6" x14ac:dyDescent="0.25">
      <c r="A3" s="25" t="s">
        <v>2</v>
      </c>
      <c r="B3" s="25"/>
      <c r="C3" s="25"/>
    </row>
    <row r="4" spans="1:6" x14ac:dyDescent="0.25">
      <c r="A4" s="3" t="s">
        <v>0</v>
      </c>
      <c r="B4" s="3" t="s">
        <v>1</v>
      </c>
      <c r="C4" s="3" t="s">
        <v>3</v>
      </c>
      <c r="D4" s="4" t="s">
        <v>7</v>
      </c>
      <c r="E4" s="4" t="s">
        <v>8</v>
      </c>
      <c r="F4" s="4" t="s">
        <v>5</v>
      </c>
    </row>
    <row r="5" spans="1:6" x14ac:dyDescent="0.25">
      <c r="A5" s="1" t="s">
        <v>10</v>
      </c>
      <c r="B5" s="1" t="s">
        <v>4</v>
      </c>
      <c r="C5" s="1" t="s">
        <v>6</v>
      </c>
      <c r="D5" s="2">
        <v>15</v>
      </c>
      <c r="E5" s="8">
        <v>150</v>
      </c>
      <c r="F5" s="1" t="s">
        <v>9</v>
      </c>
    </row>
    <row r="6" spans="1:6" x14ac:dyDescent="0.25">
      <c r="A6" s="1" t="s">
        <v>4</v>
      </c>
      <c r="B6" s="1" t="s">
        <v>10</v>
      </c>
      <c r="C6" s="1" t="s">
        <v>6</v>
      </c>
      <c r="D6" s="2">
        <v>15</v>
      </c>
      <c r="E6" s="2">
        <v>150</v>
      </c>
      <c r="F6" s="1" t="s">
        <v>9</v>
      </c>
    </row>
    <row r="14" spans="1:6" x14ac:dyDescent="0.25">
      <c r="A14" s="3"/>
      <c r="B14" s="3"/>
      <c r="C14" s="3" t="s">
        <v>41</v>
      </c>
      <c r="D14" s="3"/>
      <c r="E14" s="32"/>
      <c r="F14" s="32"/>
    </row>
    <row r="15" spans="1:6" x14ac:dyDescent="0.25">
      <c r="A15" s="3" t="s">
        <v>0</v>
      </c>
      <c r="B15" s="3" t="s">
        <v>1</v>
      </c>
      <c r="C15" s="3" t="s">
        <v>42</v>
      </c>
      <c r="D15" s="5" t="s">
        <v>43</v>
      </c>
      <c r="E15" s="33"/>
      <c r="F15" s="32"/>
    </row>
    <row r="16" spans="1:6" x14ac:dyDescent="0.25">
      <c r="A16" s="31">
        <v>42988</v>
      </c>
      <c r="B16" s="31">
        <v>43079</v>
      </c>
      <c r="C16" s="8">
        <v>480</v>
      </c>
      <c r="D16" s="1">
        <v>1920</v>
      </c>
      <c r="E16" s="32"/>
      <c r="F16" s="32"/>
    </row>
  </sheetData>
  <mergeCells count="1">
    <mergeCell ref="A3:C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8"/>
  <sheetViews>
    <sheetView workbookViewId="0">
      <selection activeCell="H1" sqref="H1"/>
    </sheetView>
  </sheetViews>
  <sheetFormatPr defaultRowHeight="15" x14ac:dyDescent="0.25"/>
  <cols>
    <col min="4" max="4" width="9.140625" style="7"/>
  </cols>
  <sheetData>
    <row r="4" spans="3:6" x14ac:dyDescent="0.25">
      <c r="C4" s="3"/>
      <c r="D4" s="5" t="s">
        <v>15</v>
      </c>
      <c r="E4" s="3" t="s">
        <v>14</v>
      </c>
      <c r="F4" s="1"/>
    </row>
    <row r="5" spans="3:6" x14ac:dyDescent="0.25">
      <c r="C5" s="3" t="s">
        <v>11</v>
      </c>
      <c r="D5" s="6">
        <v>63.04</v>
      </c>
      <c r="E5" s="1">
        <v>396</v>
      </c>
      <c r="F5" s="1">
        <f>E5*D5</f>
        <v>24963.84</v>
      </c>
    </row>
    <row r="6" spans="3:6" x14ac:dyDescent="0.25">
      <c r="C6" s="3" t="s">
        <v>12</v>
      </c>
      <c r="D6" s="6">
        <v>203.76</v>
      </c>
      <c r="E6" s="1"/>
      <c r="F6" s="1">
        <f t="shared" ref="F6:F7" si="0">E6*D6</f>
        <v>0</v>
      </c>
    </row>
    <row r="7" spans="3:6" x14ac:dyDescent="0.25">
      <c r="C7" s="3" t="s">
        <v>13</v>
      </c>
      <c r="D7" s="6">
        <v>1136.2</v>
      </c>
      <c r="E7" s="1"/>
      <c r="F7" s="1">
        <f t="shared" si="0"/>
        <v>0</v>
      </c>
    </row>
    <row r="8" spans="3:6" x14ac:dyDescent="0.25">
      <c r="C8" s="1"/>
      <c r="D8" s="6"/>
      <c r="E8" s="1"/>
      <c r="F8" s="1">
        <f>SUM(F5:F7)</f>
        <v>24963.84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2"/>
  <sheetViews>
    <sheetView workbookViewId="0">
      <selection activeCell="F5" sqref="F5"/>
    </sheetView>
  </sheetViews>
  <sheetFormatPr defaultRowHeight="15" x14ac:dyDescent="0.25"/>
  <cols>
    <col min="1" max="1" width="9.140625" style="10"/>
    <col min="2" max="2" width="14.28515625" style="10" bestFit="1" customWidth="1"/>
    <col min="3" max="3" width="12.5703125" style="10" bestFit="1" customWidth="1"/>
    <col min="4" max="4" width="18.42578125" style="10" bestFit="1" customWidth="1"/>
    <col min="5" max="5" width="20.28515625" style="10" bestFit="1" customWidth="1"/>
    <col min="6" max="6" width="21.5703125" style="10" customWidth="1"/>
    <col min="7" max="7" width="20.28515625" style="10" customWidth="1"/>
    <col min="8" max="8" width="20.140625" style="10" customWidth="1"/>
    <col min="9" max="9" width="17.28515625" style="10" customWidth="1"/>
    <col min="10" max="10" width="18.5703125" style="10" bestFit="1" customWidth="1"/>
    <col min="11" max="11" width="10.85546875" style="10" bestFit="1" customWidth="1"/>
    <col min="12" max="16384" width="9.140625" style="10"/>
  </cols>
  <sheetData>
    <row r="2" spans="1:11" ht="18.75" x14ac:dyDescent="0.25">
      <c r="E2" s="23" t="s">
        <v>33</v>
      </c>
    </row>
    <row r="4" spans="1:11" ht="15.75" x14ac:dyDescent="0.25">
      <c r="B4" s="12" t="s">
        <v>16</v>
      </c>
      <c r="C4" s="12" t="s">
        <v>22</v>
      </c>
      <c r="D4" s="12" t="s">
        <v>23</v>
      </c>
      <c r="E4" s="12" t="s">
        <v>34</v>
      </c>
      <c r="F4" s="12" t="s">
        <v>25</v>
      </c>
      <c r="G4" s="12" t="s">
        <v>27</v>
      </c>
      <c r="H4" s="12" t="s">
        <v>26</v>
      </c>
      <c r="I4" s="22" t="s">
        <v>35</v>
      </c>
      <c r="J4" s="22" t="s">
        <v>36</v>
      </c>
      <c r="K4" s="22" t="s">
        <v>37</v>
      </c>
    </row>
    <row r="5" spans="1:11" x14ac:dyDescent="0.25">
      <c r="A5" s="24" t="s">
        <v>38</v>
      </c>
      <c r="B5" s="14">
        <v>57322</v>
      </c>
      <c r="C5" s="15">
        <v>21001</v>
      </c>
      <c r="D5" s="15">
        <f>B5-C5</f>
        <v>36321</v>
      </c>
      <c r="E5" s="15">
        <v>622</v>
      </c>
      <c r="F5" s="22">
        <f>D5-E5</f>
        <v>35699</v>
      </c>
      <c r="G5" s="15">
        <v>3641</v>
      </c>
      <c r="H5" s="15">
        <f>F5-G5</f>
        <v>32058</v>
      </c>
      <c r="I5" s="22">
        <f>J5+G5</f>
        <v>21826</v>
      </c>
      <c r="J5" s="14">
        <v>18185</v>
      </c>
      <c r="K5" s="22">
        <f>F5-I5</f>
        <v>13873</v>
      </c>
    </row>
    <row r="6" spans="1:11" x14ac:dyDescent="0.25">
      <c r="A6" s="24" t="s">
        <v>39</v>
      </c>
      <c r="B6" s="14">
        <v>2814</v>
      </c>
      <c r="C6" s="15">
        <v>1950</v>
      </c>
      <c r="D6" s="15">
        <f t="shared" ref="D6:D7" si="0">B6-C6</f>
        <v>864</v>
      </c>
      <c r="E6" s="15">
        <v>120</v>
      </c>
      <c r="F6" s="22">
        <f>D6-E6</f>
        <v>744</v>
      </c>
      <c r="G6" s="15">
        <v>75</v>
      </c>
      <c r="H6" s="15">
        <f>F6-G6</f>
        <v>669</v>
      </c>
      <c r="I6" s="22">
        <f>J6+G6</f>
        <v>383</v>
      </c>
      <c r="J6" s="14">
        <v>308</v>
      </c>
      <c r="K6" s="22">
        <f t="shared" ref="K6:K7" si="1">F6-I6</f>
        <v>361</v>
      </c>
    </row>
    <row r="7" spans="1:11" x14ac:dyDescent="0.25">
      <c r="A7" s="24" t="s">
        <v>40</v>
      </c>
      <c r="B7" s="14">
        <v>1575</v>
      </c>
      <c r="C7" s="15">
        <v>339</v>
      </c>
      <c r="D7" s="15">
        <f t="shared" si="0"/>
        <v>1236</v>
      </c>
      <c r="E7" s="15">
        <v>32</v>
      </c>
      <c r="F7" s="22">
        <f>D7-E7</f>
        <v>1204</v>
      </c>
      <c r="G7" s="14">
        <v>20</v>
      </c>
      <c r="H7" s="15">
        <f>F7-G7</f>
        <v>1184</v>
      </c>
      <c r="I7" s="22">
        <f>J7+G7</f>
        <v>832</v>
      </c>
      <c r="J7" s="14">
        <v>812</v>
      </c>
      <c r="K7" s="22">
        <f t="shared" si="1"/>
        <v>372</v>
      </c>
    </row>
    <row r="9" spans="1:11" x14ac:dyDescent="0.25">
      <c r="K9" s="10">
        <f>K5*70</f>
        <v>971110</v>
      </c>
    </row>
    <row r="10" spans="1:11" x14ac:dyDescent="0.25">
      <c r="K10" s="10">
        <f>K6*220</f>
        <v>79420</v>
      </c>
    </row>
    <row r="11" spans="1:11" x14ac:dyDescent="0.25">
      <c r="K11" s="10">
        <f>K7*1220</f>
        <v>453840</v>
      </c>
    </row>
    <row r="18" spans="2:12" ht="18" customHeight="1" x14ac:dyDescent="0.25"/>
    <row r="19" spans="2:12" s="9" customFormat="1" x14ac:dyDescent="0.25">
      <c r="C19" s="9" t="s">
        <v>16</v>
      </c>
      <c r="D19" s="9" t="s">
        <v>17</v>
      </c>
      <c r="E19" s="9" t="s">
        <v>18</v>
      </c>
      <c r="F19" s="9" t="s">
        <v>19</v>
      </c>
      <c r="H19" s="9" t="s">
        <v>20</v>
      </c>
    </row>
    <row r="20" spans="2:12" x14ac:dyDescent="0.25">
      <c r="C20" s="10">
        <v>30000</v>
      </c>
      <c r="D20" s="10">
        <f>C20-E20</f>
        <v>27706</v>
      </c>
      <c r="E20" s="11">
        <v>2294</v>
      </c>
    </row>
    <row r="21" spans="2:12" x14ac:dyDescent="0.25">
      <c r="K21" s="10" t="s">
        <v>21</v>
      </c>
    </row>
    <row r="22" spans="2:12" x14ac:dyDescent="0.25">
      <c r="F22" s="10">
        <v>650000</v>
      </c>
      <c r="I22" s="10">
        <v>130000</v>
      </c>
    </row>
    <row r="25" spans="2:12" s="13" customFormat="1" ht="15.75" x14ac:dyDescent="0.25">
      <c r="B25" s="12" t="s">
        <v>16</v>
      </c>
      <c r="C25" s="12" t="s">
        <v>22</v>
      </c>
      <c r="D25" s="12" t="s">
        <v>23</v>
      </c>
      <c r="E25" s="12" t="s">
        <v>24</v>
      </c>
      <c r="F25" s="12" t="s">
        <v>25</v>
      </c>
      <c r="G25" s="12"/>
      <c r="H25" s="12" t="s">
        <v>26</v>
      </c>
      <c r="I25" s="12" t="s">
        <v>27</v>
      </c>
    </row>
    <row r="26" spans="2:12" x14ac:dyDescent="0.25">
      <c r="B26" s="14">
        <v>20000</v>
      </c>
      <c r="C26" s="15">
        <v>12678</v>
      </c>
      <c r="D26" s="15">
        <v>7322</v>
      </c>
      <c r="E26" s="15">
        <v>100</v>
      </c>
      <c r="F26" s="15">
        <v>7222</v>
      </c>
      <c r="G26" s="15"/>
      <c r="H26" s="15">
        <f>F26-I26</f>
        <v>6799</v>
      </c>
      <c r="I26" s="15">
        <v>423</v>
      </c>
      <c r="L26" s="16">
        <v>7710</v>
      </c>
    </row>
    <row r="27" spans="2:12" x14ac:dyDescent="0.25">
      <c r="B27" s="14">
        <v>2000</v>
      </c>
      <c r="C27" s="15">
        <v>1186</v>
      </c>
      <c r="D27" s="15">
        <v>814</v>
      </c>
      <c r="E27" s="15"/>
      <c r="F27" s="15">
        <v>814</v>
      </c>
      <c r="G27" s="15"/>
      <c r="H27" s="15">
        <f t="shared" ref="H27:H28" si="2">F27-I27</f>
        <v>797</v>
      </c>
      <c r="I27" s="15">
        <v>17</v>
      </c>
      <c r="L27" s="16">
        <v>987</v>
      </c>
    </row>
    <row r="28" spans="2:12" x14ac:dyDescent="0.25">
      <c r="B28" s="14">
        <v>1000</v>
      </c>
      <c r="C28" s="15">
        <v>425</v>
      </c>
      <c r="D28" s="15">
        <f>B28-C28</f>
        <v>575</v>
      </c>
      <c r="E28" s="15"/>
      <c r="F28" s="15">
        <v>575</v>
      </c>
      <c r="G28" s="15"/>
      <c r="H28" s="15">
        <f t="shared" si="2"/>
        <v>572</v>
      </c>
      <c r="I28" s="14">
        <v>3</v>
      </c>
      <c r="L28" s="16">
        <v>602</v>
      </c>
    </row>
    <row r="31" spans="2:12" ht="15.75" thickBot="1" x14ac:dyDescent="0.3"/>
    <row r="32" spans="2:12" ht="15.75" thickBot="1" x14ac:dyDescent="0.3">
      <c r="D32" s="26" t="s">
        <v>28</v>
      </c>
      <c r="E32" s="27"/>
      <c r="F32" s="17" t="s">
        <v>29</v>
      </c>
      <c r="G32" s="17" t="s">
        <v>30</v>
      </c>
    </row>
    <row r="33" spans="5:12" ht="15.75" thickBot="1" x14ac:dyDescent="0.3">
      <c r="E33" s="18">
        <v>810000</v>
      </c>
      <c r="F33" s="19">
        <v>1451715.4</v>
      </c>
      <c r="G33" s="20">
        <v>641715.4</v>
      </c>
      <c r="H33" s="21">
        <v>1671219</v>
      </c>
    </row>
    <row r="34" spans="5:12" x14ac:dyDescent="0.25">
      <c r="G34" s="10" t="s">
        <v>21</v>
      </c>
      <c r="L34" s="10">
        <v>575</v>
      </c>
    </row>
    <row r="36" spans="5:12" ht="15.75" thickBot="1" x14ac:dyDescent="0.3"/>
    <row r="37" spans="5:12" ht="15.75" thickBot="1" x14ac:dyDescent="0.3">
      <c r="E37" s="28" t="s">
        <v>31</v>
      </c>
      <c r="F37" s="29"/>
      <c r="G37" s="29"/>
      <c r="H37" s="29"/>
      <c r="I37" s="30"/>
    </row>
    <row r="41" spans="5:12" x14ac:dyDescent="0.25">
      <c r="I41" s="10">
        <v>111901509064</v>
      </c>
    </row>
    <row r="42" spans="5:12" x14ac:dyDescent="0.25">
      <c r="I42" s="10" t="s">
        <v>32</v>
      </c>
    </row>
  </sheetData>
  <mergeCells count="2">
    <mergeCell ref="D32:E32"/>
    <mergeCell ref="E37:I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2017-11-06T10:31:47Z</dcterms:modified>
</cp:coreProperties>
</file>