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2260" windowHeight="12645" activeTab="1"/>
  </bookViews>
  <sheets>
    <sheet name="Functions" sheetId="1" r:id="rId1"/>
    <sheet name="search()" sheetId="2" r:id="rId2"/>
    <sheet name="ScanarioManag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C2" i="2"/>
  <c r="C5" i="4" l="1"/>
  <c r="D5" i="4" l="1"/>
  <c r="E5" i="4" s="1"/>
  <c r="C4" i="4"/>
  <c r="C3" i="4"/>
  <c r="C2" i="4"/>
  <c r="B6" i="4"/>
  <c r="D4" i="4" l="1"/>
  <c r="E4" i="4" s="1"/>
  <c r="C6" i="4"/>
  <c r="D2" i="4"/>
  <c r="D3" i="4"/>
  <c r="E3" i="4" s="1"/>
  <c r="F5" i="4"/>
  <c r="H6" i="1"/>
  <c r="H5" i="1"/>
  <c r="H4" i="1"/>
  <c r="H3" i="1"/>
  <c r="B14" i="2"/>
  <c r="F9" i="2"/>
  <c r="C3" i="2"/>
  <c r="C4" i="2"/>
  <c r="C5" i="2"/>
  <c r="C6" i="2"/>
  <c r="B3" i="2"/>
  <c r="B4" i="2"/>
  <c r="B5" i="2"/>
  <c r="B6" i="2"/>
  <c r="F3" i="4" l="1"/>
  <c r="E2" i="4"/>
  <c r="D6" i="4"/>
  <c r="F4" i="4"/>
  <c r="E2" i="1"/>
  <c r="F2" i="1"/>
  <c r="G2" i="1"/>
  <c r="H2" i="1"/>
  <c r="G3" i="1"/>
  <c r="G4" i="1"/>
  <c r="G5" i="1"/>
  <c r="G6" i="1"/>
  <c r="F3" i="1"/>
  <c r="F4" i="1"/>
  <c r="F5" i="1"/>
  <c r="F6" i="1"/>
  <c r="E3" i="1"/>
  <c r="E4" i="1"/>
  <c r="E5" i="1"/>
  <c r="E6" i="1"/>
  <c r="E6" i="4" l="1"/>
  <c r="F6" i="4" s="1"/>
  <c r="F2" i="4"/>
</calcChain>
</file>

<file path=xl/sharedStrings.xml><?xml version="1.0" encoding="utf-8"?>
<sst xmlns="http://schemas.openxmlformats.org/spreadsheetml/2006/main" count="67" uniqueCount="61">
  <si>
    <t>Stocks</t>
  </si>
  <si>
    <t>Product</t>
  </si>
  <si>
    <t>Price</t>
  </si>
  <si>
    <t>ACM110WW</t>
  </si>
  <si>
    <t>Windshield Wipers #110</t>
  </si>
  <si>
    <t>$13.65</t>
  </si>
  <si>
    <t>ACM111WW</t>
  </si>
  <si>
    <t>Windshield Wipers #111</t>
  </si>
  <si>
    <t>$12.19</t>
  </si>
  <si>
    <t>ACM150WW</t>
  </si>
  <si>
    <t>Windshield Wipers #150</t>
  </si>
  <si>
    <t>$10.89</t>
  </si>
  <si>
    <t>ACM321DP</t>
  </si>
  <si>
    <t>Drain Plug #321</t>
  </si>
  <si>
    <t>$9.75</t>
  </si>
  <si>
    <t>ACM3212DP</t>
  </si>
  <si>
    <t>$9.59</t>
  </si>
  <si>
    <t>Drain Plug #322</t>
  </si>
  <si>
    <t xml:space="preserve">ID </t>
  </si>
  <si>
    <t>No</t>
  </si>
  <si>
    <t>Code</t>
  </si>
  <si>
    <t>Length</t>
  </si>
  <si>
    <t>Name</t>
  </si>
  <si>
    <t>First Name</t>
  </si>
  <si>
    <t xml:space="preserve">Joe smith </t>
  </si>
  <si>
    <t>Anil Dev</t>
  </si>
  <si>
    <t>Rohan Sen</t>
  </si>
  <si>
    <t>Shilpa Das</t>
  </si>
  <si>
    <t>Amar Singh</t>
  </si>
  <si>
    <t>Sales Person</t>
  </si>
  <si>
    <t>Week 1</t>
  </si>
  <si>
    <t xml:space="preserve">Week 2 </t>
  </si>
  <si>
    <t>Week 3</t>
  </si>
  <si>
    <t>Week 4</t>
  </si>
  <si>
    <t>Totals</t>
  </si>
  <si>
    <t>Dhanush</t>
  </si>
  <si>
    <t>Pran</t>
  </si>
  <si>
    <t>Lokesh</t>
  </si>
  <si>
    <t>Ram</t>
  </si>
  <si>
    <t>Vaishakh</t>
  </si>
  <si>
    <t>Weekly Total</t>
  </si>
  <si>
    <t>Watch Window</t>
  </si>
  <si>
    <t>Protecting :</t>
  </si>
  <si>
    <t>Cells</t>
  </si>
  <si>
    <t>sheets</t>
  </si>
  <si>
    <t>Excel file</t>
  </si>
  <si>
    <t>Region</t>
  </si>
  <si>
    <t>Qtr1</t>
  </si>
  <si>
    <t>Qtr2</t>
  </si>
  <si>
    <t>Qtr3</t>
  </si>
  <si>
    <t>Qtr4</t>
  </si>
  <si>
    <t>North</t>
  </si>
  <si>
    <t>East</t>
  </si>
  <si>
    <t>West</t>
  </si>
  <si>
    <t>South</t>
  </si>
  <si>
    <t>Sales Forecast</t>
  </si>
  <si>
    <t>left()</t>
  </si>
  <si>
    <t>mid()</t>
  </si>
  <si>
    <t>right()</t>
  </si>
  <si>
    <t>len(): It calculates space as character</t>
  </si>
  <si>
    <t>Watch Window: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</si>
</sst>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2" fillId="4" borderId="5" applyNumberFormat="0" applyAlignment="0" applyProtection="0"/>
  </cellStyleXfs>
  <cellXfs count="18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ont="1" applyFill="1" applyBorder="1"/>
    <xf numFmtId="165" fontId="0" fillId="0" borderId="0" xfId="0" applyNumberFormat="1"/>
    <xf numFmtId="10" fontId="2" fillId="4" borderId="5" xfId="1" applyNumberFormat="1" applyFont="1" applyFill="1" applyBorder="1"/>
    <xf numFmtId="0" fontId="2" fillId="4" borderId="7" xfId="1" applyFont="1" applyFill="1" applyBorder="1" applyAlignment="1">
      <alignment horizontal="center"/>
    </xf>
    <xf numFmtId="0" fontId="2" fillId="4" borderId="8" xfId="1" applyFont="1" applyFill="1" applyBorder="1" applyAlignment="1">
      <alignment horizontal="center"/>
    </xf>
    <xf numFmtId="0" fontId="2" fillId="4" borderId="7" xfId="1" applyFont="1" applyFill="1" applyBorder="1"/>
    <xf numFmtId="10" fontId="2" fillId="4" borderId="8" xfId="1" applyNumberFormat="1" applyFont="1" applyFill="1" applyBorder="1"/>
    <xf numFmtId="0" fontId="2" fillId="4" borderId="6" xfId="1" applyFont="1" applyFill="1" applyBorder="1"/>
    <xf numFmtId="0" fontId="0" fillId="5" borderId="0" xfId="0" applyFill="1"/>
  </cellXfs>
  <cellStyles count="2">
    <cellStyle name="Berechnung" xfId="1" builtinId="22"/>
    <cellStyle name="Standard" xfId="0" builtinId="0"/>
  </cellStyles>
  <dxfs count="7"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e4" displayName="Tabelle4" ref="A1:C6" totalsRowShown="0">
  <tableColumns count="3">
    <tableColumn id="1" name="Stocks"/>
    <tableColumn id="2" name="Product"/>
    <tableColumn id="3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elle5" displayName="Tabelle5" ref="A1:F6" totalsRowShown="0" headerRowDxfId="6">
  <tableColumns count="6">
    <tableColumn id="1" name="Region" dataDxfId="5"/>
    <tableColumn id="2" name="Qtr1" dataDxfId="4"/>
    <tableColumn id="3" name="Qtr2" dataDxfId="3"/>
    <tableColumn id="4" name="Qtr3" dataDxfId="2"/>
    <tableColumn id="5" name="Qtr4" dataDxfId="1"/>
    <tableColumn id="6" name="Totals" dataDxfId="0">
      <calculatedColumnFormula>SUM(B2:E2)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"/>
  <sheetViews>
    <sheetView workbookViewId="0">
      <selection activeCell="H8" sqref="H8"/>
    </sheetView>
  </sheetViews>
  <sheetFormatPr baseColWidth="10" defaultColWidth="9.140625" defaultRowHeight="15" x14ac:dyDescent="0.25"/>
  <cols>
    <col min="1" max="1" width="18.85546875" customWidth="1"/>
    <col min="2" max="2" width="25.5703125" customWidth="1"/>
    <col min="3" max="3" width="11.5703125" customWidth="1"/>
    <col min="5" max="8" width="9.710937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3</v>
      </c>
      <c r="B2" t="s">
        <v>4</v>
      </c>
      <c r="C2" t="s">
        <v>5</v>
      </c>
      <c r="E2" t="str">
        <f>LEFT(Tabelle4[[#This Row],[Stocks]],3)</f>
        <v>ACM</v>
      </c>
      <c r="F2" t="str">
        <f>MID(Tabelle4[[#This Row],[Stocks]],4,3)</f>
        <v>110</v>
      </c>
      <c r="G2" t="str">
        <f>RIGHT(Tabelle4[[#This Row],[Stocks]],2)</f>
        <v>WW</v>
      </c>
      <c r="H2">
        <f>LEN(Tabelle4[[#This Row],[Stocks]])</f>
        <v>8</v>
      </c>
    </row>
    <row r="3" spans="1:8" x14ac:dyDescent="0.25">
      <c r="A3" t="s">
        <v>6</v>
      </c>
      <c r="B3" t="s">
        <v>7</v>
      </c>
      <c r="C3" t="s">
        <v>8</v>
      </c>
      <c r="E3" t="str">
        <f>LEFT(Tabelle4[[#This Row],[Stocks]],3)</f>
        <v>ACM</v>
      </c>
      <c r="F3" t="str">
        <f>MID(Tabelle4[[#This Row],[Stocks]],4,3)</f>
        <v>111</v>
      </c>
      <c r="G3" t="str">
        <f>RIGHT(Tabelle4[[#This Row],[Stocks]],2)</f>
        <v>WW</v>
      </c>
      <c r="H3">
        <f>LEN(Tabelle4[[#This Row],[Stocks]])</f>
        <v>8</v>
      </c>
    </row>
    <row r="4" spans="1:8" x14ac:dyDescent="0.25">
      <c r="A4" t="s">
        <v>9</v>
      </c>
      <c r="B4" t="s">
        <v>10</v>
      </c>
      <c r="C4" t="s">
        <v>11</v>
      </c>
      <c r="E4" t="str">
        <f>LEFT(Tabelle4[[#This Row],[Stocks]],3)</f>
        <v>ACM</v>
      </c>
      <c r="F4" t="str">
        <f>MID(Tabelle4[[#This Row],[Stocks]],4,3)</f>
        <v>150</v>
      </c>
      <c r="G4" t="str">
        <f>RIGHT(Tabelle4[[#This Row],[Stocks]],2)</f>
        <v>WW</v>
      </c>
      <c r="H4">
        <f>LEN(Tabelle4[[#This Row],[Stocks]])</f>
        <v>8</v>
      </c>
    </row>
    <row r="5" spans="1:8" x14ac:dyDescent="0.25">
      <c r="A5" t="s">
        <v>12</v>
      </c>
      <c r="B5" t="s">
        <v>13</v>
      </c>
      <c r="C5" t="s">
        <v>14</v>
      </c>
      <c r="E5" t="str">
        <f>LEFT(Tabelle4[[#This Row],[Stocks]],3)</f>
        <v>ACM</v>
      </c>
      <c r="F5" t="str">
        <f>MID(Tabelle4[[#This Row],[Stocks]],4,3)</f>
        <v>321</v>
      </c>
      <c r="G5" t="str">
        <f>RIGHT(Tabelle4[[#This Row],[Stocks]],2)</f>
        <v>DP</v>
      </c>
      <c r="H5">
        <f>LEN(Tabelle4[[#This Row],[Stocks]])</f>
        <v>8</v>
      </c>
    </row>
    <row r="6" spans="1:8" x14ac:dyDescent="0.25">
      <c r="A6" t="s">
        <v>15</v>
      </c>
      <c r="B6" t="s">
        <v>17</v>
      </c>
      <c r="C6" t="s">
        <v>16</v>
      </c>
      <c r="E6" t="str">
        <f>LEFT(Tabelle4[[#This Row],[Stocks]],3)</f>
        <v>ACM</v>
      </c>
      <c r="F6" t="str">
        <f>MID(Tabelle4[[#This Row],[Stocks]],4,3)</f>
        <v>321</v>
      </c>
      <c r="G6" t="str">
        <f>RIGHT(Tabelle4[[#This Row],[Stocks]],2)</f>
        <v>DP</v>
      </c>
      <c r="H6">
        <f>LEN(Tabelle4[[#This Row],[Stocks]])</f>
        <v>9</v>
      </c>
    </row>
    <row r="7" spans="1:8" x14ac:dyDescent="0.25">
      <c r="E7" t="s">
        <v>56</v>
      </c>
      <c r="F7" t="s">
        <v>57</v>
      </c>
      <c r="G7" t="s">
        <v>58</v>
      </c>
      <c r="H7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J18"/>
  <sheetViews>
    <sheetView tabSelected="1" workbookViewId="0"/>
  </sheetViews>
  <sheetFormatPr baseColWidth="10" defaultRowHeight="15" x14ac:dyDescent="0.25"/>
  <cols>
    <col min="1" max="1" width="13.28515625" customWidth="1"/>
  </cols>
  <sheetData>
    <row r="1" spans="1:10" x14ac:dyDescent="0.25">
      <c r="A1" s="3" t="s">
        <v>22</v>
      </c>
      <c r="B1" s="4" t="s">
        <v>23</v>
      </c>
    </row>
    <row r="2" spans="1:10" x14ac:dyDescent="0.25">
      <c r="A2" s="5" t="s">
        <v>24</v>
      </c>
      <c r="B2" s="6" t="str">
        <f>LEFT(A2,3)</f>
        <v>Joe</v>
      </c>
      <c r="C2" t="str">
        <f>LEFT(A2,SEARCH(" ",A2))</f>
        <v xml:space="preserve">Joe </v>
      </c>
    </row>
    <row r="3" spans="1:10" x14ac:dyDescent="0.25">
      <c r="A3" s="7" t="s">
        <v>25</v>
      </c>
      <c r="B3" s="8" t="str">
        <f>LEFT('search()'!$A3,3)</f>
        <v>Ani</v>
      </c>
      <c r="C3" t="str">
        <f t="shared" ref="C3:C6" si="0">LEFT(A3,SEARCH(" ",A3))</f>
        <v xml:space="preserve">Anil </v>
      </c>
    </row>
    <row r="4" spans="1:10" x14ac:dyDescent="0.25">
      <c r="A4" s="5" t="s">
        <v>26</v>
      </c>
      <c r="B4" s="6" t="str">
        <f>LEFT('search()'!$A4,3)</f>
        <v>Roh</v>
      </c>
      <c r="C4" t="str">
        <f t="shared" si="0"/>
        <v xml:space="preserve">Rohan </v>
      </c>
    </row>
    <row r="5" spans="1:10" x14ac:dyDescent="0.25">
      <c r="A5" s="7" t="s">
        <v>27</v>
      </c>
      <c r="B5" s="8" t="str">
        <f>LEFT('search()'!$A5,3)</f>
        <v>Shi</v>
      </c>
      <c r="C5" t="str">
        <f t="shared" si="0"/>
        <v xml:space="preserve">Shilpa </v>
      </c>
      <c r="J5" t="s">
        <v>60</v>
      </c>
    </row>
    <row r="6" spans="1:10" x14ac:dyDescent="0.25">
      <c r="A6" s="1" t="s">
        <v>28</v>
      </c>
      <c r="B6" s="2" t="str">
        <f>LEFT('search()'!$A6,3)</f>
        <v>Ama</v>
      </c>
      <c r="C6" t="str">
        <f t="shared" si="0"/>
        <v xml:space="preserve">Amar </v>
      </c>
    </row>
    <row r="8" spans="1:10" x14ac:dyDescent="0.25">
      <c r="A8" s="9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10" x14ac:dyDescent="0.25">
      <c r="A9" t="s">
        <v>35</v>
      </c>
      <c r="B9" s="10">
        <v>9550</v>
      </c>
      <c r="C9" s="10">
        <v>9230</v>
      </c>
      <c r="D9" s="10">
        <v>4373</v>
      </c>
      <c r="E9" s="10">
        <v>2323</v>
      </c>
      <c r="F9" s="10">
        <f>SUM(B9:E9)</f>
        <v>25476</v>
      </c>
    </row>
    <row r="10" spans="1:10" x14ac:dyDescent="0.25">
      <c r="A10" s="9" t="s">
        <v>36</v>
      </c>
      <c r="B10" s="10">
        <v>3463</v>
      </c>
      <c r="C10" s="10">
        <f t="dataTable" ref="C10:F14" dt2D="0" dtr="0" r1="B2"/>
        <v>9230</v>
      </c>
      <c r="D10" s="10">
        <v>4373</v>
      </c>
      <c r="E10" s="10">
        <v>2323</v>
      </c>
      <c r="F10" s="10">
        <v>25476</v>
      </c>
    </row>
    <row r="11" spans="1:10" x14ac:dyDescent="0.25">
      <c r="A11" t="s">
        <v>37</v>
      </c>
      <c r="B11" s="10">
        <v>7828</v>
      </c>
      <c r="C11" s="10">
        <v>9230</v>
      </c>
      <c r="D11" s="10">
        <v>4373</v>
      </c>
      <c r="E11" s="10">
        <v>2323</v>
      </c>
      <c r="F11" s="10">
        <v>25476</v>
      </c>
    </row>
    <row r="12" spans="1:10" x14ac:dyDescent="0.25">
      <c r="A12" s="9" t="s">
        <v>38</v>
      </c>
      <c r="B12" s="10">
        <v>7828</v>
      </c>
      <c r="C12" s="10">
        <v>9230</v>
      </c>
      <c r="D12" s="10">
        <v>4373</v>
      </c>
      <c r="E12" s="10">
        <v>2323</v>
      </c>
      <c r="F12" s="10">
        <v>25476</v>
      </c>
    </row>
    <row r="13" spans="1:10" x14ac:dyDescent="0.25">
      <c r="A13" t="s">
        <v>39</v>
      </c>
      <c r="B13" s="10">
        <v>7237</v>
      </c>
      <c r="C13" s="10">
        <v>9230</v>
      </c>
      <c r="D13" s="10">
        <v>4373</v>
      </c>
      <c r="E13" s="10">
        <v>2323</v>
      </c>
      <c r="F13" s="10">
        <v>25476</v>
      </c>
    </row>
    <row r="14" spans="1:10" x14ac:dyDescent="0.25">
      <c r="A14" s="9" t="s">
        <v>40</v>
      </c>
      <c r="B14" s="10">
        <f>SUM(B9:B13)</f>
        <v>35906</v>
      </c>
      <c r="C14" s="10">
        <v>9230</v>
      </c>
      <c r="D14" s="10">
        <v>4373</v>
      </c>
      <c r="E14" s="10">
        <v>2323</v>
      </c>
      <c r="F14" s="10">
        <v>25476</v>
      </c>
    </row>
    <row r="17" spans="3:8" x14ac:dyDescent="0.25">
      <c r="E17" t="s">
        <v>42</v>
      </c>
      <c r="F17" t="s">
        <v>43</v>
      </c>
      <c r="G17" t="s">
        <v>44</v>
      </c>
      <c r="H17" t="s">
        <v>45</v>
      </c>
    </row>
    <row r="18" spans="3:8" x14ac:dyDescent="0.25">
      <c r="C18" s="17"/>
    </row>
  </sheetData>
  <pageMargins left="0.7" right="0.7" top="0.78740157499999996" bottom="0.78740157499999996" header="0.3" footer="0.3"/>
  <cellWatches>
    <cellWatch r="C2"/>
  </cellWatch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G12"/>
  <sheetViews>
    <sheetView workbookViewId="0"/>
  </sheetViews>
  <sheetFormatPr baseColWidth="10" defaultRowHeight="15" x14ac:dyDescent="0.25"/>
  <cols>
    <col min="1" max="1" width="15.5703125" customWidth="1"/>
    <col min="2" max="5" width="11.5703125" bestFit="1" customWidth="1"/>
    <col min="6" max="6" width="13.140625" bestFit="1" customWidth="1"/>
  </cols>
  <sheetData>
    <row r="1" spans="1:7" x14ac:dyDescent="0.25">
      <c r="A1" s="10" t="s">
        <v>46</v>
      </c>
      <c r="B1" s="10" t="s">
        <v>47</v>
      </c>
      <c r="C1" s="10" t="s">
        <v>48</v>
      </c>
      <c r="D1" s="10" t="s">
        <v>49</v>
      </c>
      <c r="E1" s="10" t="s">
        <v>50</v>
      </c>
      <c r="F1" s="10" t="s">
        <v>34</v>
      </c>
    </row>
    <row r="2" spans="1:7" x14ac:dyDescent="0.25">
      <c r="A2" s="10" t="s">
        <v>51</v>
      </c>
      <c r="B2" s="10">
        <v>85292.25</v>
      </c>
      <c r="C2" s="10">
        <f>B2*$B$9+B2</f>
        <v>85377.542249999999</v>
      </c>
      <c r="D2" s="10">
        <f t="shared" ref="D2:E2" si="0">C2*$B$9+C2</f>
        <v>85462.919792250003</v>
      </c>
      <c r="E2" s="10">
        <f t="shared" si="0"/>
        <v>85548.38271204225</v>
      </c>
      <c r="F2" s="10">
        <f>SUM(B2:E2)</f>
        <v>341681.09475429228</v>
      </c>
    </row>
    <row r="3" spans="1:7" x14ac:dyDescent="0.25">
      <c r="A3" s="10" t="s">
        <v>52</v>
      </c>
      <c r="B3" s="10">
        <v>75891.25</v>
      </c>
      <c r="C3" s="10">
        <f>B3*$B$10+B3</f>
        <v>76118.923750000002</v>
      </c>
      <c r="D3" s="10">
        <f t="shared" ref="D3:E3" si="1">C3*$B$10+C3</f>
        <v>76347.280521249995</v>
      </c>
      <c r="E3" s="10">
        <f t="shared" si="1"/>
        <v>76576.322362813749</v>
      </c>
      <c r="F3" s="10">
        <f t="shared" ref="F3:F5" si="2">SUM(B3:E3)</f>
        <v>304933.77663406375</v>
      </c>
    </row>
    <row r="4" spans="1:7" x14ac:dyDescent="0.25">
      <c r="A4" s="10" t="s">
        <v>53</v>
      </c>
      <c r="B4" s="10">
        <v>90568.34</v>
      </c>
      <c r="C4" s="10">
        <f>B4*$B$11+B4</f>
        <v>90930.613360000003</v>
      </c>
      <c r="D4" s="10">
        <f t="shared" ref="D4:E4" si="3">C4*$B$11+C4</f>
        <v>91294.335813440004</v>
      </c>
      <c r="E4" s="10">
        <f t="shared" si="3"/>
        <v>91659.513156693763</v>
      </c>
      <c r="F4" s="10">
        <f t="shared" si="2"/>
        <v>364452.80233013374</v>
      </c>
    </row>
    <row r="5" spans="1:7" x14ac:dyDescent="0.25">
      <c r="A5" s="10" t="s">
        <v>54</v>
      </c>
      <c r="B5" s="10">
        <v>65897.25</v>
      </c>
      <c r="C5" s="10">
        <f>B5*$B$11+B5</f>
        <v>66160.839000000007</v>
      </c>
      <c r="D5" s="10">
        <f t="shared" ref="D5:E5" si="4">C5*$B$11+C5</f>
        <v>66425.482356000008</v>
      </c>
      <c r="E5" s="10">
        <f t="shared" si="4"/>
        <v>66691.184285424009</v>
      </c>
      <c r="F5" s="10">
        <f t="shared" si="2"/>
        <v>265174.75564142404</v>
      </c>
    </row>
    <row r="6" spans="1:7" x14ac:dyDescent="0.25">
      <c r="A6" s="10" t="s">
        <v>34</v>
      </c>
      <c r="B6" s="10">
        <f>SUM(B2:B5)</f>
        <v>317649.08999999997</v>
      </c>
      <c r="C6" s="10">
        <f t="shared" ref="C6:E6" si="5">SUM(C2:C5)</f>
        <v>318587.91836000001</v>
      </c>
      <c r="D6" s="10">
        <f t="shared" si="5"/>
        <v>319530.01848294004</v>
      </c>
      <c r="E6" s="10">
        <f t="shared" si="5"/>
        <v>320475.40251697379</v>
      </c>
      <c r="F6" s="10">
        <f>SUM(B6:E6)</f>
        <v>1276242.4293599138</v>
      </c>
    </row>
    <row r="8" spans="1:7" x14ac:dyDescent="0.25">
      <c r="A8" s="12" t="s">
        <v>55</v>
      </c>
      <c r="B8" s="13"/>
    </row>
    <row r="9" spans="1:7" x14ac:dyDescent="0.25">
      <c r="A9" s="14" t="s">
        <v>51</v>
      </c>
      <c r="B9" s="15">
        <v>1E-3</v>
      </c>
      <c r="G9" t="s">
        <v>41</v>
      </c>
    </row>
    <row r="10" spans="1:7" x14ac:dyDescent="0.25">
      <c r="A10" s="14" t="s">
        <v>52</v>
      </c>
      <c r="B10" s="15">
        <v>3.0000000000000001E-3</v>
      </c>
    </row>
    <row r="11" spans="1:7" x14ac:dyDescent="0.25">
      <c r="A11" s="14" t="s">
        <v>53</v>
      </c>
      <c r="B11" s="15">
        <v>4.0000000000000001E-3</v>
      </c>
    </row>
    <row r="12" spans="1:7" x14ac:dyDescent="0.25">
      <c r="A12" s="16" t="s">
        <v>54</v>
      </c>
      <c r="B12" s="11">
        <v>3.6999999999999998E-2</v>
      </c>
    </row>
  </sheetData>
  <scenarios current="2" show="2">
    <scenario name="Default" locked="1" count="4" user="Autor" comment="Erstellt von Autor am 18.08.2021">
      <inputCells r="B9" val="0,033" numFmtId="10"/>
      <inputCells r="B10" val="0,023" numFmtId="10"/>
      <inputCells r="B11" val="0,043" numFmtId="10"/>
      <inputCells r="B12" val="0,011" numFmtId="10"/>
    </scenario>
    <scenario name="Best" locked="1" count="4" user="Autor" comment="Erstellt von Autor am 18.08.2021">
      <inputCells r="B9" val="0,09" numFmtId="10"/>
      <inputCells r="B10" val="0,06" numFmtId="10"/>
      <inputCells r="B11" val="0,08" numFmtId="10"/>
      <inputCells r="B12" val="0,78" numFmtId="10"/>
    </scenario>
    <scenario name="Worst" locked="1" count="4" user="Autor" comment="Erstellt von Autor am 18.08.2021">
      <inputCells r="B9" val="0,001" numFmtId="10"/>
      <inputCells r="B10" val="0,003" numFmtId="10"/>
      <inputCells r="B11" val="0,004" numFmtId="10"/>
      <inputCells r="B12" val="0,037" numFmtId="10"/>
    </scenario>
  </scenarios>
  <pageMargins left="0.7" right="0.7" top="0.78740157499999996" bottom="0.78740157499999996" header="0.3" footer="0.3"/>
  <pageSetup paperSize="9" orientation="portrait" horizontalDpi="300" verticalDpi="0" r:id="rId1"/>
  <cellWatches>
    <cellWatch r="B9"/>
  </cellWatch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Functions</vt:lpstr>
      <vt:lpstr>search()</vt:lpstr>
      <vt:lpstr>ScanarioManager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2021-09-26T12:53:25Z</dcterms:modified>
</cp:coreProperties>
</file>