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gouri\OneDrive\Desktop\75 day chalenge\"/>
    </mc:Choice>
  </mc:AlternateContent>
  <xr:revisionPtr revIDLastSave="0" documentId="13_ncr:1_{DB6DC48B-F42A-45A4-83C1-798E0963D673}" xr6:coauthVersionLast="47" xr6:coauthVersionMax="47" xr10:uidLastSave="{00000000-0000-0000-0000-000000000000}"/>
  <bookViews>
    <workbookView xWindow="-108" yWindow="-108" windowWidth="23256" windowHeight="12456" activeTab="2" xr2:uid="{D9FC3856-079D-41B9-9120-AAE264D0A43A}"/>
  </bookViews>
  <sheets>
    <sheet name="Super_Store_Sales_Data " sheetId="5" r:id="rId1"/>
    <sheet name="Pivot_Tables" sheetId="2" r:id="rId2"/>
    <sheet name="Dashboard" sheetId="3" r:id="rId3"/>
  </sheets>
  <definedNames>
    <definedName name="_xlchart.v5.0" hidden="1">'Super_Store_Sales_Data '!$K$1</definedName>
    <definedName name="_xlchart.v5.1" hidden="1">'Super_Store_Sales_Data '!$K$2:$K$101</definedName>
    <definedName name="_xlchart.v5.10" hidden="1">'Super_Store_Sales_Data '!$X$1</definedName>
    <definedName name="_xlchart.v5.11" hidden="1">'Super_Store_Sales_Data '!$X$2:$X$101</definedName>
    <definedName name="_xlchart.v5.12" hidden="1">'Super_Store_Sales_Data '!$K$1</definedName>
    <definedName name="_xlchart.v5.13" hidden="1">'Super_Store_Sales_Data '!$K$2:$K$101</definedName>
    <definedName name="_xlchart.v5.14" hidden="1">'Super_Store_Sales_Data '!$L$1</definedName>
    <definedName name="_xlchart.v5.15" hidden="1">'Super_Store_Sales_Data '!$L$2:$L$101</definedName>
    <definedName name="_xlchart.v5.16" hidden="1">'Super_Store_Sales_Data '!$X$1</definedName>
    <definedName name="_xlchart.v5.17" hidden="1">'Super_Store_Sales_Data '!$X$2:$X$101</definedName>
    <definedName name="_xlchart.v5.2" hidden="1">'Super_Store_Sales_Data '!$L$1</definedName>
    <definedName name="_xlchart.v5.3" hidden="1">'Super_Store_Sales_Data '!$L$2:$L$101</definedName>
    <definedName name="_xlchart.v5.4" hidden="1">'Super_Store_Sales_Data '!$X$1</definedName>
    <definedName name="_xlchart.v5.5" hidden="1">'Super_Store_Sales_Data '!$X$2:$X$101</definedName>
    <definedName name="_xlchart.v5.6" hidden="1">'Super_Store_Sales_Data '!$K$1</definedName>
    <definedName name="_xlchart.v5.7" hidden="1">'Super_Store_Sales_Data '!$K$2:$K$101</definedName>
    <definedName name="_xlchart.v5.8" hidden="1">'Super_Store_Sales_Data '!$L$1</definedName>
    <definedName name="_xlchart.v5.9" hidden="1">'Super_Store_Sales_Data '!$L$2:$L$101</definedName>
    <definedName name="ExternalData_1" localSheetId="0" hidden="1">'Super_Store_Sales_Data '!$A$1:$Y$101</definedName>
    <definedName name="Slicer_Category">#N/A</definedName>
    <definedName name="Slicer_Product_Name">#N/A</definedName>
    <definedName name="Slicer_Region">#N/A</definedName>
    <definedName name="Slicer_Year_Of_Orde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9" i="5" l="1"/>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60" i="5"/>
  <c r="X61" i="5"/>
  <c r="X62" i="5"/>
  <c r="X63" i="5"/>
  <c r="X64" i="5"/>
  <c r="X65" i="5"/>
  <c r="X66" i="5"/>
  <c r="X67" i="5"/>
  <c r="X68" i="5"/>
  <c r="X69" i="5"/>
  <c r="X70" i="5"/>
  <c r="X71" i="5"/>
  <c r="X72" i="5"/>
  <c r="X73" i="5"/>
  <c r="X74" i="5"/>
  <c r="X75" i="5"/>
  <c r="X76" i="5"/>
  <c r="X77" i="5"/>
  <c r="X78" i="5"/>
  <c r="X79" i="5"/>
  <c r="X80" i="5"/>
  <c r="X81" i="5"/>
  <c r="X82" i="5"/>
  <c r="X83" i="5"/>
  <c r="X84" i="5"/>
  <c r="X85" i="5"/>
  <c r="X86" i="5"/>
  <c r="X87" i="5"/>
  <c r="X88" i="5"/>
  <c r="X89" i="5"/>
  <c r="X90" i="5"/>
  <c r="X91" i="5"/>
  <c r="X92" i="5"/>
  <c r="X93" i="5"/>
  <c r="X94" i="5"/>
  <c r="X95" i="5"/>
  <c r="X96" i="5"/>
  <c r="X97" i="5"/>
  <c r="X98" i="5"/>
  <c r="X99" i="5"/>
  <c r="X100" i="5"/>
  <c r="X101" i="5"/>
  <c r="X3" i="5"/>
  <c r="X4" i="5"/>
  <c r="X5" i="5"/>
  <c r="X6" i="5"/>
  <c r="X7" i="5"/>
  <c r="X8" i="5"/>
  <c r="X2"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8" i="5"/>
  <c r="W17" i="5"/>
  <c r="W16" i="5"/>
  <c r="W15" i="5"/>
  <c r="W14" i="5"/>
  <c r="W13" i="5"/>
  <c r="W12" i="5"/>
  <c r="W11" i="5"/>
  <c r="W10" i="5"/>
  <c r="W9" i="5"/>
  <c r="W8" i="5"/>
  <c r="W7" i="5"/>
  <c r="W6" i="5"/>
  <c r="W5" i="5"/>
  <c r="W4" i="5"/>
  <c r="W3" i="5"/>
  <c r="W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45D045-43AB-4DAB-B96F-8FA0C2EF6721}" keepAlive="1" name="Query - Book1_Cleaned_1_to_100" description="Connection to the 'Book1_Cleaned_1_to_100' query in the workbook." type="5" refreshedVersion="8" background="1" saveData="1">
    <dbPr connection="Provider=Microsoft.Mashup.OleDb.1;Data Source=$Workbook$;Location=Book1_Cleaned_1_to_100;Extended Properties=&quot;&quot;" command="SELECT * FROM [Book1_Cleaned_1_to_100]"/>
  </connection>
</connections>
</file>

<file path=xl/sharedStrings.xml><?xml version="1.0" encoding="utf-8"?>
<sst xmlns="http://schemas.openxmlformats.org/spreadsheetml/2006/main" count="1367" uniqueCount="596">
  <si>
    <t>Row ID</t>
  </si>
  <si>
    <t>Order Id</t>
  </si>
  <si>
    <t>Order Date</t>
  </si>
  <si>
    <t>Year Of Order</t>
  </si>
  <si>
    <t>Formatted Date</t>
  </si>
  <si>
    <t>Ship Date</t>
  </si>
  <si>
    <t>Ship Mode</t>
  </si>
  <si>
    <t>Customer Name</t>
  </si>
  <si>
    <t>C Name Upper</t>
  </si>
  <si>
    <t>Segment</t>
  </si>
  <si>
    <t>City</t>
  </si>
  <si>
    <t>State</t>
  </si>
  <si>
    <t>State, City</t>
  </si>
  <si>
    <t>Postal Code</t>
  </si>
  <si>
    <t>Region</t>
  </si>
  <si>
    <t>Product Name</t>
  </si>
  <si>
    <t>Category</t>
  </si>
  <si>
    <t>Sub-Category</t>
  </si>
  <si>
    <t>Sales</t>
  </si>
  <si>
    <t>Quantity</t>
  </si>
  <si>
    <t>Discount</t>
  </si>
  <si>
    <t>Profit</t>
  </si>
  <si>
    <t>Profit Percentage</t>
  </si>
  <si>
    <t>Total Cost</t>
  </si>
  <si>
    <t>Percentage discount</t>
  </si>
  <si>
    <t>CA-2019-51</t>
  </si>
  <si>
    <t>Standard Class</t>
  </si>
  <si>
    <t>Catherine Meadows</t>
  </si>
  <si>
    <t>CATHERINE MEADOWS</t>
  </si>
  <si>
    <t>Consumer</t>
  </si>
  <si>
    <t>Lake Mark</t>
  </si>
  <si>
    <t>MI</t>
  </si>
  <si>
    <t>MI Lake Mark</t>
  </si>
  <si>
    <t>East</t>
  </si>
  <si>
    <t>Printer</t>
  </si>
  <si>
    <t>Office Supplies</t>
  </si>
  <si>
    <t>CA-2020-52</t>
  </si>
  <si>
    <t>First Class</t>
  </si>
  <si>
    <t>Rachel Gonzalez</t>
  </si>
  <si>
    <t>RACHEL GONZALEZ</t>
  </si>
  <si>
    <t>Corporate</t>
  </si>
  <si>
    <t>New Amanda</t>
  </si>
  <si>
    <t>TN</t>
  </si>
  <si>
    <t>TN New Amanda</t>
  </si>
  <si>
    <t>Central</t>
  </si>
  <si>
    <t>Chair</t>
  </si>
  <si>
    <t>Furniture</t>
  </si>
  <si>
    <t>Mobile</t>
  </si>
  <si>
    <t>CA-2019-53</t>
  </si>
  <si>
    <t>Richard Allison</t>
  </si>
  <si>
    <t>RICHARD ALLISON</t>
  </si>
  <si>
    <t>Boyerside</t>
  </si>
  <si>
    <t>AK</t>
  </si>
  <si>
    <t>AK Boyerside</t>
  </si>
  <si>
    <t>South</t>
  </si>
  <si>
    <t>Monitor</t>
  </si>
  <si>
    <t>CA-2018-54</t>
  </si>
  <si>
    <t>Scott Palmer</t>
  </si>
  <si>
    <t>SCOTT PALMER</t>
  </si>
  <si>
    <t>Ryantown</t>
  </si>
  <si>
    <t>UT</t>
  </si>
  <si>
    <t>UT Ryantown</t>
  </si>
  <si>
    <t>Laptop</t>
  </si>
  <si>
    <t>Computers</t>
  </si>
  <si>
    <t>CA-2019-55</t>
  </si>
  <si>
    <t>Justin Dunn</t>
  </si>
  <si>
    <t>JUSTIN DUNN</t>
  </si>
  <si>
    <t>New Stevenhaven</t>
  </si>
  <si>
    <t>MI New Stevenhaven</t>
  </si>
  <si>
    <t>Technology</t>
  </si>
  <si>
    <t>CA-2018-56</t>
  </si>
  <si>
    <t>Second Class</t>
  </si>
  <si>
    <t>Sergio Johnson</t>
  </si>
  <si>
    <t>SERGIO JOHNSON</t>
  </si>
  <si>
    <t>Jamiechester</t>
  </si>
  <si>
    <t>IN</t>
  </si>
  <si>
    <t>IN Jamiechester</t>
  </si>
  <si>
    <t>West</t>
  </si>
  <si>
    <t>Desk</t>
  </si>
  <si>
    <t>CA-2017-57</t>
  </si>
  <si>
    <t>Jessica Mcmahon</t>
  </si>
  <si>
    <t>JESSICA MCMAHON</t>
  </si>
  <si>
    <t>North Aaron</t>
  </si>
  <si>
    <t>SD</t>
  </si>
  <si>
    <t>SD North Aaron</t>
  </si>
  <si>
    <t>CA-2020-58</t>
  </si>
  <si>
    <t>Kathleen Horton</t>
  </si>
  <si>
    <t>KATHLEEN HORTON</t>
  </si>
  <si>
    <t>East Jean</t>
  </si>
  <si>
    <t>GA</t>
  </si>
  <si>
    <t>GA East Jean</t>
  </si>
  <si>
    <t>Electronics</t>
  </si>
  <si>
    <t>CA-2016-59</t>
  </si>
  <si>
    <t>Natalie Anderson</t>
  </si>
  <si>
    <t>NATALIE ANDERSON</t>
  </si>
  <si>
    <t>Lorifurt</t>
  </si>
  <si>
    <t>NJ</t>
  </si>
  <si>
    <t>NJ Lorifurt</t>
  </si>
  <si>
    <t>CA-2017-60</t>
  </si>
  <si>
    <t>Meghan Roberts</t>
  </si>
  <si>
    <t>MEGHAN ROBERTS</t>
  </si>
  <si>
    <t>Andersonburgh</t>
  </si>
  <si>
    <t>AZ</t>
  </si>
  <si>
    <t>AZ Andersonburgh</t>
  </si>
  <si>
    <t>CA-2020-61</t>
  </si>
  <si>
    <t>Gregory Solomon</t>
  </si>
  <si>
    <t>GREGORY SOLOMON</t>
  </si>
  <si>
    <t>West Sharon</t>
  </si>
  <si>
    <t>AZ West Sharon</t>
  </si>
  <si>
    <t>CA-2017-62</t>
  </si>
  <si>
    <t>Jason Lewis</t>
  </si>
  <si>
    <t>JASON LEWIS</t>
  </si>
  <si>
    <t>North Tonya</t>
  </si>
  <si>
    <t>CT</t>
  </si>
  <si>
    <t>CT North Tonya</t>
  </si>
  <si>
    <t>CA-2016-63</t>
  </si>
  <si>
    <t>Bruce Gonzalez</t>
  </si>
  <si>
    <t>BRUCE GONZALEZ</t>
  </si>
  <si>
    <t>North Anthony</t>
  </si>
  <si>
    <t>WY</t>
  </si>
  <si>
    <t>WY North Anthony</t>
  </si>
  <si>
    <t>CA-2018-64</t>
  </si>
  <si>
    <t>Amy Johnston</t>
  </si>
  <si>
    <t>AMY JOHNSTON</t>
  </si>
  <si>
    <t>East Heatherport</t>
  </si>
  <si>
    <t>ID</t>
  </si>
  <si>
    <t>ID East Heatherport</t>
  </si>
  <si>
    <t>CA-2018-65</t>
  </si>
  <si>
    <t>Emma Clark</t>
  </si>
  <si>
    <t>EMMA CLARK</t>
  </si>
  <si>
    <t>West Justin</t>
  </si>
  <si>
    <t>MN</t>
  </si>
  <si>
    <t>MN West Justin</t>
  </si>
  <si>
    <t>CA-2018-66</t>
  </si>
  <si>
    <t>Sherry Chambers</t>
  </si>
  <si>
    <t>SHERRY CHAMBERS</t>
  </si>
  <si>
    <t>North Cynthiashire</t>
  </si>
  <si>
    <t>ID North Cynthiashire</t>
  </si>
  <si>
    <t>CA-2019-67</t>
  </si>
  <si>
    <t>John Roth</t>
  </si>
  <si>
    <t>JOHN ROTH</t>
  </si>
  <si>
    <t>New William</t>
  </si>
  <si>
    <t>WV</t>
  </si>
  <si>
    <t>WV New William</t>
  </si>
  <si>
    <t>CA-2016-68</t>
  </si>
  <si>
    <t>Vanessa Wood</t>
  </si>
  <si>
    <t>VANESSA WOOD</t>
  </si>
  <si>
    <t>Jerrytown</t>
  </si>
  <si>
    <t>WV Jerrytown</t>
  </si>
  <si>
    <t>CA-2019-69</t>
  </si>
  <si>
    <t>James Taylor</t>
  </si>
  <si>
    <t>JAMES TAYLOR</t>
  </si>
  <si>
    <t>Davidbury</t>
  </si>
  <si>
    <t>PA</t>
  </si>
  <si>
    <t>PA Davidbury</t>
  </si>
  <si>
    <t>CA-2016-70</t>
  </si>
  <si>
    <t>Virginia King</t>
  </si>
  <si>
    <t>VIRGINIA KING</t>
  </si>
  <si>
    <t>South Jerome</t>
  </si>
  <si>
    <t>OK</t>
  </si>
  <si>
    <t>OK South Jerome</t>
  </si>
  <si>
    <t>CA-2018-71</t>
  </si>
  <si>
    <t>Bonnie Ruiz</t>
  </si>
  <si>
    <t>BONNIE RUIZ</t>
  </si>
  <si>
    <t>East Emma</t>
  </si>
  <si>
    <t>IL</t>
  </si>
  <si>
    <t>IL East Emma</t>
  </si>
  <si>
    <t>CA-2016-72</t>
  </si>
  <si>
    <t>Sandra Jennings</t>
  </si>
  <si>
    <t>SANDRA JENNINGS</t>
  </si>
  <si>
    <t>Burkeside</t>
  </si>
  <si>
    <t>WI</t>
  </si>
  <si>
    <t>WI Burkeside</t>
  </si>
  <si>
    <t>CA-2017-73</t>
  </si>
  <si>
    <t>Ashley Reid</t>
  </si>
  <si>
    <t>ASHLEY REID</t>
  </si>
  <si>
    <t>South Josephborough</t>
  </si>
  <si>
    <t>MT</t>
  </si>
  <si>
    <t>MT South Josephborough</t>
  </si>
  <si>
    <t>CA-2019-74</t>
  </si>
  <si>
    <t>Harold Evans</t>
  </si>
  <si>
    <t>HAROLD EVANS</t>
  </si>
  <si>
    <t>North Louis</t>
  </si>
  <si>
    <t>ME</t>
  </si>
  <si>
    <t>ME North Louis</t>
  </si>
  <si>
    <t>CA-2016-75</t>
  </si>
  <si>
    <t>Amanda Kramer DDS</t>
  </si>
  <si>
    <t>AMANDA KRAMER DDS</t>
  </si>
  <si>
    <t>Schmidtmouth</t>
  </si>
  <si>
    <t>KS</t>
  </si>
  <si>
    <t>KS Schmidtmouth</t>
  </si>
  <si>
    <t>CA-2019-76</t>
  </si>
  <si>
    <t>Adam Fritz</t>
  </si>
  <si>
    <t>ADAM FRITZ</t>
  </si>
  <si>
    <t>East Kimberly</t>
  </si>
  <si>
    <t>LA</t>
  </si>
  <si>
    <t>LA East Kimberly</t>
  </si>
  <si>
    <t>CA-2020-77</t>
  </si>
  <si>
    <t>Nicole Lynn</t>
  </si>
  <si>
    <t>NICOLE LYNN</t>
  </si>
  <si>
    <t>Hollandmouth</t>
  </si>
  <si>
    <t>NH</t>
  </si>
  <si>
    <t>NH Hollandmouth</t>
  </si>
  <si>
    <t>CA-2019-78</t>
  </si>
  <si>
    <t>Angela Green</t>
  </si>
  <si>
    <t>ANGELA GREEN</t>
  </si>
  <si>
    <t>North Jennifer</t>
  </si>
  <si>
    <t>DC</t>
  </si>
  <si>
    <t>DC North Jennifer</t>
  </si>
  <si>
    <t>CA-2020-79</t>
  </si>
  <si>
    <t>Charles Wagner</t>
  </si>
  <si>
    <t>CHARLES WAGNER</t>
  </si>
  <si>
    <t>East Rhonda</t>
  </si>
  <si>
    <t>UT East Rhonda</t>
  </si>
  <si>
    <t>CA-2016-80</t>
  </si>
  <si>
    <t>Andrea Smith</t>
  </si>
  <si>
    <t>ANDREA SMITH</t>
  </si>
  <si>
    <t>Holthaven</t>
  </si>
  <si>
    <t>TN Holthaven</t>
  </si>
  <si>
    <t>CA-2017-81</t>
  </si>
  <si>
    <t>Mr. Jeffrey Parrish</t>
  </si>
  <si>
    <t>MR. JEFFREY PARRISH</t>
  </si>
  <si>
    <t>Lindsayburgh</t>
  </si>
  <si>
    <t>CA</t>
  </si>
  <si>
    <t>CA Lindsayburgh</t>
  </si>
  <si>
    <t>CA-2017-82</t>
  </si>
  <si>
    <t>Paula Moore</t>
  </si>
  <si>
    <t>PAULA MOORE</t>
  </si>
  <si>
    <t>Hayleyville</t>
  </si>
  <si>
    <t>LA Hayleyville</t>
  </si>
  <si>
    <t>CA-2019-83</t>
  </si>
  <si>
    <t>James Hicks</t>
  </si>
  <si>
    <t>JAMES HICKS</t>
  </si>
  <si>
    <t>South Cassandraton</t>
  </si>
  <si>
    <t>OK South Cassandraton</t>
  </si>
  <si>
    <t>CA-2020-84</t>
  </si>
  <si>
    <t>Elizabeth Navarro</t>
  </si>
  <si>
    <t>ELIZABETH NAVARRO</t>
  </si>
  <si>
    <t>Kellerside</t>
  </si>
  <si>
    <t>MT Kellerside</t>
  </si>
  <si>
    <t>CA-2020-85</t>
  </si>
  <si>
    <t>Ryan Todd DVM</t>
  </si>
  <si>
    <t>RYAN TODD DVM</t>
  </si>
  <si>
    <t>Jimenezton</t>
  </si>
  <si>
    <t>MO</t>
  </si>
  <si>
    <t>MO Jimenezton</t>
  </si>
  <si>
    <t>CA-2017-86</t>
  </si>
  <si>
    <t>Meredith Cummings</t>
  </si>
  <si>
    <t>MEREDITH CUMMINGS</t>
  </si>
  <si>
    <t>North Kristen</t>
  </si>
  <si>
    <t>NC</t>
  </si>
  <si>
    <t>NC North Kristen</t>
  </si>
  <si>
    <t>CA-2019-87</t>
  </si>
  <si>
    <t>Luis Diaz</t>
  </si>
  <si>
    <t>LUIS DIAZ</t>
  </si>
  <si>
    <t>Lake Morganport</t>
  </si>
  <si>
    <t>IN Lake Morganport</t>
  </si>
  <si>
    <t>CA-2020-88</t>
  </si>
  <si>
    <t>Carla Moody</t>
  </si>
  <si>
    <t>CARLA MOODY</t>
  </si>
  <si>
    <t>Port Brandon</t>
  </si>
  <si>
    <t>OH</t>
  </si>
  <si>
    <t>OH Port Brandon</t>
  </si>
  <si>
    <t>Phone</t>
  </si>
  <si>
    <t>CA-2016-89</t>
  </si>
  <si>
    <t>John Weiss</t>
  </si>
  <si>
    <t>JOHN WEISS</t>
  </si>
  <si>
    <t>Mccoystad</t>
  </si>
  <si>
    <t>CT Mccoystad</t>
  </si>
  <si>
    <t>CA-2019-90</t>
  </si>
  <si>
    <t>Matthew Foley</t>
  </si>
  <si>
    <t>MATTHEW FOLEY</t>
  </si>
  <si>
    <t>North Jamie</t>
  </si>
  <si>
    <t>VT</t>
  </si>
  <si>
    <t>VT North Jamie</t>
  </si>
  <si>
    <t>CA-2017-91</t>
  </si>
  <si>
    <t>Jackson Williams</t>
  </si>
  <si>
    <t>JACKSON WILLIAMS</t>
  </si>
  <si>
    <t>West Alexanderburgh</t>
  </si>
  <si>
    <t>OR</t>
  </si>
  <si>
    <t>OR West Alexanderburgh</t>
  </si>
  <si>
    <t>CA-2019-92</t>
  </si>
  <si>
    <t>Brandon Steele</t>
  </si>
  <si>
    <t>BRANDON STEELE</t>
  </si>
  <si>
    <t>North Amandaview</t>
  </si>
  <si>
    <t>ID North Amandaview</t>
  </si>
  <si>
    <t>CA-2017-93</t>
  </si>
  <si>
    <t>Miguel Proctor</t>
  </si>
  <si>
    <t>MIGUEL PROCTOR</t>
  </si>
  <si>
    <t>Daleland</t>
  </si>
  <si>
    <t>TN Daleland</t>
  </si>
  <si>
    <t>CA-2017-94</t>
  </si>
  <si>
    <t>Brooke Garcia</t>
  </si>
  <si>
    <t>BROOKE GARCIA</t>
  </si>
  <si>
    <t>Joannehaven</t>
  </si>
  <si>
    <t>RI</t>
  </si>
  <si>
    <t>RI Joannehaven</t>
  </si>
  <si>
    <t>CA-2020-95</t>
  </si>
  <si>
    <t>Stephen Olsen</t>
  </si>
  <si>
    <t>STEPHEN OLSEN</t>
  </si>
  <si>
    <t>New Kristen</t>
  </si>
  <si>
    <t>CT New Kristen</t>
  </si>
  <si>
    <t>CA-2020-96</t>
  </si>
  <si>
    <t>Todd Mendez</t>
  </si>
  <si>
    <t>TODD MENDEZ</t>
  </si>
  <si>
    <t>East Sheilabury</t>
  </si>
  <si>
    <t>WV East Sheilabury</t>
  </si>
  <si>
    <t>CA-2020-97</t>
  </si>
  <si>
    <t>Carol Hill</t>
  </si>
  <si>
    <t>CAROL HILL</t>
  </si>
  <si>
    <t>West Katrina</t>
  </si>
  <si>
    <t>OK West Katrina</t>
  </si>
  <si>
    <t>CA-2017-98</t>
  </si>
  <si>
    <t>Kevin Davis</t>
  </si>
  <si>
    <t>KEVIN DAVIS</t>
  </si>
  <si>
    <t>Grahamstad</t>
  </si>
  <si>
    <t>MA</t>
  </si>
  <si>
    <t>MA Grahamstad</t>
  </si>
  <si>
    <t>CA-2020-99</t>
  </si>
  <si>
    <t>Margaret Mcintyre DDS</t>
  </si>
  <si>
    <t>MARGARET MCINTYRE DDS</t>
  </si>
  <si>
    <t>Andersenchester</t>
  </si>
  <si>
    <t>VA</t>
  </si>
  <si>
    <t>VA Andersenchester</t>
  </si>
  <si>
    <t>CA-2019-100</t>
  </si>
  <si>
    <t>Christopher Howe</t>
  </si>
  <si>
    <t>CHRISTOPHER HOWE</t>
  </si>
  <si>
    <t>New Brittany</t>
  </si>
  <si>
    <t>TX</t>
  </si>
  <si>
    <t>TX New Brittany</t>
  </si>
  <si>
    <t>CA-2018-101</t>
  </si>
  <si>
    <t>Tanya Watson</t>
  </si>
  <si>
    <t>TANYA WATSON</t>
  </si>
  <si>
    <t>North Vanessa</t>
  </si>
  <si>
    <t>WA</t>
  </si>
  <si>
    <t>WA North Vanessa</t>
  </si>
  <si>
    <t>CA-2016-102</t>
  </si>
  <si>
    <t>Daniel Hernandez</t>
  </si>
  <si>
    <t>DANIEL HERNANDEZ</t>
  </si>
  <si>
    <t>Shannonchester</t>
  </si>
  <si>
    <t>MS</t>
  </si>
  <si>
    <t>MS Shannonchester</t>
  </si>
  <si>
    <t>CA-2018-103</t>
  </si>
  <si>
    <t>Shane Day</t>
  </si>
  <si>
    <t>SHANE DAY</t>
  </si>
  <si>
    <t>South Madisonport</t>
  </si>
  <si>
    <t>NH South Madisonport</t>
  </si>
  <si>
    <t>CA-2019-104</t>
  </si>
  <si>
    <t>Jesse Wyatt</t>
  </si>
  <si>
    <t>JESSE WYATT</t>
  </si>
  <si>
    <t>Port Jennifer</t>
  </si>
  <si>
    <t>VT Port Jennifer</t>
  </si>
  <si>
    <t>CA-2020-105</t>
  </si>
  <si>
    <t>Timothy Wong</t>
  </si>
  <si>
    <t>TIMOTHY WONG</t>
  </si>
  <si>
    <t>Carolynberg</t>
  </si>
  <si>
    <t>MS Carolynberg</t>
  </si>
  <si>
    <t>CA-2016-106</t>
  </si>
  <si>
    <t>Eric Scott</t>
  </si>
  <si>
    <t>ERIC SCOTT</t>
  </si>
  <si>
    <t>Frankshire</t>
  </si>
  <si>
    <t>NE</t>
  </si>
  <si>
    <t>NE Frankshire</t>
  </si>
  <si>
    <t>CA-2017-107</t>
  </si>
  <si>
    <t>Kathleen Pacheco</t>
  </si>
  <si>
    <t>KATHLEEN PACHECO</t>
  </si>
  <si>
    <t>Palmerfurt</t>
  </si>
  <si>
    <t>FL</t>
  </si>
  <si>
    <t>FL Palmerfurt</t>
  </si>
  <si>
    <t>CA-2016-108</t>
  </si>
  <si>
    <t>Steven Peck</t>
  </si>
  <si>
    <t>STEVEN PECK</t>
  </si>
  <si>
    <t>Wrightside</t>
  </si>
  <si>
    <t>DC Wrightside</t>
  </si>
  <si>
    <t>CA-2018-109</t>
  </si>
  <si>
    <t>Derrick Navarro</t>
  </si>
  <si>
    <t>DERRICK NAVARRO</t>
  </si>
  <si>
    <t>Khanfurt</t>
  </si>
  <si>
    <t>UT Khanfurt</t>
  </si>
  <si>
    <t>CA-2016-110</t>
  </si>
  <si>
    <t>Michael Nguyen</t>
  </si>
  <si>
    <t>MICHAEL NGUYEN</t>
  </si>
  <si>
    <t>Williamsshire</t>
  </si>
  <si>
    <t>OH Williamsshire</t>
  </si>
  <si>
    <t>CA-2016-111</t>
  </si>
  <si>
    <t>Samantha Rogers</t>
  </si>
  <si>
    <t>SAMANTHA ROGERS</t>
  </si>
  <si>
    <t>Port Teresaton</t>
  </si>
  <si>
    <t>PA Port Teresaton</t>
  </si>
  <si>
    <t>CA-2018-112</t>
  </si>
  <si>
    <t>Cassandra Martin</t>
  </si>
  <si>
    <t>CASSANDRA MARTIN</t>
  </si>
  <si>
    <t>New Cheryl</t>
  </si>
  <si>
    <t>IA</t>
  </si>
  <si>
    <t>IA New Cheryl</t>
  </si>
  <si>
    <t>CA-2018-113</t>
  </si>
  <si>
    <t>Elizabeth Jacobs</t>
  </si>
  <si>
    <t>ELIZABETH JACOBS</t>
  </si>
  <si>
    <t>Martinview</t>
  </si>
  <si>
    <t>NH Martinview</t>
  </si>
  <si>
    <t>CA-2018-114</t>
  </si>
  <si>
    <t>Tammy Powell</t>
  </si>
  <si>
    <t>TAMMY POWELL</t>
  </si>
  <si>
    <t>North Susanborough</t>
  </si>
  <si>
    <t>DC North Susanborough</t>
  </si>
  <si>
    <t>CA-2020-115</t>
  </si>
  <si>
    <t>Jordan Banks</t>
  </si>
  <si>
    <t>JORDAN BANKS</t>
  </si>
  <si>
    <t>East Andrew</t>
  </si>
  <si>
    <t>MD</t>
  </si>
  <si>
    <t>MD East Andrew</t>
  </si>
  <si>
    <t>CA-2018-116</t>
  </si>
  <si>
    <t>Emily Stevens</t>
  </si>
  <si>
    <t>EMILY STEVENS</t>
  </si>
  <si>
    <t>South Erichaven</t>
  </si>
  <si>
    <t>NC South Erichaven</t>
  </si>
  <si>
    <t>CA-2016-117</t>
  </si>
  <si>
    <t>Maria Russell</t>
  </si>
  <si>
    <t>MARIA RUSSELL</t>
  </si>
  <si>
    <t>Lake Brandon</t>
  </si>
  <si>
    <t>NE Lake Brandon</t>
  </si>
  <si>
    <t>CA-2017-118</t>
  </si>
  <si>
    <t>Dana West</t>
  </si>
  <si>
    <t>DANA WEST</t>
  </si>
  <si>
    <t>New Kevin</t>
  </si>
  <si>
    <t>NJ New Kevin</t>
  </si>
  <si>
    <t>CA-2018-119</t>
  </si>
  <si>
    <t>Chelsea Howard</t>
  </si>
  <si>
    <t>CHELSEA HOWARD</t>
  </si>
  <si>
    <t>Lake James</t>
  </si>
  <si>
    <t>KY</t>
  </si>
  <si>
    <t>KY Lake James</t>
  </si>
  <si>
    <t>CA-2016-120</t>
  </si>
  <si>
    <t>Andrew Johnson</t>
  </si>
  <si>
    <t>ANDREW JOHNSON</t>
  </si>
  <si>
    <t>Simpsonville</t>
  </si>
  <si>
    <t>CA Simpsonville</t>
  </si>
  <si>
    <t>CA-2016-121</t>
  </si>
  <si>
    <t>Katrina Reynolds</t>
  </si>
  <si>
    <t>KATRINA REYNOLDS</t>
  </si>
  <si>
    <t>Jenniferview</t>
  </si>
  <si>
    <t>DC Jenniferview</t>
  </si>
  <si>
    <t>CA-2018-122</t>
  </si>
  <si>
    <t>Melanie Kelly</t>
  </si>
  <si>
    <t>MELANIE KELLY</t>
  </si>
  <si>
    <t>Raymondberg</t>
  </si>
  <si>
    <t>CT Raymondberg</t>
  </si>
  <si>
    <t>CA-2018-123</t>
  </si>
  <si>
    <t>Lauren Buckley</t>
  </si>
  <si>
    <t>LAUREN BUCKLEY</t>
  </si>
  <si>
    <t>Brentton</t>
  </si>
  <si>
    <t>MS Brentton</t>
  </si>
  <si>
    <t>CA-2018-124</t>
  </si>
  <si>
    <t>William Lawson</t>
  </si>
  <si>
    <t>WILLIAM LAWSON</t>
  </si>
  <si>
    <t>South Johnland</t>
  </si>
  <si>
    <t>AR</t>
  </si>
  <si>
    <t>AR South Johnland</t>
  </si>
  <si>
    <t>CA-2019-125</t>
  </si>
  <si>
    <t>Rachel Jones</t>
  </si>
  <si>
    <t>RACHEL JONES</t>
  </si>
  <si>
    <t>Moralesmouth</t>
  </si>
  <si>
    <t>AL</t>
  </si>
  <si>
    <t>AL Moralesmouth</t>
  </si>
  <si>
    <t>CA-2017-126</t>
  </si>
  <si>
    <t>Derek Mills</t>
  </si>
  <si>
    <t>DEREK MILLS</t>
  </si>
  <si>
    <t>Hollyton</t>
  </si>
  <si>
    <t>MA Hollyton</t>
  </si>
  <si>
    <t>CA-2018-127</t>
  </si>
  <si>
    <t>Casey Rivera</t>
  </si>
  <si>
    <t>CASEY RIVERA</t>
  </si>
  <si>
    <t>Patrickhaven</t>
  </si>
  <si>
    <t>WY Patrickhaven</t>
  </si>
  <si>
    <t>CA-2016-128</t>
  </si>
  <si>
    <t>Christianborough</t>
  </si>
  <si>
    <t>NJ Christianborough</t>
  </si>
  <si>
    <t>CA-2016-129</t>
  </si>
  <si>
    <t>Andrew Green</t>
  </si>
  <si>
    <t>ANDREW GREEN</t>
  </si>
  <si>
    <t>Alanchester</t>
  </si>
  <si>
    <t>OK Alanchester</t>
  </si>
  <si>
    <t>CA-2017-130</t>
  </si>
  <si>
    <t>Andrew Holland</t>
  </si>
  <si>
    <t>ANDREW HOLLAND</t>
  </si>
  <si>
    <t>Brownville</t>
  </si>
  <si>
    <t>LA Brownville</t>
  </si>
  <si>
    <t>CA-2020-131</t>
  </si>
  <si>
    <t>April Gutierrez</t>
  </si>
  <si>
    <t>APRIL GUTIERREZ</t>
  </si>
  <si>
    <t>South Jennifer</t>
  </si>
  <si>
    <t>MO South Jennifer</t>
  </si>
  <si>
    <t>CA-2020-132</t>
  </si>
  <si>
    <t>Jennifer Foster</t>
  </si>
  <si>
    <t>JENNIFER FOSTER</t>
  </si>
  <si>
    <t>Lisastad</t>
  </si>
  <si>
    <t>WV Lisastad</t>
  </si>
  <si>
    <t>CA-2018-133</t>
  </si>
  <si>
    <t>Timothy York</t>
  </si>
  <si>
    <t>TIMOTHY YORK</t>
  </si>
  <si>
    <t>West Bryce</t>
  </si>
  <si>
    <t>KY West Bryce</t>
  </si>
  <si>
    <t>CA-2016-134</t>
  </si>
  <si>
    <t>Jacob Berg</t>
  </si>
  <si>
    <t>JACOB BERG</t>
  </si>
  <si>
    <t>New Pamela</t>
  </si>
  <si>
    <t>VA New Pamela</t>
  </si>
  <si>
    <t>CA-2020-135</t>
  </si>
  <si>
    <t>Caitlin Evans</t>
  </si>
  <si>
    <t>CAITLIN EVANS</t>
  </si>
  <si>
    <t>Gilmoreburgh</t>
  </si>
  <si>
    <t>MT Gilmoreburgh</t>
  </si>
  <si>
    <t>CA-2018-136</t>
  </si>
  <si>
    <t>Jonathan Johnson</t>
  </si>
  <si>
    <t>JONATHAN JOHNSON</t>
  </si>
  <si>
    <t>Jameshaven</t>
  </si>
  <si>
    <t>IL Jameshaven</t>
  </si>
  <si>
    <t>CA-2018-137</t>
  </si>
  <si>
    <t>Travis Schmitt</t>
  </si>
  <si>
    <t>TRAVIS SCHMITT</t>
  </si>
  <si>
    <t>Justinchester</t>
  </si>
  <si>
    <t>PA Justinchester</t>
  </si>
  <si>
    <t>CA-2018-138</t>
  </si>
  <si>
    <t>Candace Harris</t>
  </si>
  <si>
    <t>CANDACE HARRIS</t>
  </si>
  <si>
    <t>West Brittanymouth</t>
  </si>
  <si>
    <t>NH West Brittanymouth</t>
  </si>
  <si>
    <t>CA-2017-139</t>
  </si>
  <si>
    <t>Faith Smith</t>
  </si>
  <si>
    <t>FAITH SMITH</t>
  </si>
  <si>
    <t>East Tiffany</t>
  </si>
  <si>
    <t>TX East Tiffany</t>
  </si>
  <si>
    <t>CA-2020-140</t>
  </si>
  <si>
    <t>Aaron Meyer</t>
  </si>
  <si>
    <t>AARON MEYER</t>
  </si>
  <si>
    <t>Rebeccatown</t>
  </si>
  <si>
    <t>MS Rebeccatown</t>
  </si>
  <si>
    <t>CA-2018-141</t>
  </si>
  <si>
    <t>Joseph Crane</t>
  </si>
  <si>
    <t>JOSEPH CRANE</t>
  </si>
  <si>
    <t>South Courtney</t>
  </si>
  <si>
    <t>TN South Courtney</t>
  </si>
  <si>
    <t>CA-2019-142</t>
  </si>
  <si>
    <t>Leah Gonzalez</t>
  </si>
  <si>
    <t>LEAH GONZALEZ</t>
  </si>
  <si>
    <t>Port Angela</t>
  </si>
  <si>
    <t>MI Port Angela</t>
  </si>
  <si>
    <t>CA-2020-143</t>
  </si>
  <si>
    <t>David Lambert</t>
  </si>
  <si>
    <t>DAVID LAMBERT</t>
  </si>
  <si>
    <t>Port Karenburgh</t>
  </si>
  <si>
    <t>AR Port Karenburgh</t>
  </si>
  <si>
    <t>CA-2018-144</t>
  </si>
  <si>
    <t>Stacey Scott</t>
  </si>
  <si>
    <t>STACEY SCOTT</t>
  </si>
  <si>
    <t>Laurenton</t>
  </si>
  <si>
    <t>AK Laurenton</t>
  </si>
  <si>
    <t>CA-2018-145</t>
  </si>
  <si>
    <t>Jeremiah Phillips</t>
  </si>
  <si>
    <t>JEREMIAH PHILLIPS</t>
  </si>
  <si>
    <t>East Lynnville</t>
  </si>
  <si>
    <t>MS East Lynnville</t>
  </si>
  <si>
    <t>CA-2019-146</t>
  </si>
  <si>
    <t>Richard Hall</t>
  </si>
  <si>
    <t>RICHARD HALL</t>
  </si>
  <si>
    <t>Carpenterbury</t>
  </si>
  <si>
    <t>VT Carpenterbury</t>
  </si>
  <si>
    <t>CA-2019-147</t>
  </si>
  <si>
    <t>Sharon Bailey</t>
  </si>
  <si>
    <t>SHARON BAILEY</t>
  </si>
  <si>
    <t>Millerland</t>
  </si>
  <si>
    <t>NM</t>
  </si>
  <si>
    <t>NM Millerland</t>
  </si>
  <si>
    <t>CA-2017-148</t>
  </si>
  <si>
    <t>Katherine Henry</t>
  </si>
  <si>
    <t>KATHERINE HENRY</t>
  </si>
  <si>
    <t>Port Erin</t>
  </si>
  <si>
    <t>UT Port Erin</t>
  </si>
  <si>
    <t>CA-2016-149</t>
  </si>
  <si>
    <t>Jennifer Stone</t>
  </si>
  <si>
    <t>JENNIFER STONE</t>
  </si>
  <si>
    <t>Lake Scottmouth</t>
  </si>
  <si>
    <t>WA Lake Scottmouth</t>
  </si>
  <si>
    <t>CA-2017-150</t>
  </si>
  <si>
    <t>Jennifer Hart</t>
  </si>
  <si>
    <t>JENNIFER HART</t>
  </si>
  <si>
    <t>West Jaclynland</t>
  </si>
  <si>
    <t>VA West Jaclynland</t>
  </si>
  <si>
    <t>Grand Total</t>
  </si>
  <si>
    <t>Sum of Sales</t>
  </si>
  <si>
    <t>Sum of Profit</t>
  </si>
  <si>
    <t>(All)</t>
  </si>
  <si>
    <t>City, State</t>
  </si>
  <si>
    <t>Sum of Total Cost</t>
  </si>
  <si>
    <t>Product name, Segment</t>
  </si>
  <si>
    <t>Quantity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</si>
</sst>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49" fontId="0" fillId="0" borderId="0" xfId="0" applyNumberFormat="1"/>
    <xf numFmtId="164" fontId="0" fillId="0" borderId="0" xfId="0" applyNumberFormat="1"/>
    <xf numFmtId="2" fontId="0" fillId="0" borderId="0" xfId="0" applyNumberFormat="1"/>
    <xf numFmtId="10" fontId="0" fillId="0" borderId="0" xfId="0" applyNumberFormat="1"/>
    <xf numFmtId="9" fontId="0" fillId="0" borderId="0" xfId="1" applyFont="1"/>
    <xf numFmtId="49" fontId="0" fillId="0" borderId="0" xfId="1" applyNumberFormat="1" applyFont="1"/>
    <xf numFmtId="0" fontId="0" fillId="33" borderId="0" xfId="0" applyFill="1"/>
    <xf numFmtId="164" fontId="0" fillId="33" borderId="0" xfId="0" applyNumberFormat="1" applyFill="1"/>
    <xf numFmtId="0" fontId="0" fillId="33" borderId="0" xfId="0" applyFill="1" applyAlignment="1">
      <alignment horizontal="left"/>
    </xf>
    <xf numFmtId="0" fontId="0" fillId="34" borderId="0" xfId="0" applyFill="1" applyAlignment="1">
      <alignment horizontal="left"/>
    </xf>
    <xf numFmtId="164" fontId="0" fillId="34" borderId="0" xfId="0" applyNumberFormat="1" applyFill="1"/>
    <xf numFmtId="0" fontId="0" fillId="35" borderId="0" xfId="0" applyFill="1" applyAlignment="1">
      <alignment horizontal="left" indent="1"/>
    </xf>
    <xf numFmtId="0" fontId="0" fillId="35" borderId="0" xfId="0" applyFill="1" applyAlignment="1">
      <alignment horizontal="left"/>
    </xf>
    <xf numFmtId="164" fontId="0" fillId="36" borderId="0" xfId="0" applyNumberFormat="1" applyFill="1"/>
    <xf numFmtId="0" fontId="0" fillId="0" borderId="0" xfId="0" pivotButton="1"/>
    <xf numFmtId="0" fontId="0" fillId="0" borderId="0" xfId="0" applyNumberFormat="1"/>
    <xf numFmtId="0" fontId="0" fillId="33" borderId="0" xfId="0" applyNumberForma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13">
    <dxf>
      <fill>
        <patternFill patternType="solid">
          <bgColor theme="7"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7"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7"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7" tint="0.79998168889431442"/>
        </patternFill>
      </fill>
    </dxf>
    <dxf>
      <numFmt numFmtId="164" formatCode="[$$-409]#,##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bgColor theme="7" tint="0.79998168889431442"/>
        </patternFill>
      </fill>
    </dxf>
    <dxf>
      <fill>
        <patternFill>
          <bgColor theme="0"/>
        </patternFill>
      </fill>
    </dxf>
    <dxf>
      <numFmt numFmtId="164" formatCode="[$$-409]#,##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bgColor theme="7" tint="0.79998168889431442"/>
        </patternFill>
      </fill>
    </dxf>
    <dxf>
      <fill>
        <patternFill>
          <bgColor theme="0"/>
        </patternFill>
      </fill>
    </dxf>
    <dxf>
      <numFmt numFmtId="164" formatCode="[$$-409]#,##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bgColor theme="7" tint="0.79998168889431442"/>
        </patternFill>
      </fill>
    </dxf>
    <dxf>
      <fill>
        <patternFill>
          <bgColor theme="0"/>
        </patternFill>
      </fill>
    </dxf>
    <dxf>
      <numFmt numFmtId="164" formatCode="[$$-409]#,##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bgColor theme="7" tint="0.79998168889431442"/>
        </patternFill>
      </fill>
    </dxf>
    <dxf>
      <fill>
        <patternFill>
          <bgColor theme="0"/>
        </patternFill>
      </fill>
    </dxf>
    <dxf>
      <font>
        <color theme="4" tint="-0.499984740745262"/>
      </font>
    </dxf>
    <dxf>
      <fill>
        <patternFill>
          <bgColor theme="0"/>
        </patternFill>
      </fill>
    </dxf>
    <dxf>
      <fill>
        <patternFill>
          <bgColor theme="7" tint="0.79998168889431442"/>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409]#,##0.00"/>
    </dxf>
    <dxf>
      <fill>
        <patternFill>
          <bgColor theme="0"/>
        </patternFill>
      </fill>
    </dxf>
    <dxf>
      <fill>
        <patternFill>
          <bgColor theme="7" tint="0.79998168889431442"/>
        </patternFill>
      </fill>
    </dxf>
    <dxf>
      <fill>
        <patternFill patternType="solid">
          <bgColor theme="3" tint="0.59999389629810485"/>
        </patternFill>
      </fill>
    </dxf>
    <dxf>
      <fill>
        <patternFill patternType="solid">
          <bgColor theme="3"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409]#,##0.00"/>
    </dxf>
    <dxf>
      <fill>
        <patternFill patternType="solid">
          <bgColor theme="7" tint="0.79998168889431442"/>
        </patternFill>
      </fill>
    </dxf>
    <dxf>
      <fill>
        <patternFill patternType="solid">
          <bgColor theme="7" tint="0.79998168889431442"/>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409]#,##0.00"/>
    </dxf>
    <dxf>
      <numFmt numFmtId="14" formatCode="0.00%"/>
    </dxf>
    <dxf>
      <numFmt numFmtId="164" formatCode="[$$-409]#,##0.00"/>
    </dxf>
    <dxf>
      <numFmt numFmtId="164" formatCode="[$$-409]#,##0.00"/>
    </dxf>
    <dxf>
      <numFmt numFmtId="2" formatCode="0.00"/>
    </dxf>
    <dxf>
      <numFmt numFmtId="164" formatCode="[$$-409]#,##0.00"/>
    </dxf>
    <dxf>
      <numFmt numFmtId="30" formatCode="@"/>
    </dxf>
    <dxf>
      <numFmt numFmtId="30" formatCode="@"/>
    </dxf>
    <dxf>
      <numFmt numFmtId="30" formatCode="@"/>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19" formatCode="dd/mm/yyyy"/>
    </dxf>
    <dxf>
      <numFmt numFmtId="30" formatCode="@"/>
    </dxf>
  </dxfs>
  <tableStyles count="2" defaultTableStyle="TableStyleMedium2" defaultPivotStyle="PivotStyleLight16">
    <tableStyle name="Slicer Style 1" pivot="0" table="0" count="1" xr9:uid="{BA83A5BE-CB85-487A-8E34-F171EAED87A7}">
      <tableStyleElement type="wholeTable" dxfId="61"/>
    </tableStyle>
    <tableStyle name="Table Style 1" pivot="0" count="0" xr9:uid="{D5BFBCF9-ED2A-4F9E-AA65-5EBAF4FD87E7}"/>
  </tableStyles>
  <colors>
    <mruColors>
      <color rgb="FF88AD5B"/>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[SuperStoreSalesData.xlsx]Pivot_Tables!PivotTable1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Sum</a:t>
            </a:r>
            <a:r>
              <a:rPr lang="en-IN" b="1" baseline="0"/>
              <a:t> of Sales by Region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Pivot_Tables!$B$3</c:f>
              <c:strCache>
                <c:ptCount val="1"/>
                <c:pt idx="0">
                  <c:v>Total</c:v>
                </c:pt>
              </c:strCache>
            </c:strRef>
          </c:tx>
          <c:spPr>
            <a:solidFill>
              <a:srgbClr val="002060"/>
            </a:solidFill>
            <a:ln>
              <a:noFill/>
            </a:ln>
            <a:effectLst/>
            <a:sp3d/>
          </c:spPr>
          <c:invertIfNegative val="0"/>
          <c:cat>
            <c:strRef>
              <c:f>Pivot_Tables!$A$4:$A$8</c:f>
              <c:strCache>
                <c:ptCount val="4"/>
                <c:pt idx="0">
                  <c:v>Central</c:v>
                </c:pt>
                <c:pt idx="1">
                  <c:v>East</c:v>
                </c:pt>
                <c:pt idx="2">
                  <c:v>South</c:v>
                </c:pt>
                <c:pt idx="3">
                  <c:v>West</c:v>
                </c:pt>
              </c:strCache>
            </c:strRef>
          </c:cat>
          <c:val>
            <c:numRef>
              <c:f>Pivot_Tables!$B$4:$B$8</c:f>
              <c:numCache>
                <c:formatCode>[$$-409]#,##0.00</c:formatCode>
                <c:ptCount val="4"/>
                <c:pt idx="0">
                  <c:v>10058.529999999999</c:v>
                </c:pt>
                <c:pt idx="1">
                  <c:v>17944.89</c:v>
                </c:pt>
                <c:pt idx="2">
                  <c:v>13974.01</c:v>
                </c:pt>
                <c:pt idx="3">
                  <c:v>15193.02</c:v>
                </c:pt>
              </c:numCache>
            </c:numRef>
          </c:val>
          <c:extLst>
            <c:ext xmlns:c16="http://schemas.microsoft.com/office/drawing/2014/chart" uri="{C3380CC4-5D6E-409C-BE32-E72D297353CC}">
              <c16:uniqueId val="{00000000-AF50-44AF-98F0-44CE272604F2}"/>
            </c:ext>
          </c:extLst>
        </c:ser>
        <c:dLbls>
          <c:showLegendKey val="0"/>
          <c:showVal val="0"/>
          <c:showCatName val="0"/>
          <c:showSerName val="0"/>
          <c:showPercent val="0"/>
          <c:showBubbleSize val="0"/>
        </c:dLbls>
        <c:gapWidth val="150"/>
        <c:shape val="box"/>
        <c:axId val="1447902576"/>
        <c:axId val="1447895856"/>
        <c:axId val="0"/>
      </c:bar3DChart>
      <c:catAx>
        <c:axId val="144790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layout>
            <c:manualLayout>
              <c:xMode val="edge"/>
              <c:yMode val="edge"/>
              <c:x val="0.44962423447069116"/>
              <c:y val="0.804036891221930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895856"/>
        <c:crosses val="autoZero"/>
        <c:auto val="1"/>
        <c:lblAlgn val="ctr"/>
        <c:lblOffset val="100"/>
        <c:noMultiLvlLbl val="0"/>
      </c:catAx>
      <c:valAx>
        <c:axId val="144789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Sum</a:t>
                </a:r>
                <a:r>
                  <a:rPr lang="en-IN" baseline="0"/>
                  <a:t> of Sales</a:t>
                </a:r>
                <a:endParaRPr lang="en-IN"/>
              </a:p>
            </c:rich>
          </c:tx>
          <c:layout>
            <c:manualLayout>
              <c:xMode val="edge"/>
              <c:yMode val="edge"/>
              <c:x val="3.2015966754155731E-2"/>
              <c:y val="0.296004301545640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0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[SuperStoreSalesData.xlsx]Pivot_Tables!PivotTable2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a:solidFill>
                  <a:sysClr val="windowText" lastClr="000000"/>
                </a:solidFill>
              </a:rPr>
              <a:t>Sum</a:t>
            </a:r>
            <a:r>
              <a:rPr lang="en-IN" sz="1400" b="1" baseline="0">
                <a:solidFill>
                  <a:sysClr val="windowText" lastClr="000000"/>
                </a:solidFill>
              </a:rPr>
              <a:t> of profit by City &amp; State</a:t>
            </a:r>
            <a:endParaRPr lang="en-IN" sz="1400" b="1">
              <a:solidFill>
                <a:sysClr val="windowText" lastClr="000000"/>
              </a:solidFill>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manualLayout>
          <c:xMode val="edge"/>
          <c:yMode val="edge"/>
          <c:x val="0.43463591383112543"/>
          <c:y val="6.932885989083610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8849645549173"/>
          <c:y val="0.24594797373377342"/>
          <c:w val="0.80954358488831435"/>
          <c:h val="0.33474928187074687"/>
        </c:manualLayout>
      </c:layout>
      <c:areaChart>
        <c:grouping val="stacked"/>
        <c:varyColors val="0"/>
        <c:ser>
          <c:idx val="0"/>
          <c:order val="0"/>
          <c:tx>
            <c:strRef>
              <c:f>Pivot_Tables!$E$3</c:f>
              <c:strCache>
                <c:ptCount val="1"/>
                <c:pt idx="0">
                  <c:v>Total</c:v>
                </c:pt>
              </c:strCache>
            </c:strRef>
          </c:tx>
          <c:spPr>
            <a:solidFill>
              <a:srgbClr val="002060"/>
            </a:solidFill>
            <a:ln>
              <a:noFill/>
            </a:ln>
            <a:effectLst/>
          </c:spPr>
          <c:errBars>
            <c:errDir val="y"/>
            <c:errBarType val="both"/>
            <c:errValType val="stdErr"/>
            <c:noEndCap val="0"/>
            <c:spPr>
              <a:noFill/>
              <a:ln w="9525" cap="flat" cmpd="sng" algn="ctr">
                <a:solidFill>
                  <a:schemeClr val="tx1">
                    <a:lumMod val="65000"/>
                    <a:lumOff val="35000"/>
                  </a:schemeClr>
                </a:solidFill>
                <a:round/>
              </a:ln>
              <a:effectLst/>
            </c:spPr>
          </c:errBars>
          <c:cat>
            <c:strRef>
              <c:f>Pivot_Tables!$D$4:$D$104</c:f>
              <c:strCache>
                <c:ptCount val="100"/>
                <c:pt idx="0">
                  <c:v>AK Boyerside</c:v>
                </c:pt>
                <c:pt idx="1">
                  <c:v>AK Laurenton</c:v>
                </c:pt>
                <c:pt idx="2">
                  <c:v>AL Moralesmouth</c:v>
                </c:pt>
                <c:pt idx="3">
                  <c:v>AR Port Karenburgh</c:v>
                </c:pt>
                <c:pt idx="4">
                  <c:v>AR South Johnland</c:v>
                </c:pt>
                <c:pt idx="5">
                  <c:v>AZ Andersonburgh</c:v>
                </c:pt>
                <c:pt idx="6">
                  <c:v>AZ West Sharon</c:v>
                </c:pt>
                <c:pt idx="7">
                  <c:v>CA Lindsayburgh</c:v>
                </c:pt>
                <c:pt idx="8">
                  <c:v>CA Simpsonville</c:v>
                </c:pt>
                <c:pt idx="9">
                  <c:v>CT Mccoystad</c:v>
                </c:pt>
                <c:pt idx="10">
                  <c:v>CT New Kristen</c:v>
                </c:pt>
                <c:pt idx="11">
                  <c:v>CT North Tonya</c:v>
                </c:pt>
                <c:pt idx="12">
                  <c:v>CT Raymondberg</c:v>
                </c:pt>
                <c:pt idx="13">
                  <c:v>DC Jenniferview</c:v>
                </c:pt>
                <c:pt idx="14">
                  <c:v>DC North Jennifer</c:v>
                </c:pt>
                <c:pt idx="15">
                  <c:v>DC North Susanborough</c:v>
                </c:pt>
                <c:pt idx="16">
                  <c:v>DC Wrightside</c:v>
                </c:pt>
                <c:pt idx="17">
                  <c:v>FL Palmerfurt</c:v>
                </c:pt>
                <c:pt idx="18">
                  <c:v>GA East Jean</c:v>
                </c:pt>
                <c:pt idx="19">
                  <c:v>IA New Cheryl</c:v>
                </c:pt>
                <c:pt idx="20">
                  <c:v>ID East Heatherport</c:v>
                </c:pt>
                <c:pt idx="21">
                  <c:v>ID North Amandaview</c:v>
                </c:pt>
                <c:pt idx="22">
                  <c:v>ID North Cynthiashire</c:v>
                </c:pt>
                <c:pt idx="23">
                  <c:v>IL East Emma</c:v>
                </c:pt>
                <c:pt idx="24">
                  <c:v>IL Jameshaven</c:v>
                </c:pt>
                <c:pt idx="25">
                  <c:v>IN Jamiechester</c:v>
                </c:pt>
                <c:pt idx="26">
                  <c:v>IN Lake Morganport</c:v>
                </c:pt>
                <c:pt idx="27">
                  <c:v>KS Schmidtmouth</c:v>
                </c:pt>
                <c:pt idx="28">
                  <c:v>KY Lake James</c:v>
                </c:pt>
                <c:pt idx="29">
                  <c:v>KY West Bryce</c:v>
                </c:pt>
                <c:pt idx="30">
                  <c:v>LA Brownville</c:v>
                </c:pt>
                <c:pt idx="31">
                  <c:v>LA East Kimberly</c:v>
                </c:pt>
                <c:pt idx="32">
                  <c:v>LA Hayleyville</c:v>
                </c:pt>
                <c:pt idx="33">
                  <c:v>MA Grahamstad</c:v>
                </c:pt>
                <c:pt idx="34">
                  <c:v>MA Hollyton</c:v>
                </c:pt>
                <c:pt idx="35">
                  <c:v>MD East Andrew</c:v>
                </c:pt>
                <c:pt idx="36">
                  <c:v>ME North Louis</c:v>
                </c:pt>
                <c:pt idx="37">
                  <c:v>MI Lake Mark</c:v>
                </c:pt>
                <c:pt idx="38">
                  <c:v>MI New Stevenhaven</c:v>
                </c:pt>
                <c:pt idx="39">
                  <c:v>MI Port Angela</c:v>
                </c:pt>
                <c:pt idx="40">
                  <c:v>MN West Justin</c:v>
                </c:pt>
                <c:pt idx="41">
                  <c:v>MO Jimenezton</c:v>
                </c:pt>
                <c:pt idx="42">
                  <c:v>MO South Jennifer</c:v>
                </c:pt>
                <c:pt idx="43">
                  <c:v>MS Brentton</c:v>
                </c:pt>
                <c:pt idx="44">
                  <c:v>MS Carolynberg</c:v>
                </c:pt>
                <c:pt idx="45">
                  <c:v>MS East Lynnville</c:v>
                </c:pt>
                <c:pt idx="46">
                  <c:v>MS Rebeccatown</c:v>
                </c:pt>
                <c:pt idx="47">
                  <c:v>MS Shannonchester</c:v>
                </c:pt>
                <c:pt idx="48">
                  <c:v>MT Gilmoreburgh</c:v>
                </c:pt>
                <c:pt idx="49">
                  <c:v>MT Kellerside</c:v>
                </c:pt>
                <c:pt idx="50">
                  <c:v>MT South Josephborough</c:v>
                </c:pt>
                <c:pt idx="51">
                  <c:v>NC North Kristen</c:v>
                </c:pt>
                <c:pt idx="52">
                  <c:v>NC South Erichaven</c:v>
                </c:pt>
                <c:pt idx="53">
                  <c:v>NE Frankshire</c:v>
                </c:pt>
                <c:pt idx="54">
                  <c:v>NE Lake Brandon</c:v>
                </c:pt>
                <c:pt idx="55">
                  <c:v>NH Hollandmouth</c:v>
                </c:pt>
                <c:pt idx="56">
                  <c:v>NH Martinview</c:v>
                </c:pt>
                <c:pt idx="57">
                  <c:v>NH South Madisonport</c:v>
                </c:pt>
                <c:pt idx="58">
                  <c:v>NH West Brittanymouth</c:v>
                </c:pt>
                <c:pt idx="59">
                  <c:v>NJ Christianborough</c:v>
                </c:pt>
                <c:pt idx="60">
                  <c:v>NJ Lorifurt</c:v>
                </c:pt>
                <c:pt idx="61">
                  <c:v>NJ New Kevin</c:v>
                </c:pt>
                <c:pt idx="62">
                  <c:v>NM Millerland</c:v>
                </c:pt>
                <c:pt idx="63">
                  <c:v>OH Port Brandon</c:v>
                </c:pt>
                <c:pt idx="64">
                  <c:v>OH Williamsshire</c:v>
                </c:pt>
                <c:pt idx="65">
                  <c:v>OK Alanchester</c:v>
                </c:pt>
                <c:pt idx="66">
                  <c:v>OK South Cassandraton</c:v>
                </c:pt>
                <c:pt idx="67">
                  <c:v>OK South Jerome</c:v>
                </c:pt>
                <c:pt idx="68">
                  <c:v>OK West Katrina</c:v>
                </c:pt>
                <c:pt idx="69">
                  <c:v>OR West Alexanderburgh</c:v>
                </c:pt>
                <c:pt idx="70">
                  <c:v>PA Davidbury</c:v>
                </c:pt>
                <c:pt idx="71">
                  <c:v>PA Justinchester</c:v>
                </c:pt>
                <c:pt idx="72">
                  <c:v>PA Port Teresaton</c:v>
                </c:pt>
                <c:pt idx="73">
                  <c:v>RI Joannehaven</c:v>
                </c:pt>
                <c:pt idx="74">
                  <c:v>SD North Aaron</c:v>
                </c:pt>
                <c:pt idx="75">
                  <c:v>TN Daleland</c:v>
                </c:pt>
                <c:pt idx="76">
                  <c:v>TN Holthaven</c:v>
                </c:pt>
                <c:pt idx="77">
                  <c:v>TN New Amanda</c:v>
                </c:pt>
                <c:pt idx="78">
                  <c:v>TN South Courtney</c:v>
                </c:pt>
                <c:pt idx="79">
                  <c:v>TX East Tiffany</c:v>
                </c:pt>
                <c:pt idx="80">
                  <c:v>TX New Brittany</c:v>
                </c:pt>
                <c:pt idx="81">
                  <c:v>UT East Rhonda</c:v>
                </c:pt>
                <c:pt idx="82">
                  <c:v>UT Khanfurt</c:v>
                </c:pt>
                <c:pt idx="83">
                  <c:v>UT Port Erin</c:v>
                </c:pt>
                <c:pt idx="84">
                  <c:v>UT Ryantown</c:v>
                </c:pt>
                <c:pt idx="85">
                  <c:v>VA Andersenchester</c:v>
                </c:pt>
                <c:pt idx="86">
                  <c:v>VA New Pamela</c:v>
                </c:pt>
                <c:pt idx="87">
                  <c:v>VA West Jaclynland</c:v>
                </c:pt>
                <c:pt idx="88">
                  <c:v>VT Carpenterbury</c:v>
                </c:pt>
                <c:pt idx="89">
                  <c:v>VT North Jamie</c:v>
                </c:pt>
                <c:pt idx="90">
                  <c:v>VT Port Jennifer</c:v>
                </c:pt>
                <c:pt idx="91">
                  <c:v>WA Lake Scottmouth</c:v>
                </c:pt>
                <c:pt idx="92">
                  <c:v>WA North Vanessa</c:v>
                </c:pt>
                <c:pt idx="93">
                  <c:v>WI Burkeside</c:v>
                </c:pt>
                <c:pt idx="94">
                  <c:v>WV East Sheilabury</c:v>
                </c:pt>
                <c:pt idx="95">
                  <c:v>WV Jerrytown</c:v>
                </c:pt>
                <c:pt idx="96">
                  <c:v>WV Lisastad</c:v>
                </c:pt>
                <c:pt idx="97">
                  <c:v>WV New William</c:v>
                </c:pt>
                <c:pt idx="98">
                  <c:v>WY North Anthony</c:v>
                </c:pt>
                <c:pt idx="99">
                  <c:v>WY Patrickhaven</c:v>
                </c:pt>
              </c:strCache>
            </c:strRef>
          </c:cat>
          <c:val>
            <c:numRef>
              <c:f>Pivot_Tables!$E$4:$E$104</c:f>
              <c:numCache>
                <c:formatCode>[$$-409]#,##0.00</c:formatCode>
                <c:ptCount val="100"/>
                <c:pt idx="0">
                  <c:v>15.01</c:v>
                </c:pt>
                <c:pt idx="1">
                  <c:v>33.69</c:v>
                </c:pt>
                <c:pt idx="2">
                  <c:v>133.28</c:v>
                </c:pt>
                <c:pt idx="3">
                  <c:v>24.69</c:v>
                </c:pt>
                <c:pt idx="4">
                  <c:v>117.15</c:v>
                </c:pt>
                <c:pt idx="5">
                  <c:v>72.87</c:v>
                </c:pt>
                <c:pt idx="6">
                  <c:v>32.72</c:v>
                </c:pt>
                <c:pt idx="7">
                  <c:v>115.04</c:v>
                </c:pt>
                <c:pt idx="8">
                  <c:v>72.72</c:v>
                </c:pt>
                <c:pt idx="9">
                  <c:v>100.09</c:v>
                </c:pt>
                <c:pt idx="10">
                  <c:v>198.2</c:v>
                </c:pt>
                <c:pt idx="11">
                  <c:v>14.83</c:v>
                </c:pt>
                <c:pt idx="12">
                  <c:v>110.94</c:v>
                </c:pt>
                <c:pt idx="13">
                  <c:v>10.49</c:v>
                </c:pt>
                <c:pt idx="14">
                  <c:v>191.25</c:v>
                </c:pt>
                <c:pt idx="15">
                  <c:v>86.66</c:v>
                </c:pt>
                <c:pt idx="16">
                  <c:v>35.31</c:v>
                </c:pt>
                <c:pt idx="17">
                  <c:v>195.14</c:v>
                </c:pt>
                <c:pt idx="18">
                  <c:v>62.44</c:v>
                </c:pt>
                <c:pt idx="19">
                  <c:v>57</c:v>
                </c:pt>
                <c:pt idx="20">
                  <c:v>30.04</c:v>
                </c:pt>
                <c:pt idx="21">
                  <c:v>165.92</c:v>
                </c:pt>
                <c:pt idx="22">
                  <c:v>189.15</c:v>
                </c:pt>
                <c:pt idx="23">
                  <c:v>108.37</c:v>
                </c:pt>
                <c:pt idx="24">
                  <c:v>82.94</c:v>
                </c:pt>
                <c:pt idx="25">
                  <c:v>113.87</c:v>
                </c:pt>
                <c:pt idx="26">
                  <c:v>114.35</c:v>
                </c:pt>
                <c:pt idx="27">
                  <c:v>95.2</c:v>
                </c:pt>
                <c:pt idx="28">
                  <c:v>62.93</c:v>
                </c:pt>
                <c:pt idx="29">
                  <c:v>198.28</c:v>
                </c:pt>
                <c:pt idx="30">
                  <c:v>31.82</c:v>
                </c:pt>
                <c:pt idx="31">
                  <c:v>117.98</c:v>
                </c:pt>
                <c:pt idx="32">
                  <c:v>161.68</c:v>
                </c:pt>
                <c:pt idx="33">
                  <c:v>152.94999999999999</c:v>
                </c:pt>
                <c:pt idx="34">
                  <c:v>78.989999999999995</c:v>
                </c:pt>
                <c:pt idx="35">
                  <c:v>12.76</c:v>
                </c:pt>
                <c:pt idx="36">
                  <c:v>180.73</c:v>
                </c:pt>
                <c:pt idx="37">
                  <c:v>14.57</c:v>
                </c:pt>
                <c:pt idx="38">
                  <c:v>93.63</c:v>
                </c:pt>
                <c:pt idx="39">
                  <c:v>122.66</c:v>
                </c:pt>
                <c:pt idx="40">
                  <c:v>91.15</c:v>
                </c:pt>
                <c:pt idx="41">
                  <c:v>112.72</c:v>
                </c:pt>
                <c:pt idx="42">
                  <c:v>35.54</c:v>
                </c:pt>
                <c:pt idx="43">
                  <c:v>111.1</c:v>
                </c:pt>
                <c:pt idx="44">
                  <c:v>194.17</c:v>
                </c:pt>
                <c:pt idx="45">
                  <c:v>159.68</c:v>
                </c:pt>
                <c:pt idx="46">
                  <c:v>123.7</c:v>
                </c:pt>
                <c:pt idx="47">
                  <c:v>116.1</c:v>
                </c:pt>
                <c:pt idx="48">
                  <c:v>176.67</c:v>
                </c:pt>
                <c:pt idx="49">
                  <c:v>67.62</c:v>
                </c:pt>
                <c:pt idx="50">
                  <c:v>45.85</c:v>
                </c:pt>
                <c:pt idx="51">
                  <c:v>45.02</c:v>
                </c:pt>
                <c:pt idx="52">
                  <c:v>182.99</c:v>
                </c:pt>
                <c:pt idx="53">
                  <c:v>192.15</c:v>
                </c:pt>
                <c:pt idx="54">
                  <c:v>22.58</c:v>
                </c:pt>
                <c:pt idx="55">
                  <c:v>132.57</c:v>
                </c:pt>
                <c:pt idx="56">
                  <c:v>14.22</c:v>
                </c:pt>
                <c:pt idx="57">
                  <c:v>151.75</c:v>
                </c:pt>
                <c:pt idx="58">
                  <c:v>151.35</c:v>
                </c:pt>
                <c:pt idx="59">
                  <c:v>194.2</c:v>
                </c:pt>
                <c:pt idx="60">
                  <c:v>145.15</c:v>
                </c:pt>
                <c:pt idx="61">
                  <c:v>44.56</c:v>
                </c:pt>
                <c:pt idx="62">
                  <c:v>183.82</c:v>
                </c:pt>
                <c:pt idx="63">
                  <c:v>57.07</c:v>
                </c:pt>
                <c:pt idx="64">
                  <c:v>84.67</c:v>
                </c:pt>
                <c:pt idx="65">
                  <c:v>118.61</c:v>
                </c:pt>
                <c:pt idx="66">
                  <c:v>137.68</c:v>
                </c:pt>
                <c:pt idx="67">
                  <c:v>138.74</c:v>
                </c:pt>
                <c:pt idx="68">
                  <c:v>77.430000000000007</c:v>
                </c:pt>
                <c:pt idx="69">
                  <c:v>23.41</c:v>
                </c:pt>
                <c:pt idx="70">
                  <c:v>99.36</c:v>
                </c:pt>
                <c:pt idx="71">
                  <c:v>176.94</c:v>
                </c:pt>
                <c:pt idx="72">
                  <c:v>141.43</c:v>
                </c:pt>
                <c:pt idx="73">
                  <c:v>187.96</c:v>
                </c:pt>
                <c:pt idx="74">
                  <c:v>26.81</c:v>
                </c:pt>
                <c:pt idx="75">
                  <c:v>70.61</c:v>
                </c:pt>
                <c:pt idx="76">
                  <c:v>186.7</c:v>
                </c:pt>
                <c:pt idx="77">
                  <c:v>44.85</c:v>
                </c:pt>
                <c:pt idx="78">
                  <c:v>86.16</c:v>
                </c:pt>
                <c:pt idx="79">
                  <c:v>81.98</c:v>
                </c:pt>
                <c:pt idx="80">
                  <c:v>90.96</c:v>
                </c:pt>
                <c:pt idx="81">
                  <c:v>172.07</c:v>
                </c:pt>
                <c:pt idx="82">
                  <c:v>114.8</c:v>
                </c:pt>
                <c:pt idx="83">
                  <c:v>173.52</c:v>
                </c:pt>
                <c:pt idx="84">
                  <c:v>42.4</c:v>
                </c:pt>
                <c:pt idx="85">
                  <c:v>178.66</c:v>
                </c:pt>
                <c:pt idx="86">
                  <c:v>152.6</c:v>
                </c:pt>
                <c:pt idx="87">
                  <c:v>86.14</c:v>
                </c:pt>
                <c:pt idx="88">
                  <c:v>150.13</c:v>
                </c:pt>
                <c:pt idx="89">
                  <c:v>130.66999999999999</c:v>
                </c:pt>
                <c:pt idx="90">
                  <c:v>12.31</c:v>
                </c:pt>
                <c:pt idx="91">
                  <c:v>128.75</c:v>
                </c:pt>
                <c:pt idx="92">
                  <c:v>174</c:v>
                </c:pt>
                <c:pt idx="93">
                  <c:v>43.24</c:v>
                </c:pt>
                <c:pt idx="94">
                  <c:v>111.52</c:v>
                </c:pt>
                <c:pt idx="95">
                  <c:v>130.53</c:v>
                </c:pt>
                <c:pt idx="96">
                  <c:v>32.17</c:v>
                </c:pt>
                <c:pt idx="97">
                  <c:v>67.17</c:v>
                </c:pt>
                <c:pt idx="98">
                  <c:v>87.97</c:v>
                </c:pt>
                <c:pt idx="99">
                  <c:v>79.42</c:v>
                </c:pt>
              </c:numCache>
            </c:numRef>
          </c:val>
          <c:extLst>
            <c:ext xmlns:c16="http://schemas.microsoft.com/office/drawing/2014/chart" uri="{C3380CC4-5D6E-409C-BE32-E72D297353CC}">
              <c16:uniqueId val="{00000000-D135-4931-956A-EE6198423B1C}"/>
            </c:ext>
          </c:extLst>
        </c:ser>
        <c:dLbls>
          <c:showLegendKey val="0"/>
          <c:showVal val="0"/>
          <c:showCatName val="0"/>
          <c:showSerName val="0"/>
          <c:showPercent val="0"/>
          <c:showBubbleSize val="0"/>
        </c:dLbls>
        <c:axId val="1532299840"/>
        <c:axId val="1532276800"/>
      </c:areaChart>
      <c:catAx>
        <c:axId val="1532299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276800"/>
        <c:crosses val="autoZero"/>
        <c:auto val="1"/>
        <c:lblAlgn val="ctr"/>
        <c:lblOffset val="100"/>
        <c:noMultiLvlLbl val="0"/>
      </c:catAx>
      <c:valAx>
        <c:axId val="153227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2998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[SuperStoreSalesData.xlsx]Pivot_Tables!PivotTable3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Sum</a:t>
            </a:r>
            <a:r>
              <a:rPr lang="en-IN" b="1" baseline="0"/>
              <a:t> of Profit, Sales &amp; Total Cost by Segment &amp; Product</a:t>
            </a:r>
            <a:endParaRPr lang="en-IN" b="1"/>
          </a:p>
        </c:rich>
      </c:tx>
      <c:layout>
        <c:manualLayout>
          <c:xMode val="edge"/>
          <c:yMode val="edge"/>
          <c:x val="0.16510385174663209"/>
          <c:y val="0.2204470128972551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Pivot_Tables!$H$3</c:f>
              <c:strCache>
                <c:ptCount val="1"/>
                <c:pt idx="0">
                  <c:v>Sum of Sales</c:v>
                </c:pt>
              </c:strCache>
            </c:strRef>
          </c:tx>
          <c:spPr>
            <a:solidFill>
              <a:srgbClr val="002060"/>
            </a:solidFill>
            <a:ln>
              <a:noFill/>
            </a:ln>
            <a:effectLst/>
            <a:sp3d/>
          </c:spPr>
          <c:invertIfNegative val="0"/>
          <c:cat>
            <c:multiLvlStrRef>
              <c:f>Pivot_Tables!$G$4:$G$18</c:f>
              <c:multiLvlStrCache>
                <c:ptCount val="12"/>
                <c:lvl>
                  <c:pt idx="0">
                    <c:v>Chair</c:v>
                  </c:pt>
                  <c:pt idx="1">
                    <c:v>Desk</c:v>
                  </c:pt>
                  <c:pt idx="2">
                    <c:v>Laptop</c:v>
                  </c:pt>
                  <c:pt idx="3">
                    <c:v>Monitor</c:v>
                  </c:pt>
                  <c:pt idx="4">
                    <c:v>Phone</c:v>
                  </c:pt>
                  <c:pt idx="5">
                    <c:v>Printer</c:v>
                  </c:pt>
                  <c:pt idx="6">
                    <c:v>Chair</c:v>
                  </c:pt>
                  <c:pt idx="7">
                    <c:v>Desk</c:v>
                  </c:pt>
                  <c:pt idx="8">
                    <c:v>Laptop</c:v>
                  </c:pt>
                  <c:pt idx="9">
                    <c:v>Monitor</c:v>
                  </c:pt>
                  <c:pt idx="10">
                    <c:v>Phone</c:v>
                  </c:pt>
                  <c:pt idx="11">
                    <c:v>Printer</c:v>
                  </c:pt>
                </c:lvl>
                <c:lvl>
                  <c:pt idx="0">
                    <c:v>Consumer</c:v>
                  </c:pt>
                  <c:pt idx="6">
                    <c:v>Corporate</c:v>
                  </c:pt>
                </c:lvl>
              </c:multiLvlStrCache>
            </c:multiLvlStrRef>
          </c:cat>
          <c:val>
            <c:numRef>
              <c:f>Pivot_Tables!$H$4:$H$18</c:f>
              <c:numCache>
                <c:formatCode>[$$-409]#,##0.00</c:formatCode>
                <c:ptCount val="12"/>
                <c:pt idx="0">
                  <c:v>4077.0899999999997</c:v>
                </c:pt>
                <c:pt idx="1">
                  <c:v>8805.14</c:v>
                </c:pt>
                <c:pt idx="2">
                  <c:v>7012.17</c:v>
                </c:pt>
                <c:pt idx="3">
                  <c:v>3921.79</c:v>
                </c:pt>
                <c:pt idx="4">
                  <c:v>2734.3199999999997</c:v>
                </c:pt>
                <c:pt idx="5">
                  <c:v>3484.1599999999994</c:v>
                </c:pt>
                <c:pt idx="6">
                  <c:v>4978.95</c:v>
                </c:pt>
                <c:pt idx="7">
                  <c:v>7700.5999999999995</c:v>
                </c:pt>
                <c:pt idx="8">
                  <c:v>6232.84</c:v>
                </c:pt>
                <c:pt idx="9">
                  <c:v>2510.64</c:v>
                </c:pt>
                <c:pt idx="10">
                  <c:v>1900.1699999999998</c:v>
                </c:pt>
                <c:pt idx="11">
                  <c:v>3812.58</c:v>
                </c:pt>
              </c:numCache>
            </c:numRef>
          </c:val>
          <c:extLst>
            <c:ext xmlns:c16="http://schemas.microsoft.com/office/drawing/2014/chart" uri="{C3380CC4-5D6E-409C-BE32-E72D297353CC}">
              <c16:uniqueId val="{00000000-8DD7-46D0-9D03-ED2F41D61B62}"/>
            </c:ext>
          </c:extLst>
        </c:ser>
        <c:ser>
          <c:idx val="1"/>
          <c:order val="1"/>
          <c:tx>
            <c:strRef>
              <c:f>Pivot_Tables!$I$3</c:f>
              <c:strCache>
                <c:ptCount val="1"/>
                <c:pt idx="0">
                  <c:v>Sum of Profit</c:v>
                </c:pt>
              </c:strCache>
            </c:strRef>
          </c:tx>
          <c:spPr>
            <a:solidFill>
              <a:srgbClr val="FFFF00"/>
            </a:solidFill>
            <a:ln>
              <a:noFill/>
            </a:ln>
            <a:effectLst/>
            <a:sp3d/>
          </c:spPr>
          <c:invertIfNegative val="0"/>
          <c:cat>
            <c:multiLvlStrRef>
              <c:f>Pivot_Tables!$G$4:$G$18</c:f>
              <c:multiLvlStrCache>
                <c:ptCount val="12"/>
                <c:lvl>
                  <c:pt idx="0">
                    <c:v>Chair</c:v>
                  </c:pt>
                  <c:pt idx="1">
                    <c:v>Desk</c:v>
                  </c:pt>
                  <c:pt idx="2">
                    <c:v>Laptop</c:v>
                  </c:pt>
                  <c:pt idx="3">
                    <c:v>Monitor</c:v>
                  </c:pt>
                  <c:pt idx="4">
                    <c:v>Phone</c:v>
                  </c:pt>
                  <c:pt idx="5">
                    <c:v>Printer</c:v>
                  </c:pt>
                  <c:pt idx="6">
                    <c:v>Chair</c:v>
                  </c:pt>
                  <c:pt idx="7">
                    <c:v>Desk</c:v>
                  </c:pt>
                  <c:pt idx="8">
                    <c:v>Laptop</c:v>
                  </c:pt>
                  <c:pt idx="9">
                    <c:v>Monitor</c:v>
                  </c:pt>
                  <c:pt idx="10">
                    <c:v>Phone</c:v>
                  </c:pt>
                  <c:pt idx="11">
                    <c:v>Printer</c:v>
                  </c:pt>
                </c:lvl>
                <c:lvl>
                  <c:pt idx="0">
                    <c:v>Consumer</c:v>
                  </c:pt>
                  <c:pt idx="6">
                    <c:v>Corporate</c:v>
                  </c:pt>
                </c:lvl>
              </c:multiLvlStrCache>
            </c:multiLvlStrRef>
          </c:cat>
          <c:val>
            <c:numRef>
              <c:f>Pivot_Tables!$I$4:$I$18</c:f>
              <c:numCache>
                <c:formatCode>[$$-409]#,##0.00</c:formatCode>
                <c:ptCount val="12"/>
                <c:pt idx="0">
                  <c:v>726.21999999999991</c:v>
                </c:pt>
                <c:pt idx="1">
                  <c:v>1511.72</c:v>
                </c:pt>
                <c:pt idx="2">
                  <c:v>1281.1400000000001</c:v>
                </c:pt>
                <c:pt idx="3">
                  <c:v>557.09999999999991</c:v>
                </c:pt>
                <c:pt idx="4">
                  <c:v>458.89</c:v>
                </c:pt>
                <c:pt idx="5">
                  <c:v>567.27</c:v>
                </c:pt>
                <c:pt idx="6">
                  <c:v>1125.83</c:v>
                </c:pt>
                <c:pt idx="7">
                  <c:v>1117.9000000000001</c:v>
                </c:pt>
                <c:pt idx="8">
                  <c:v>1366.22</c:v>
                </c:pt>
                <c:pt idx="9">
                  <c:v>680.33999999999992</c:v>
                </c:pt>
                <c:pt idx="10">
                  <c:v>385.93999999999994</c:v>
                </c:pt>
                <c:pt idx="11">
                  <c:v>623.87</c:v>
                </c:pt>
              </c:numCache>
            </c:numRef>
          </c:val>
          <c:extLst>
            <c:ext xmlns:c16="http://schemas.microsoft.com/office/drawing/2014/chart" uri="{C3380CC4-5D6E-409C-BE32-E72D297353CC}">
              <c16:uniqueId val="{00000001-8DD7-46D0-9D03-ED2F41D61B62}"/>
            </c:ext>
          </c:extLst>
        </c:ser>
        <c:ser>
          <c:idx val="2"/>
          <c:order val="2"/>
          <c:tx>
            <c:strRef>
              <c:f>Pivot_Tables!$J$3</c:f>
              <c:strCache>
                <c:ptCount val="1"/>
                <c:pt idx="0">
                  <c:v>Sum of Total Cost</c:v>
                </c:pt>
              </c:strCache>
            </c:strRef>
          </c:tx>
          <c:spPr>
            <a:solidFill>
              <a:srgbClr val="0070C0"/>
            </a:solidFill>
            <a:ln>
              <a:noFill/>
            </a:ln>
            <a:effectLst/>
            <a:sp3d/>
          </c:spPr>
          <c:invertIfNegative val="0"/>
          <c:cat>
            <c:multiLvlStrRef>
              <c:f>Pivot_Tables!$G$4:$G$18</c:f>
              <c:multiLvlStrCache>
                <c:ptCount val="12"/>
                <c:lvl>
                  <c:pt idx="0">
                    <c:v>Chair</c:v>
                  </c:pt>
                  <c:pt idx="1">
                    <c:v>Desk</c:v>
                  </c:pt>
                  <c:pt idx="2">
                    <c:v>Laptop</c:v>
                  </c:pt>
                  <c:pt idx="3">
                    <c:v>Monitor</c:v>
                  </c:pt>
                  <c:pt idx="4">
                    <c:v>Phone</c:v>
                  </c:pt>
                  <c:pt idx="5">
                    <c:v>Printer</c:v>
                  </c:pt>
                  <c:pt idx="6">
                    <c:v>Chair</c:v>
                  </c:pt>
                  <c:pt idx="7">
                    <c:v>Desk</c:v>
                  </c:pt>
                  <c:pt idx="8">
                    <c:v>Laptop</c:v>
                  </c:pt>
                  <c:pt idx="9">
                    <c:v>Monitor</c:v>
                  </c:pt>
                  <c:pt idx="10">
                    <c:v>Phone</c:v>
                  </c:pt>
                  <c:pt idx="11">
                    <c:v>Printer</c:v>
                  </c:pt>
                </c:lvl>
                <c:lvl>
                  <c:pt idx="0">
                    <c:v>Consumer</c:v>
                  </c:pt>
                  <c:pt idx="6">
                    <c:v>Corporate</c:v>
                  </c:pt>
                </c:lvl>
              </c:multiLvlStrCache>
            </c:multiLvlStrRef>
          </c:cat>
          <c:val>
            <c:numRef>
              <c:f>Pivot_Tables!$J$4:$J$18</c:f>
              <c:numCache>
                <c:formatCode>[$$-409]#,##0.00</c:formatCode>
                <c:ptCount val="12"/>
                <c:pt idx="0">
                  <c:v>3350.87</c:v>
                </c:pt>
                <c:pt idx="1">
                  <c:v>7293.42</c:v>
                </c:pt>
                <c:pt idx="2">
                  <c:v>5731.0300000000007</c:v>
                </c:pt>
                <c:pt idx="3">
                  <c:v>3364.6900000000005</c:v>
                </c:pt>
                <c:pt idx="4">
                  <c:v>2275.4299999999998</c:v>
                </c:pt>
                <c:pt idx="5">
                  <c:v>2916.8900000000003</c:v>
                </c:pt>
                <c:pt idx="6">
                  <c:v>3853.1200000000003</c:v>
                </c:pt>
                <c:pt idx="7">
                  <c:v>6582.7</c:v>
                </c:pt>
                <c:pt idx="8">
                  <c:v>4866.62</c:v>
                </c:pt>
                <c:pt idx="9">
                  <c:v>1830.3</c:v>
                </c:pt>
                <c:pt idx="10">
                  <c:v>1514.23</c:v>
                </c:pt>
                <c:pt idx="11">
                  <c:v>3188.71</c:v>
                </c:pt>
              </c:numCache>
            </c:numRef>
          </c:val>
          <c:extLst>
            <c:ext xmlns:c16="http://schemas.microsoft.com/office/drawing/2014/chart" uri="{C3380CC4-5D6E-409C-BE32-E72D297353CC}">
              <c16:uniqueId val="{00000002-8DD7-46D0-9D03-ED2F41D61B62}"/>
            </c:ext>
          </c:extLst>
        </c:ser>
        <c:dLbls>
          <c:showLegendKey val="0"/>
          <c:showVal val="0"/>
          <c:showCatName val="0"/>
          <c:showSerName val="0"/>
          <c:showPercent val="0"/>
          <c:showBubbleSize val="0"/>
        </c:dLbls>
        <c:gapWidth val="150"/>
        <c:shape val="box"/>
        <c:axId val="1532286880"/>
        <c:axId val="1532288320"/>
        <c:axId val="0"/>
      </c:bar3DChart>
      <c:catAx>
        <c:axId val="1532286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288320"/>
        <c:crosses val="autoZero"/>
        <c:auto val="1"/>
        <c:lblAlgn val="ctr"/>
        <c:lblOffset val="100"/>
        <c:noMultiLvlLbl val="0"/>
      </c:catAx>
      <c:valAx>
        <c:axId val="1532288320"/>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28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[SuperStoreSalesData.xlsx]Pivot_Tables!PivotTable4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a:t>
            </a:r>
            <a:r>
              <a:rPr lang="en-US" b="1" baseline="0"/>
              <a:t> of Quantity by Product Name</a:t>
            </a:r>
            <a:r>
              <a:rPr lang="en-US" b="1"/>
              <a:t> </a:t>
            </a:r>
          </a:p>
        </c:rich>
      </c:tx>
      <c:layout>
        <c:manualLayout>
          <c:xMode val="edge"/>
          <c:yMode val="edge"/>
          <c:x val="0.18577023438930601"/>
          <c:y val="0.17340486328080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126044164773636"/>
          <c:y val="0.41732824475161928"/>
          <c:w val="0.68014719109905752"/>
          <c:h val="0.51055638428293759"/>
        </c:manualLayout>
      </c:layout>
      <c:pie3DChart>
        <c:varyColors val="1"/>
        <c:ser>
          <c:idx val="0"/>
          <c:order val="0"/>
          <c:tx>
            <c:strRef>
              <c:f>Pivot_Tables!$H$22</c:f>
              <c:strCache>
                <c:ptCount val="1"/>
                <c:pt idx="0">
                  <c:v>Total</c:v>
                </c:pt>
              </c:strCache>
            </c:strRef>
          </c:tx>
          <c:dPt>
            <c:idx val="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18A7-48BF-912C-59AC84BA98E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8A7-48BF-912C-59AC84BA98E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8A7-48BF-912C-59AC84BA98E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8A7-48BF-912C-59AC84BA98E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8A7-48BF-912C-59AC84BA98E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8A7-48BF-912C-59AC84BA98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Pivot_Tables!$G$23:$G$29</c:f>
              <c:strCache>
                <c:ptCount val="6"/>
                <c:pt idx="0">
                  <c:v>Chair</c:v>
                </c:pt>
                <c:pt idx="1">
                  <c:v>Desk</c:v>
                </c:pt>
                <c:pt idx="2">
                  <c:v>Laptop</c:v>
                </c:pt>
                <c:pt idx="3">
                  <c:v>Monitor</c:v>
                </c:pt>
                <c:pt idx="4">
                  <c:v>Phone</c:v>
                </c:pt>
                <c:pt idx="5">
                  <c:v>Printer</c:v>
                </c:pt>
              </c:strCache>
            </c:strRef>
          </c:cat>
          <c:val>
            <c:numRef>
              <c:f>Pivot_Tables!$H$23:$H$29</c:f>
              <c:numCache>
                <c:formatCode>General</c:formatCode>
                <c:ptCount val="6"/>
                <c:pt idx="0">
                  <c:v>46</c:v>
                </c:pt>
                <c:pt idx="1">
                  <c:v>57</c:v>
                </c:pt>
                <c:pt idx="2">
                  <c:v>59</c:v>
                </c:pt>
                <c:pt idx="3">
                  <c:v>32</c:v>
                </c:pt>
                <c:pt idx="4">
                  <c:v>14</c:v>
                </c:pt>
                <c:pt idx="5">
                  <c:v>36</c:v>
                </c:pt>
              </c:numCache>
            </c:numRef>
          </c:val>
          <c:extLst>
            <c:ext xmlns:c16="http://schemas.microsoft.com/office/drawing/2014/chart" uri="{C3380CC4-5D6E-409C-BE32-E72D297353CC}">
              <c16:uniqueId val="{0000000C-18A7-48BF-912C-59AC84BA98EC}"/>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274160791139751"/>
          <c:y val="6.267280006950332E-2"/>
          <c:w val="0.2316175512730963"/>
          <c:h val="0.888135999368564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_xlchart.v5.15</cx:f>
        <cx:nf>_xlchart.v5.14</cx:nf>
      </cx:strDim>
      <cx:numDim type="colorVal">
        <cx:f>_xlchart.v5.17</cx:f>
        <cx:nf>_xlchart.v5.16</cx:nf>
      </cx:numDim>
    </cx:data>
    <cx:data id="1">
      <cx:strDim type="cat">
        <cx:f>_xlchart.v5.15</cx:f>
        <cx:nf>_xlchart.v5.14</cx:nf>
      </cx:strDim>
      <cx:numDim type="colorVal">
        <cx:f>_xlchart.v5.13</cx:f>
        <cx:nf>_xlchart.v5.12</cx:nf>
      </cx:numDim>
    </cx:data>
  </cx:chartData>
  <cx:chart>
    <cx:title pos="t" align="ctr" overlay="0">
      <cx:tx>
        <cx:txData>
          <cx:v>Total Cost by State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lumMod val="95000"/>
                  <a:lumOff val="5000"/>
                </a:schemeClr>
              </a:solidFill>
              <a:latin typeface="Calibri" panose="020F0502020204030204"/>
            </a:rPr>
            <a:t>Total Cost by State</a:t>
          </a:r>
        </a:p>
      </cx:txPr>
    </cx:title>
    <cx:plotArea>
      <cx:plotAreaRegion>
        <cx:series layoutId="regionMap" uniqueId="{282BA154-ED2E-4AD9-95AA-3AA89167B5D4}" formatIdx="0">
          <cx:tx>
            <cx:txData>
              <cx:f>_xlchart.v5.16</cx:f>
              <cx:v>Total Cost</cx:v>
            </cx:txData>
          </cx:tx>
          <cx:spPr>
            <a:solidFill>
              <a:schemeClr val="accent1">
                <a:lumMod val="50000"/>
              </a:schemeClr>
            </a:solidFill>
          </cx:spPr>
          <cx:dataId val="0"/>
          <cx:layoutPr>
            <cx:geography cultureLanguage="en-US" cultureRegion="IN" attribution="Powered by Bing">
              <cx:geoCache provider="{E9337A44-BEBE-4D9F-B70C-5C5E7DAFC167}">
                <cx:binary>1H1pc9tGl/VfcfnzC6VXAD01maqAizZLtiXbSfwFRUsKdjT27dfPaZG0RUSRYo+fektKyiyBbHbf
/d5zL6D/vhn+6ya921SvhizN6/+6GX59HTZN8V+//FLfhHfZpj7KoptK1/qv5uhGZ7/ov/6Kbu5+
ua02fZQHvzBCxS834aZq7obX//Pf+LbgTr/RN5sm0vn79q4ar+7qNm3qJ9579K1Xm9ssypdR3VTR
TUN/ff3b+etXd3kTNeOHsbj79fXB+69f/TL/lr/t+CrFoZr2FmttcUSFEA5hRN3/iNevUp0Hu7ct
KtkRc5QrbKr2u15uMqz8Ld3UyWZ/7bGT3J9jc3tb3dU1iLh//bbu4NRbom50mzeGTwFY9uvrj3nU
3N2+um42zV39+lVU68X2Awttjv7x+p7WXw45/T//PbsA6mdXHghjzqrn3vqbLC5On+LA98lCiCPX
EY5yXLqVhXsoC1ceOZwoR6nd+/Z+761ELqKbMAo2+f7qv5fJt5UzqRjyXqJUPjzFg++UinNEOJdU
OYLc//BDqVCijmwhKbM5bGdrlzt56LzZ5D9gIhf7hXNpgKwXKI0Pl3u+PKaR3ycNLo9cwZQStvu4
jdhHXHAmBVFbabH93luZfLjLc7iju7v95ceO9LjjerB0JhdD4AuUy/FvTzHhO+XCYAQuc4WiW77T
Qytx+RHCDIcNuV+t6KGtHN/pKoh+wFa+LpzJxBD3AmVyefbzZCLIEeWKKMl3MoEtPIztjjiyHVci
cdmakpr5r8u7/tXZXVXfjU+d6XFjebh2JhlD4guUzMefGFO4OuKMO47N5Fcv9VAylFIjGsaYPYvx
H5tN+P3S2K6aycEQ9ALlcL18iv7v81rIuAS3qZAOkirz4xxaCOzmiHECp2bPbONat034arlJdPMD
Tutw9UwuhsAXKJffrn6eXDgyYaVcwqncymWWCSsGuSkqpdxFE7nfe1ebVMkmrzcoGv65Tnrcb/32
deVMKoa8FyiV02dzr/9kcbR6SgDGVP+Dm//2+bnNDwvHp6pk6CNTnDGXiq0+zv2E8dcoApQt7XuH
juznYXbzWxVN+kcqga8L59oI4l6gNi4Qcv7ZIr/Td9Mj6UgqUZs9mnE6DNUyMlLKZs5hoVEC3DTR
Tds8dZrH/cPB4plQDHUvUCi///kUG75TKOwIBmIz+x8cNyXOkZRAnCCzrSXt99467t9HDawr2F/8
98XZ14UzmRjiXqBMLpAD/CxD4e6RkszhUh0mN4595BAKv6Z2Tg3AxkOndbGpxnST3+6v/nthfFs5
k4Yh6yVKA7Xkz5KGYEfUQe4vAOXtQ8XD1N9BJCESiJOLGHMojrre3IRtfdc0P5DYXGwOls8F8zKr
5dOfaCaoBbiriMPE4+grpSiXpeKOS2YB5fR2E+q9sP69leyWzSRhSHqBJnJ1+hQDvjOIwASYy5Tc
QXxqlv3DRCR1XWISrvufmeO6CtEfeHVa/5jzOlw9k44h8wVK5+LZKuDf58LCIKyKov7a1V7IdR86
MIWOknI5Qbq8V4kdHB4Z6PWH6uWLb0tnAjGUvUCB/P5pz5vH/MX3mQviuy2YdMQe5psJxCVHNuUO
kMAdDDgzl9/v6ubVpwjwa/4jAOxs+Uw+htAXKJ93PzPiE4AZtr03F0Jm8nGcI5e7rnKcXUoMd/cw
8L9Dy6Ie027zQ+I5XD2TjiHzBUrn7U9sgKOhJF0uhL2rIufSUShYCNwZ2UOEyKIfSudtkiL6Z5v9
1cfs+fFS8tvKmVQMeS9QKufXT/Hgu32acIXDjFE8liUrF8kaoUAIdynALFk+/0H4b79uJhFD2guU
yOmbnycR00xCaiyk/OalHoZ9V2GQxLW5dHcSmdnJaZpGuY7qp070uJ18WzmTiiHvBUrl/M+nePCd
dgLvhNKeoR1+mIVhVoS5MB44tm2OLPabbpOxc/iw9iYZ91f/vdv6tnImDkPXCxTHxc90W8AcGXHR
VN0yXcEIZkYChJgRwdjWrc26exdRXZv/iyL6fsEcLJ7JxhD5c2RzWCg8mCSzGDnCGIxQZDcnM4+k
EvUztSlV8Nx7n/4wkl5sGv3qGAN2tX51q19dt+kP8OCR73ieFV61mSLsNp8w89Dz+XuT4m9di//s
hNmnD0+x4fvcBTAO4kiG//ihYgIst4HaKtvlW82dQRyf7qoMQ0lPneRx5/114UwKhqqfo5CzFtJ/
Vhi/nz7Fgu8Whg1uS27vIurfnQU8u5LAnLb2Apk9tJffo/pG53WU7y//ex/+YOlMLobAFyiXN8/W
azM1eW7Qczure6/T8zHeZ/izFdFWFgec/M7JXMyIAAaWDpEIEg+DiFJHyHw5R9HyaBCZjc3+83ke
t9jZ8gMSXsZM7uXJUxbxnUbKj2xXYvh532WcO07ThcQcD8astsKYgV5mDupkkxV1GFV3Tx3rcWHM
ls+M1RD6AuWzXDzFiO+Tj2luEYGJaTN8+9BKgKoQCrnYAPXvf/D+Q++5n6d/pf96tdBpm335EfDr
8W+ZicnQ+wLF9PZnmhFyQ4zrADje1fMzM3KROBPYmMv2s4iH0nobRj/QYdmumknDkPUCpbF4NsId
ZuZPjrM4R5iQBiRJd06LHtoOcnSk6g5z6L4XdiiNxSaN/tLVD+GRD9fOJGNIfIGS+fDHnjuPJWDf
6c7okYDHEi59fIwasR+B38BimIE3P+5+721Z/+Fu+JGpt92ymTwMYS9QHhdv9zz5CfIAzmg7mDIU
j49Qm0FEx+EG9trK45GCXrfVD1bz25UzqRjyXqBULn9m0Admz9GJl7gb6v5nNo7nAIt0JXdtezuN
R2ZSudQVhncXm0oDk9w8pS3/kJXN1s8kZEh9gRJ6C7TjYbFwQNVjQMj/pYY6+HLc0/jp54Y33I6l
iKsev2PLQcMUHtQVYofCzcGOH+6FfuuiHtC3Je8FqsTvP1EqwkEKSFHQuv8waw/8UErcRLT3tXSv
jrvRwA1qqDxo9I/gHQ/WziRjSHyBkrlc7bnzfw9yAjUscj1zP8rXGvZhKYWkw8XgJjKOx6ftL+++
VD92L/C3lTOpGPJeoFTWP7HhxtwjCfCPMj7HBZFzuA4XzHSlzQ9qqYeV7TrVVXS72V98TD8eD2tf
F86EYah6gcI4/ZnOiwE4x4yAs8fcZvWr4gDrCLHpvvkxyzhOdf8DAtmumknDkPUCpfHbTzQNDrQA
t1swAOf3BmAs4KHDcm3cJIwRWkZ2VRIs6KGF4NEFXzY/MrLxdeFMJoa4FyiTy4s9Xx5zEt9ZueJW
OoYYQsUuiMxkQol9RDFIg7SM7nfdBnaDcV7cDdHNDyA8D9fOZGKI+/8hk39uNHyFZJabZrO6f4DH
gxT66XfvPTY6EbOlBwn7AbV7Hp/e/vqaCYCfXx8LYr7iwBxmiP/WUr6uu9vUza+vLds+Ug7ncIEu
B3AkTE3VY3Lw19cAijCPe59vcwlYyQUmkZsK6dfXmNTlEpPuNt/dh1Ob2yaxBKgtbtIH1keReCgg
TV+fmPJOp2OAttae4N3vr/I2e6ejvKl/fc2hWsX2Y+aUZkeKx5dgyJE5NrrLDAcobjZXyBbxafr/
UhpXOe0TeedSv2nVihWisNIFKbpo+iRlWyQbYVWyXuflWI9i2bBBhsPC0j75EuSVyK2FZkPinKlQ
ju0yUVZenvQqS+uLVGaFNXo6GWTxRSZNPOgleJXGfBE4jqB3zqDH9ioNByfduK4s/Bue8dK+DOyo
LLiX0ajGUUQhq+xtSEnT58sglVVSeLqXWfaGOmOJIwdZRsdzlvE8/suqO401D0T6CJNQEh/wCA0K
JhTyazOKCHZBIx7yyKFZ1IZ26N75vc7j8qTJRCpOUtHVlXMy1UET9YspKgD8pcSPmL9+enuKPsjh
/oBJzKAKhwtAmFTm/QcymmLu1jaxo9uYJjyJFo3mkoeeUswq43U19EHVLKuwCUToWcKaivxdL/hY
swUVk93zs8YO8zrxtC55RS8xPF7ivacPCRV+eEYHIYNjhkmZW4KBjTqzMw5hZLGw4tatbVUdYctg
cgKnXKeuaDjx8qqx7c+JJH6DJupXc3teNmZfoTDthrvBGUan5/sW7agdbXH3Nhihc7bXkSKt/wiF
z/LA6+Oojd7mPp5V1HhhqHHPuPf09oiGM7IdAI54eoMSAOBhQ4eiCWQXWWQI+a3lpE7JF7InttzA
kKzmVE+Rk15GFtX0gifl2F4nNSFT6KFYS8GU7z0JZmds5FkuIjvuSyKHJwmd0E/jkVS3wu5hcuuR
2hNN1rLq21qsItcX9ueqBQtKr7ZRznzWZOwqteoiTYr+GakABThki2SoRnGLsRnZwcTETBsaOyLx
mOT+ja+mXFbHuiwyf1xZflar8Xh0qwEq8jT9dObJ0OxFNwtWAkNF3wqDMocMCNQUS1U01he0E53M
Ohma0BhENugQT0dq+1hMYhFl9cgKb1CMgxEyImF7nRV2PC5yi1b5tcrCrMqXpdQVu8q6KK+/PH1M
408f+FsHZTwGywimfXADJqxl5kva3ncrUk7Dl6FqKigBaRMC+ZCh59Lyhop31nXBktIYTdNr8xIV
QfuMfP7GLEpt5OScYLRacAHXdsgst2R1M9a2/pKn0oIPj+G9pt7rRtKM8pz7En6/Dlrc8Z3FModH
rYqsovLEtWKrS7wyhLc1nn8MsSqPprQ7F0NS6OwZt2KelDXjF5jkMPNEB9PON7N6D33fwPu8UPnE
v9Q+s61sFTd1kbbvyqmJinzRl2OJw1lO1uE9PZaZHpduMo3WdV8U/mmtqjQOFtk0kfE8C8u88b1c
EdtvFq0kVnplZyqYsgUKyQEukVnxSPMzMqkU35pEfl+Wz5gpRcZ2QBDu78RIu7IJ8BzcE2UmFB4S
BM3Myy7vis+O1DKWi4LgMSOl5/utUtWCTo4F1+6PW++ZtgLvtffupKC+i7eGvuF2uW57/rwNibkX
x4OYkIxIRVE6G9udqUUyJHXmh7r4XFSwonLF68QVF4yGfDzndTuCHcrv0ulTFg7j6HhtWPVluIDD
7+2roJx866TKRDx9qqy2ti/dyDYJwiC6LFXHSSuNeHTNFVRo7BzZXRVVnEyfptRO+sQjaWqCVgTu
Q0A6VyEu8hE3iH9ys2GA7LiMR7zUEwkad1nImtdr22mN7JIhiJBglPfbKzewxt5z9RDjKzSSB5w8
snKTGzSFzJLNUNt5WaxVV9HuWnA9NW+qKvErL02zimULK/Cz4SQQCK5/5m7ui08d6SiUzHED5Bld
mWukKE/7hrnXBPcdzMpjQEU4Np48M1MN7o95QFWRfp5oVleBNzDiFLXX61inp7wteziKp3eceyNm
inJGEbdRe6i/7VhXpA77jPd/8qk1yti3wrg/VjsJgrfdldL+7Md8ghL2rG3q4MKBY4GePn0Mc1v5
gVFw1KTMQazAE3WYQJZ8aBQT79rSUnb2KRN51nCv0a207nQZlvBGYVLndFX5jo7edbUbwOMUodTB
KnAb1mkPs7x92nkNC8rz1Hft64FXqTt6dU/t7qpxLRItSjkN+hxKREIvJsKPCk/4GLiEsYcEeqi7
ENnFqR8njbH8Tkj+Fo+YcYrR40nFh+74aYrnfg0zSC4xj6hhpibgqAkOKU5sP8z7snY+dm1OkMTK
qmJIYrvJ6C2eKCjESUj7AWo7JIrjJWjuM1vLLoxK8zbumX/tD7ZRaVZGU1adRAXjxkWWU03ouky7
oo6OJzkmsDq/z0xOTUc3g3U6tIQZPU0Sm3k2FxmQi7AJrwYJogk7c9Ulz7NJxzn76DYhh201RWAO
0Fi8NaZ7b8foKow4mx8OxsThK41LqYoSgcYKKdJ4OkhzSZcJnqCYqtgRJ1GfGj6UY6/tS78c8Kko
5IbEMcjsep1YTsXXhVt1vF6MiBcg9xnSZhUASFOYkmEUpkIkJvlnpDVDQp201eNHHnTGUzVVCdWa
0inSNw1xE5Z7Y6PL6ZPDchMfM0tTCGSwszQYV1Nm0yZYK261/UdkqRXY0Tsxh/bxboI3ySNLQcVE
nxbGu7VwmycRK3q4tQYZCTaMGp/gN9RYFKzIAgFWNI0TWs1Cpm0MkwgVi/Hblj/GFZoHUD6Vac9s
FI+xBCqETFu6KDvJ31Jd2k/CHu3S+tBljoZ32Ka3LHSHLlmgsgyD/Dm3MAtHZkuB4TFGEJZwy+q8
8CKxRtZaDM6HuqXQkGbE7d3RMWI/+CPiQmi58ntLD7Vnp3wEw9POz5GywOmBS301pM07x65dP177
jXDhDGCQ3VUFQAwRILNg+M2QI1DtxBaUfQ5WDqmbw1ZgRUYcQTIYQVhxRPGixlh1V0RnGieRSYLY
lNiNqVOf5rZQ/NAngngTBOAkcPc0pkrmlQ3SwdoKyDB+CMPRTn2vaRNeLPye+PGlzSZRjasyrOzC
9RRjKg69qiqj8oykLR+kVyDbsc6rILPEhZ+FDl+UvR6CGxKl5KT3W2EvEyfX6a2I06m6yrSd4WGt
E037t6KjZJiWbpwrWSxK5I91u+576XaXVRn6g/bsjGT0DScVVcs8rxRdxEPTVr6nB7ecYi/Mu0oM
i2BIOhhDN1X9mHqDJWMRrxWjrbi202YUwYIMtO3b40L1IfWRv/lBc9qEDjKzhTOl/TShrIUqFqdD
MvqtV9ZFbK875QR8KTNrmD70tmbRp1akgb/komF0MaI+1aNnB02tlipifbIIZBqc4MECzbLUpJ/O
fZUTckx7GrJ1YNVuSFZFojPxcZRdkFgflSbD8GFoBt5cWHWTW1eIGE57Kyvbrj5OThfk2iu0pmH9
Xg1Tmhz7EdCN9aSFm2lPJZqzcOFUU126X2gWu/ltyArdDUuoyljeqbbpe7JI0r6m8Unj56V0l6gD
ZGof+5mV2JeKOlaSHHd2weo0vAvdnDfg8kC5W4mLiesOKj3Rqi7C95iRbmyyynNRFM5pq/woTN/k
ckjKYBV3QdN3b3rpB1G09kXWt/LKzxkvT+1YhIG7hq7YPPGKbiII62ntRr3yAkvYZbMM/WqKx9M+
qK0wOu6jDNFmkahewMF2RdTKP7TV2rI+hXL0lr/oOdIWetkWyLqU14zcHey3KXMcvDTbi1YUpXgP
82wC2026FuWXqS0V685iuyoCdkIHy3KcxRjLpHWOhzymWepJ0Zm4SKQVgZyASwSVzeCPQLkXsQyV
DN6OfdEXzrvYt+I+XTsJt1hxmrSjcru3dsxlpLxSKYNJOFUjw+STE/i+NZ0LkdbglDWWcNkX8Npl
KM8t7ldO+oZGZUTTd3Hcx66/6mM4gmClIzw5sFrAZZkjjZ2VErYiQThG5ZIUSVy5y7whlsz/YAHL
sV8Wp0p9bAO3LBcVSm9wlrlthAiyoHZovgTnR8rilaUyOb0Ia1C/KEKac3sdh73hGE+bBC+6Dhvr
Os8c4/JF1wSus1B9o6EAU45847hRVYbPFVtSw0ZOYF8ZO/hBLKl97JaGFEVmTiMjHlqIkMnfaToY
PudCxcCSrNaqIAorT9xQ3JUlCppyXUURMq1F79LRKReRG8rWggRFW7afmjhvoxz8ssJJH4ftJOhw
4caOOXIESRfTtQ3Nwg4cb5VffGswCmZXlpG8HC1cS1VmWNN1FB9FiHXLHmfoMMUPGnf0VBXn5RcA
biGuyaHQ9nUiha/4QvQKAJBXOCEFL3ba40+1wlc6sWWI85vxnhkttKZa7HJcJSdpfuO1TC44iSrr
esdqa/vxPZO3nwNSwJILhxUZDkBzK+y+JJFdRNVxlPMRRJdswjOyvYDxICLXKMADrTy5FZSeugaq
hsq7rYLTnKrRlx5Nwm6036qs1eBSx7IUH2EFMLZqAZjD75SXkNEkvUEmGS6mTkDKL2rLQV3AguDX
tjSFLEKNtih0bvf0ZGxdU52TrWi36mH7SQr+2CLCipV0UkP8YI8h9DSgldkmFKGNi6MuiRN+nKxI
tM0ZKOWGvVtFmtqxxSlBpPkWGlU11mF8gUO76iY0R98y1Jr6Cb/olGvhrCwi8yQ+nXBD/lAcBwQg
Eln1Uath0yoODPJR95Bv1Dms/ELtIIf61BIZK4ivOiS7b2tg2eYLWWdeRBe4eElzYswhm6Q5f97a
Qdh/bNMgDaJ1Hrj43rDkNOAnST06tDnnW12J4lo1zvGO5SruKhxniHiCL0EE0Ng8LqIEcb6j5WST
j8jcYrdbFqXV5NGC1IGPzWUcYtxz2aQFsM0UgAEgG4gpbE8dHRhzbhFfcS0ZWzt21wmSxWE846pO
B33SCE2ybJEqkWad59cBYEOqaIvPh01Z4wVJo0wvs7LFv2PWA7eTpKeAikpg+elllzQ+QIG+irE7
DQPdfbJzf0AV4I+T0f0ejwMGSDzwksHDuFWYtu4qzRBis9Vg5b6qT6VCqBr+JPYQw98EqdZJcrKD
k+MmDat43YYp6t2bUdSC85MiDsGOY35vM6V2UzCs9vvEnz7x0NV987HkfdjbJ82W9EEFNVjEi2FK
QFES9LVc2ROh8HJNJQz76FAYrQFeZVR8i5+6ddKDA7Rlht4mihheKig4Pl9GQB8tL0on4MpKsCRX
HiCL0c4ueEErfMIeqalhO9nW0KstyDJRmVb+us3LymengV9O+I5pC735KMuBGpZSJIAofZqg9M0y
1E75okkBTMjzLLGNPTWijwDCB4nbwFVy2x8R8+oRniZeo9YzzGsjbqAC1roJsPg4zQMsxxOjQOWf
PdIz3zrr/bqqokvFYwNS6hbh7sJJfG437wVgrNFfDX5sjeHa7guZ1ktAF3jQpucABLI/i4BTlOQI
hgrCnywxgSo7z0zYyKRv1K1iFYXybTkZNxpINI9IxLuzfpKZ77xPpra3risk00AVpqJU9mf4W+iX
1RcTOBALYmjwi9yC80d5aVCqNEK+isxaZbovPttqDEv6RQypnV7adlmM/lowXTfWX31E48FfIaLx
VHp1CvzbWrgpdapPQCT7pPlAgjIOgoUvRx4OV72D3Ka8VV3UlezP2ncBTRxXSdtlamGxqU4+TaJl
QnstosOAYp9SjZzScaRqaQstz2LFFh0uWk7nOT06U8NyR8lWlmURAyBeYNB+NGTdu5s07Yz/U2Ng
vAmyf2O8UZ2ZT+T36L0fM3NNUmLhE2Mwmg/6HOhEtkLlbnobUeoXMOUA2aJ/OTUjLVYxDNVYpcrM
OzuVRU4JT6RwSwze2kLwxp1awaIaxoo7HmUVcd+1oRP02utJDsBejJOv2Glf5sbKA2sycGCNPhFe
BNKy5rScCPRbEPQfLoFbmpMnETqNn3cbyUohpJVQFet6W7HlUTw5iRfnRSveJ1uHlWyBxhKzTNAG
Ky0NCFlXdiXEMguyUvteWNqtdd1GsgDNTY8uXncWscCkcaEYsIfTpeZY7b3BWTpBHPF82RojL5hp
My7zfjA66fgTSyJPhnWeZaswTmGN6y1DgAMbp5fgZnl8r6ipFZ+HjKeO+wzwNSvogeXAP0CDGZwb
7qydw8phgx4C8Gp2HWpt49ROEAywhl7DzZaWMBaUdgBeQq+LSnP2Z6q7w9rObI8hDDw3w0wpYf8Z
zlq1g7b62gFUtXWNMTBgnAJ1ACzp6a1mADqsieC+EewFyAr/2qasf9A87N2kdH2kknsdIcmg9aIs
fCHe4u8pGO1WdmiE2kYxJKxFJSCynXN8+iyHEAKmfKA/Lh476dpoh0PP2eFZ/I4zwLdxcI0/GAA3
Fklq8vG6xsjWatJInZ/j8983xBQLgAM88Z4BXFQzXDEJK0LTjPhX5ZAjUAQJIv6pMyZwczvLfppA
amC7b+0dQyGwWyIdiodwYaBpDmQOaSyCvEntq53H6MPJgPajzUcp14Oo3W4dF/5UvW97PsbLrM2N
P+cVXINVTwLx6JkTHWo6ToRSylUIXo6SeHbkvC02KmL1zsjLq3RrVD3yOtj40CY+/HrkdhFEEIp2
hGUqjuCA1MIKzUHigpfttOhKVPZrmXEtiTfAtYwLuPoSH4d9+PQyGjnqyUW/7WcVWzf7NBFzMUJw
mEkiEh0TPN7bnXdZEXfLhg1WdxnWifFM030iVNQyb9+PltsKzBj9e6hLogGC56Ph1rj7CSkzCX+o
p86AbIS5pL3chb0hCMvYIxqeVXtVjT8k8n37AfI3D2WDYWAsUfzNHfDeBxLdRfHlNiwhSTbScJIU
dpHXpQkYT29o/MsDNYVCoP1k7r7APIoAojnDM/txGqJqksmJk1tVIhdOljn8s13BYJ4zwb9vBdG5
6ODhb0+gyJy7usxn2dgGdnCyTUU6CXQEesTKDC9PU7UbxXhAGLBCbKUwIEPwmEjXnft1QtCXcaKw
Pq4mRsJ6xeRgphFaPFai1X/VU44e+kLXAbBV5WX+hGrRa2TQ0Owc0RojOMFCJwWQnzdMAHsg7zJf
BoE+GZEbSH3pD1FCh3HhM7Sc/qzLMkMZVMVM5OUqS9uJNQuiiV1nS7eSgNre8IFqbr9T235eYqMY
4W/9PKPlcJEEYacwMtN2dkSBicQY1ThBoeFE2TK14gKi2CUojoVloZds0wpk6C6ChX3vxralRtIT
uO4+zBhcN0pDkwb0HbOQ0Grmok7IWYsPIMWyW+eS16lJ5qxtblOgOQprJ4VLp8hL6iajk5fXlcqj
pV04adx6e8ijRNgMvV0ic59BobPWg79T6Zog7pQdkCXUFonNVoWrsWWWoKrozgi6FVGwSIcMj/A4
Bp6fxulHjrRX8Ut7bJQoTmObWAYMqLsKOOu4rcNUP9a8XIZJmwF2BQLjoMvgxWHjan9htTroSeaV
eESYZO9UqQqnXwUljLv8IEfVTfoD+g2mo4UckDD7Ujc1mggfogJoc7DEEBLGCdZhVVIaLzKKpPOv
EaVn7Z5Je+jZZyqHsXEvAZv5xftcqThhqzivLYJKGBOtQ7PAKBd66atcj5Dtsh/YVI0esYBMdAuk
ZlS6i1GMfv8mUXVTTx7a0X2Ealq5FfqiUUjqY0HSpv9ikywZw6UvkHDnXubkWfVHDuTFaj1323Lb
+aIS/fDAfuNm8NvxOg9Tm7XIou/zLADfJk8c88YEna1qpPfZYO6kCUq2SmEipvC6itgZhScLtINj
sCRhXp9YnfoAJ67d6yJXVrrOIhlILwyC/lqOkYyXY9T7x5Ho+ElE+HSaVUN3AiRDXzmVzRaDkuGl
EzUpAWbcVR98KPWJCKSuPVhf+CWuivSPgER6OSjqoxZNeXOMYheQEsvluVuQzzqBOeZ9Yb+x+6hY
OiIMIV1iVevYGcQq1lH7dorThqyQlTcrdyQ8hcba2U1YtNeMiuK8ElZwnnV1s5I1IGjMvgQnnW7V
MlS9+94pwhJ9/SK6jerSX6ZhEXijyPOl9FV55k4sW49+ji5wXkiBr3bHfCHi3Fn3+MpTF/XYl2rQ
7THmHvzbUiXpcTLQdPJGFct1GBN9XQhg814KiKb2LK6Dj/0wuZvUyiVK+Tb70LssWhHWkDP8GZ4w
8rRl8TcCMN26amo8AzJ2/PcADyPMKzVc3VK0elDP0IJedSwOo3Ux5taK1llzVXcCgANcwbIeh/aM
19WYeDLr3YXvKD90/4g6psZTTCC0NzUTMV3ptmhQ5kRZOHodbsu7cxvpZEvLt6qzTGEcYSloE78f
Op6gTsr0uawbWi58N9QbEtfFmwF/o+a8tqnRUF+aHmrQ9WcD0tkL4iTdKdBv6yxKeMiWLrzfLe17
nnvT5NIQZXNh/dkXZX9XWtawYBGdNnUda4aJggLjg9NUQ3PDtEg9TExV7bKY+mQ4s9ugDDxCi+hy
pA4cMUqqRdfzlJ/hdpi0OKuGslqzomXnMs0GD0jvJ9mPN6T1/UtBYT5d3TZLQIsk8oIh65ylHDVf
CafJL4tQVH+OxYCcjKC9HdRem2AGIlk4USALz2q52KAzrT3O0vxYAyjwGMma9wPNk/d1ODbJImma
4GMZjuUf1VBkzCuHdlj4tCpiL8b50HF1/5e9L+mRG9e6/CuN3gvQPGx6ISkicnbaabvS3ggeJZKS
SHESyV/fR2W/IV3vufD1uoGqArLsjNBAXd57JgFzw4PnptDlrt4fm1RNc7cGSz/RRYQWJM/yHvFf
WyuETV43IBGuRSrrzsh4uMnJmn9SdenuKPB+C9ohN/jSQbeDiTZMpGa8K+uIk3ZOWPNJRmhq+hr9
GW0LqrbHci/ZGYW+LLuGhOpKJ3x6hE4H2o59ku9SvoqLNS65UGHLTzIb3u2Yk9+FbQn1ZRO5b+m2
jN88Lshl0pUxJ7SB/knLphhamW9gbNmo23iy9rpsmLhs6EOTdqxU865ZdfM5cyJ7S+XAP9tgwzeD
Bd7biqf3OYQFlxg7Rb+5TT+hv4zaYl/tXSQV+xhivl6yORmgzAKc/DD5OMde5lCRYkpq4EEFK68Q
4jV0Qq30wgoj30HbleH4bXqTxGt2pmWmPgCX2x6bdZJXiZ+bp2WR4XZUdDu5CiUXY/BCHtY81jfS
5Pvjqgb5VtZ1/iVjFsUh3bx9yP2ChweY1qsk0+bWyWq/JrvLOHCber0M5ZL3GI+hsATs0VyHSA53
wzDJ1yGtp3c1oJMPW6j1W2z44xUetuo+JJGGhqkk57kZijsw3EnW6aWZ+zr4NcN6l+s5jBF/ZIDg
H0fHxdZBGRKf5U63D0KbfMRwHcKdbHJzC6ESAzqw8LdjFpoFNXtxp6xi9VUCzq+zIuSvajtmQOZl
9DUaUmjQ7nyRB9J0fnHodfvKANKu71iR2UqfYi7ZrNu5EcPdHonxESjL/BDlfn0/a/kJvzMC6CXJ
e7Wgg6Gmog+uoZBfFiIhNw0X6UcTDWbv5mmP7yH1Me9Iau12mdI5y7tmSqrbfOCyPjfxsjY3y1SL
HjxuHloLvruvm7BULQ26se2SDesDj8D33/poq3Cty3jX8m5rLIiexMlkv17zbXmVuTx6Xa0NEV3p
5MRPUyPkGzoSu5xA+frpdiGMkz6SawER4jAk0aWySoU3vl6lmS5H6xH3zeb4zBmuGt9HdsMwk8u5
Syp0Ll2xmMHeAy2hqstMMr7dq8B9x+O5vINcb0j6PUGLeKsxiOv3BcH0J1FHpNBFicZpXCErurK6
rG6K1MUrfRsyP6S29W6LG3OTotjF13UORuCyzX6V/WRVYZ6aaGQUCpxxbmQro2GcWRfljXsiGVQz
bTrl82vukyhcdgyatIurLY3v9oa6tUslcPz7akY57SGQCz0HsnVDU0065BiwGx15p+ir2UdlEzJc
/jV2Sw+cZmGHSkukxfJK65zWuvclLecUALvieB5q0JudSXy6nPLEzNMdm8DOtssKmLcL2m1rmy0e
xE9lKLtaSV7w0wii8J4RwKQ9dcRdZWOe1H1Zx1MFSIzK5JqNUoCONEXl23QH+13qVD9EReOqbqFD
rtoqZxmgOGB27xMRya+2QWuSSeHTC+dDkp1GO6Um7dDCTRHvwM1Dira31VS+8VHOKzRmpvZk7lBJ
Nf4CjyMChwWK0FaXp0nMoi3GLXHNiS1VUk0nkTpeFPdJZEvzDmTuMlzRrc4/jdZ+DGEa342T+Dg2
oqAtxoTlaYe24zTUg7zE2DxiFIlSgv6qwu3s0/lBZsSc7SSbTmwiiLaCTFO0y1IsT3Kdy17K0rem
Jjnqq9XLFz0O4VzxGTTe6IZ7MIx13CVO7VsfsNnkj42asqcKAiLZEwusB+sBC6aFHm7/mnDBXott
VfVJVdV4p/jKn8ym9HgybrTDNVDjsWqjxTXXC6dbn67bfGbbUDytLE5OjZ74LRuK6D5lLr9NBUhL
PiqQ1w3Goj5NB2TvmspcgkvTuUWC2rz0cWM3dRJJyR+gH9z1tZD70DZqj123sZF2eamsaJtkGaAh
hSDSXKsSJ3fyALmfwgCL3gDee7tQ8Gu9xEO5t8Ez+YBdHps/KdncE4r+AocwvMGuQ86masrOrGJ6
T8mYfATy5s4Q7TQXHjfLuRIVfYxoLDu7lNNzvC7vZgol2IjB7VylA/3A91Tztsg4/5DFg7wxaTa4
dpCO1h0BOHoziBQnPcZAuImzHYbd7BXFWHJj94R8YVNWfWTDmDyzJNvvLJjbvhAbv84AGb8H+J6y
o6Y50WY03u7LYcjQt6I4Hosw/5KzYxj263Ls2i5Vn7mtI3KaSwIiFGAyL6/XYiW8U5I4Da4pcICF
1U6TLptRR9oyIrS4n4VKP0/TpFmbzjiGls7VVHcMn9sB/sKamLworpfSpFWvJwg5JXotNt4sgus/
BKa2qWMiy+KP2Hh32TZRvdurSLOy14JGV2Qr0neHbuCcBMtMS3wkXhWFo5+NrQW2B0yeZ24GqKH4
UGR3oO7krfAQlbRyREtz55QRn1mqHekUYEbbEju7L1p7PCt4KDGnGQEU86sFa2VbMHL2tFKb3QCk
HiGZIi6gmYds9BsS1u1wXqpJ3+Ye81sboR3R/TxsUXGKtgWa3zjY4r1W8/yhEtZ1TGWqn+Noix/M
XiVPYNfqBqog9HBtqfdpvuxoqm5Q/db95LZpomjlGrSeUHFE/CGb9iTqzHAo8fwSF+IkhYXDAIoU
LKIun5aJ5syeR1uCSllYRxmaNHk6xljbDX4jKXrqbB3C86rMyl6lPNlVj6liYChpTcmD6GRixtlf
ojila/6qNNlQtyzZSPZphmw0Wjsb1Y4OZxBmzMX3bOIlbzpM2y4XrQnTokxXYcMtfD+Bv6rn1kDN
nft+tX5Y2K2vhzSLO2UwgInH2QIdyloHmXdjztKIjTyPI8v52O94VECjwI2TrbK1buOlPo/o1dZr
M5lo+a425WxxmqB/WtZTsYFrexriFNzLRUAopdde+jyK6SM1guE+5BHkUoZCyQwOwELmjtP/tkRN
FeM6Krr6vhGTK54LsEzT0w+wNhIH4aDn5oBG02Rw4haBFgd1D73AwYPgOQzV1zEfYldeoKsOeN62
RDXkgxH7FE3tWgPoijDZDnQvsUWgHOv3ZgKgUN9pNJTuIaZN7PPOjMps7BLAbuFuYcujnH7OarPa
pS9mbfx6mxmcXmjx8uU0VR1EL9kyPGW6EKQ8lRCqkuwmNmbzHDokotHjYHYYt7MQNUU9jjTvGVRI
9ynEXGjdRYOK6RuCJqrOL0RXi/cCKKwFkko6SKrMvOencXU5mU9ih+KmAXaw8vouoPWrT0M0lwNY
MDs0wrRJvjX5qfIhyy/g/Zb3ojbzuwjqGt2mHK7CNjd4dk5Qmyxf45Why4L6fZLsxEvVTL2V0Km4
NqQbyMdQGv+nyv6mIaN9BFhqr4ADkzseD1nH0tLc08T75SSyBWIt24AIFtH8RBu3V9cbWriqzVbh
89atO1svUsdQMbpa7CvMOZZ9FSEeGEprvgxtiX3U9DoL/o0i0e7QIETzCR0oJsSBiqK4yDLXSz8s
tfschcF50SbjviVvakZY0ePt4usXifc+y1ZRi9FgDZHFNCJpMp3QTkh1ZaaC2a9j5A7EBR11unaB
TeMZPi07ROfFJDXEOenWrN0Q55yfch+rq0Tx6sNs5zxRXTWkI+8AKJICE2rl1cNSl7Hp07gw+hnS
B8gmoGGFyq6DpmOzaJCSFLoigFsPIybvpc039OH3DoSba/eMVaeKlfNNNCoOKbspYK6Atk4skG6k
3qi+XosGlFSkpwt8C7gxlRujNoO27moT80Y7A8Dsc4BgAWtjaF6bKOY4zyDOZSLco8fN7vNmqJsT
hbbiWwTxEsBDKsa7CGVYfcRwuU+vK7rIo+vKUnKFDqa8kXlVkM8okZm/ZDanb/ieDfeQSY5fR5ng
ytd7cJCrDQbISAjEtYLE+7vaFeZxl/OEU4CNDexwtXBU02qBWYEVzZsE8GHVN5Tv1wlAC9Lv0Mb8
sWc5fIQFU/nVmlMKeaIsnrZh5GedrvFzKVXSNhV0iJOcAxT6KvgWliP/AE9lSvrUKAtT17xCIN8Q
29jrsZRQp6k1QA46DrvD4TbzIY3ANNyJtfLpGQwReFa8OpGofrSZRemN4HcgrRYV5IXZqDY0BatX
95kR5m5ME1v3cTGK6gwhhHi7u0pDdaxXnCXUANXHXE712C5owF9t0dHxKuRTrS16ak/akg0N5Chs
I1OPDZ1CeQW45DEsQADaUApRnpiFwK7P4oWcwubwO2MBOR1kI4vobSa+72paT+mgXLfrwn+oUC3s
rdOrFP282fqNKqQ2+Lqi2DAQEKBAS8rvs3lIb+tpZhVkQoNfWpkMzW0UTelnPxN24yKhHqHVox00
YOknuGLMCp6hanxHCkVlV+058b3ZPVXtLGs9nMxE6hn1V2bzLU1SX5x1uRfvo2ES7gHIFcsABvDF
t7NYkg+kgeKhXSDEeOBQmMSnai88hoImhathG+JiOS0Jnd6ywsm9w76Jrg79eT9lcquP61a+2rMd
MHSW8uGhnpfseYPKYmytmT9kauHPUnPeIvME2CMUlRBKjRZLfpYfxmiPR/RWLuoidB730sDeo4C7
fFxHE11Lioe6l4RVr7TR/EYXG7wesmJ3wAWqq2iI6/dAjEmFZTCWn0UaspPLY/XGSp9eM7yiJe2o
rfejW4sXSGdWQDyVUvWVyqa17EMToXFaSOMua5Ha+Q3csqSXALd6iaWed1tWmBPal+R29XyCNnBP
nqfBu+dm0EkrlIlhnSzYaann4TtkxXGfF7l+V6PdvyT5kHzmUKA/x/iVoo0cLhwk/8/w3NT3DiT/
RViNp642nyBQ1o/CxH5oa83jBM9BeGzGiKGjSfLlgv1ArhgzVNbXFcQp+O27fUvlHxRgR187DCob
PMWhdVPC30f1nD/RKcuXLgeqfy3EmoAKg9KSZdkXb4D+yxMTwIPkZ2xQbLE9OHC4mJ4x0fJFvJG5
4nnxStNpQ5VXeKUHtElyg/8ZIgHn6bKBawDhyF/lHlIaf9lTeDXSPuOx09N1bKaFhmsIub1+NxC3
F1+KNefsivJ60Xk35DLWUV/bIt8liheDmgWcFvQRtElIGfcQ3iUBbWMde9JJVsrYXRvvgGK2ZeqK
c56ve/2xXFeNorIJNrsZdayY4qJHnwedQh/5chwhaMmhsYIcGW08VFUeXmg8NJCx5wWkoJPg3+It
8pXqQWhCqHdSYvdsAmNJRga1kBiHQ0SONbiBBhnpGOLttc1qjRGGZK6U8j2v98HSHkRsjbkPliHi
6AOlXBneq72sy+QUi8yo7bNhwSa+xacI4rud52jJ2iAmVIarATZJ2nRArI8zycsxbubLNDpbbX+Y
aAxp0ZKhZvgzaOGr0t1GWmFgvqVeDXPZubipK3v+G3rupUEE5B8M1A28skf2SlNC+PCSVl1jzBzU
ieZLTOEi+cl6pyUrQD/JbBmh9txruy5dvOQyrdpKzjAitTN4FNXpbHXVO/on0fX743rJLuOw8Pqf
EnZVxEmDPARX9PKwSOFhTRpJ9ZVxcXiblh/Cj4U1MxZixEGX/Q1R+ZKTP74RNm5cjcM7DMr3iBj4
d00GQMNax/BLfFt+fKP9oarJilWCmlfVlBuI4GzsIlg+CAVZ+eNW/MxPePzBiP7IAfjCBZw146R/
+fH/vOUL/vnzNbL//Dt/Jgf866d78kVyxb/r3/4tvEb+SKNQv/6l42j++Vn49p9Hd2QovPjhL3EO
/8gv+CWw4WWu9C9/+CLN4UWcxYs0B/iScDP+qQU4PuRFnsMRivHyve1/hjn8+LWfcQ5VhtxcKJGa
HGLHo2PAgvoR5xBVSNfD/8EygugGGjz8yc84BwRFZcDTYGMtGvDgKAj/+3+BTj4SHY4cXnxcDNkB
sgWSGM/FP67AizuJCIufP79MdHi5ugq8RaAAzlLjTWLwzAI/+0W9kEIfuUChJq8wOZGsWyWoMuRG
SHaLkb+4dbHc7NNYqOGGxwQ6Vbic9etJRHa5MLT2rJPSzgCRWUPQ+5oMTIPEECOAJI/jkJPXjVXx
pWLAqUeIHrvgov1hZDCJ9glQ1bcOdN5zudpPc+K7ER/11h54kmY8vAat/JYLQEBo3FjechhbFNR1
lUIBoOHe7HmxtjWtkzcwJ8MHKHT83LAEuGIUkfTNipHiRgEWO/GlBoAp8It7WUWnHJLiB1i9VZ9E
SfIGCrPotKio+a5SyWOwJpmDu3kJ8nq06Hvbw6z8KbOJPgUoAbqQK4qQAlwoBiq7l9X0GfefdFGk
8Nt7YuV1wSQYkRphHryji7kOjOZdhUJMIVGGQQjImfAU1phmaf6wNGxjt851/FwtOtyXwjZdkTbh
aoG15krvSl7byODbk3pHjwil51kR3XQ74ZkB9dfIos2heAWloLJwBd2xWfpUjNEHY7LiqdZ0WVog
BMmdrBVGsL1I5vcegpG6t6NJ0BEAQGqBEuDTZph1X9Vijr6HaW86l23DDZvc9DWalXsQcPVd/jw+
dRwVVjYYbIr/Xqezxs2Aqc92VVmt+zmWZr0Y4wEB1iKcCcdFVrXX0EpaM7WVJundWCcGULfRjO13
ZTpM09UAZipclQp+9/NUVIxcMjhY0D0MGM5XKAVvQs6v4RjSaaupNWdNxvRZRHFdnhPh6/iCpRKu
jF6wFmrBbqhRqse3k65RqiDg8oriiS9hhu04m58mIf3zJiZ1B9tM85YGW5+nLJUlzMFbdrMWZrwd
tnxCqwOXF2o8/B4CN7suKStbpgvSWY6TpNBCnYqQqvUCIV/esmLTe1s2umwdFeFDWHd/qXPVXOY5
zb4Det/hz5ILLEBJFtzUjykl7NxQ7HsPbOb4rMbMGNKgONzTLseMRQi4eA64WEOa9mZYGn8PGz7s
dJAa9UHHw/1SLgTd8bjXlwQWoDPmrOw9NNzsgpE44i0wO7BGTpOlvjCoN580z58LPZu7pYj/WGv0
Vp232w7bqwlROFk23y9AlHWnIIuE/isMHUx/ojMxW2/GAcBmSwDFvQph5o+qDMtrFUEWvmPkfyxI
ntyYEVpryI/H0wK1z1WoSn1CPEa4mfKNYTJM96zb5yJ75+DEACHt6wNILfGgut20uWJ4MNKVYFHt
Azuv2rpTyjXYdhjbAnIaVATeMVP3JmvoK1dn7HaN9uIRKp30ZCerD5RZxQZ2iHmgbR01+d3cbAQi
YBdXzzDQknvIqcYvXlKKvB5+LT1ufRAN69cyAxNAQYECqofYfYUBLa4+ha3BQx9R6darEdTo09bE
gkJAAxDBTDYjbcTW8M4VHi4buk0PGM3kTYgFGuMSVFK6VbAAQVfM9QF0xtFpxegBmcWs8z5F9Mop
MytI0R2FImkB7aAfLUt/C1UJfz25oP5ocP7ZdT4ER6/Fwo/+MYxAoQc6YYwpTWgZhJwa5EpBcP6b
MV2YKp501SpkJ+d0elvCFhI6N0vWAQKit1ZT5jsrCXgnmpakzUqhOtlYd5lARHW7Xz5xtJ8nSTDZ
8GGrHpDGE71lDA741qRTODc7tDv4ilmLLtRBPsqasZtqxVDMdxTztLSoSqo0w4c/K8sGyPN74xZ2
M+NNNX2ahCT+8RSJEkXLAQh+L/cFhA8Ai7i1KVzXbeWxw0herhc3ojyLdU5zPA57+iYpji/Sk3T9
miocCRS54X6Pd3AH0x416wO2bf+g5OFv5nDwn4CshnsJBSreEoce4P+3S/8xu+xfIVZQsKJ5+O/d
EjLd4ML+9wbrx2/8bJSwFyL4KkW6AAS8kCAfnfW/cq9gwk2QZYRdD28agGr533Kv4B+H+hJoTlYk
R0DGz0apOCKxUGmPF3hAaZLivQX/k0bp5TjyI/oqgZsbgRw4T3COL7twDDh+WaAM/DbFQdDv8xKG
LO73HalK4Fg0Tf17CguRPiufzQARFCS8X9wwCxjdeMG39CyiA8SEwBqbGHJFhhg4Wz1jb30n4wVZ
Ip3MRRlKjFrg2qIOiBOUUaBsDKBaMFhGpa/QMgqgl2Msov3dpA04AyjuRqRb5MCHgXIHExf1JVMj
2JfWgebBhDLvLqqH82ohyiGdV9OAlI1/u5H/oY38RcmMNAgIh1OYKfBvgVidX68Oh8wHarlQfIMn
yzYzPOcVECWgPFnG7psRyAeUYwlZl+9biRLyFpvIEWCSQmKA80Gm2Oje/f6Q0pfiahwS3iOZIEcS
78krM2iaf7lhFU0dbNdy/JrMMewyIsdQjd4BdCa5TFFJIIJYIP5MaAsqujaAPJ1gkBGgULNPUBcc
wQKVKSJ6M8doYadTGMZg+jA73IqT1mEK7+GohjkR7iSGILIQsKVOp6XJVbGBvlegGf9mFHwpj4XE
GBcZLXtTx4gDwjs30peLcJiYIxGb12/xjkL/BJYv4m+ws/Hw+Pur94sPAF+EYSXHBF5g5KzxfS+/
yM/L1oTSDV9huUcY4UnMA8thVYvxhLusovmrXfEjVsyXxYwgAQFtvn0DxTPyCX5/JC/n7eOUM2Rl
ZYf4EbkfkFq/PJIkG33cOFp+taqW5UOBthmgi1wioMc3I1qO4u9Suo6F8S9V8PGNKCZ4HwMkz0h+
/YuVPiXrzAQp0q8uGRXJv6UexOh0PQiDtTDy7TjtGdsscjh+f6rJX88VwRF4rV1ZQEmKZ+qXq05h
EmcQ4i5f1ZwXS3VFmmF9N0N8scH6BgfyKF65JgzxcseJXA9Lpp0QiENVJdCbLjMqx4D9G53ha0rh
qsi7ya7pfMfsKGt/hXkJgS1Xvz/ovyxJvFarRuFFIGVcYc38csxRMkaQG1TZl9lsElvr5jEbwsaP
VhH+zv/pd2Hhl8c/KSS69a96bbieMRFSpr4AcTJ1aGk1I6ZhSCOCJfH7r/rLIsBIXCAqDuKtY8b+
taAlDatTJOqsX1avJS4uvMcMQT6Jj+Bj5wvGTdBMliPx4fffm/z1emIiLyGAh90oT5G89XK9D1ES
OyGL6DPmiSQNXQOaxYBWqsUkoeTIZmgdrvCYsOoT9I/QevUbtByN6JBwkNq3BPZXQLXI2QgakYsJ
bc7ZWiIsBq11rur+90eLO/3Lw3JEgwFAwI1vYCFNfl2yxbgLuRjJP081HJclZIxeB0wCTuL+BB+P
3l4aJVT5AJc8wfpQK9DTCAoD71EsG5aP/gvu5UK/l8i7wyeQIT88tTbJOf3+owBD5ozqUjg4A57V
2AD8hjSjgpjyaJoV7s6RGIhteM0SizsyLcNRoiOFED/fpx4JHa9BPWj3IfijhQBXHwZci5TSg6GP
AzlMr2m+FVix2wTlwKMoc7p8K3eTkKSFVU+FRyzopnheyYonTiK6BseYCNqsYFRB4T0D7Rd0PZnS
IfAq6Kyyb608cl8Uxf+BURraBFySaSo57lk6OcgUoFabCPpuCk70gLZrfEYGNzGloBw9GALogNUO
PSb0+wk5xNoElrelvBTWTfq1BneGzcxv7shyUXBiIT6Gjg2++h9mzwwxHsjRHL0oHzJIX7YPW03A
0Q653cj9nK81wPNEufV2AhJtbgw0QlhLDnokXDpiCeJzaovYJ+RtDUiuRJgbZAEoIqLeNLBpngOZ
AbD+4wQKqv9MeMMbiErax/FwxBUU8Yrlp9x4FMyfXuJNDUc8G6mEX2injhyEf3zGJrZInjICxfDU
YclxcHPZFApcA5MRyPOvnJhQiH3GcU5I1zquag78AFeuqIXBX9h3PbGbdZYGySDJBE/TcsqiCl2b
F8PhSRC+2nB6KF3HcuGNxq6VwbuLRUOHki5vVl3wCjRelh3LBVqtFM+UhaYfq2aENRr3LHOY+r4D
3EuG6qxHzersJsod8V+2xVlcQ+4sxfcjwwphqU/1HJe4JqEy9bxfDwC8DldwQAx/3dPEZfgzX6Jb
xEnQRpSIBoCZf0V+BOShOOIqtagCJxmyP6Pr0uFYvzLbcpzaWGcbTBMN2FJ8Cvc8x6NgEAOKn6JR
V6jGUFBoHJLH2eN/7oYex5I3oGjKroTSy3/x9QarX5/BIZ1fWby9EodHF1IffdtgY0Ye1IGJPxOT
44euyfxBxtC8Oa7xBh0g/W4wseNyhro61tyMFjC/otohDAVqkPJYokdrbd+KesV/t6Se8QBXVKM2
oHUM6DLglcZz7qXH/NiGiaERo1t2BCBNiGnBh0ogorgThULfCOJUJJl9WxEG68pp4kg/81fWxYou
9wcXjw/cpJI4voBe7FjVGSEHrcKagHBCV88gFHsav0UYLWlsn+A92UdlmuaJhjP8JecCujWRnTXz
Yx5DAxVmwDTIDA2PhYcOMu1qVSPa8tQsO/SX2PqgvXooi8Iy2U6xnre4K6FbJq8Q/kIAXaJXP+4w
4Iwj1uqwr9romqh4Jh4ql01zhZFcqWiHiE5VOMYhUrg3W14TXuBF3IiQgBYctNbIn5plG3JIXRVv
XN2VMUEe1AmFGOXmpLORguccheFN8w8TNBIRNeC1jBp4lNqaocyWX8JeRHDeoth6nDMkoCwAApDA
+6bxjvHJJNWDdo06Fg+B/ebA7XaPuC4k7BzrMkaaHtbQkBFI9W554AF/tqXWwOUeCoQjvFfbiqvU
Lwz3Y21dHCVmewA1laLk0nUzuEtrksN+hUCfZcdnNVt8VEGDi4+VGxMkJdhzrMWOv4kRBmhPq+Vw
1CUW28W9bjQ9OkKwICPKk8hdieunJwiCHiyuIp6FJNUKC8puMvP8Gnf/yImrIQnNr+pZBRw4AsaQ
cdTlCDbB8aNcYjuyXlTY5UH6CTx5dT4fm6zW5shCc2VBeIRNWXrUB19PUf7KxR6RNJC5LUV+JTa9
4pRqLrmEATE9uhVYK5n/stQbppGfcwiq/nFx4LLMOCIPoezYkFA80T2LrpHTFSAHruts7LdhX4dT
DpvC9vQjs4twbP7+ZP1e4Ygruke4ShzRTXiwgd2hnb6qiTmu4M9lvZD9+DOfg6FKEUDsjsYZeXBH
uVdgbMP7JMKqzKAEl43cW3S9Y4znMxoJnty8HmBjbRG8VImHlKDs9qoBRxm1VUg8YgDWfZZP8eLm
ty/ypcpVWAYM0xrx5a8hU7ATkO0jQc0N5/+WLwWOfAaoHs2a34qs2MWB+P9d1tSMbRWiWm2TbsM9
+pusqbzyc4oUHBl5/eFF4hTdcuaitplTPyDE6b8HTzXIlojleUjDzm9/xE+VmgF+ghfl/O8RVCNN
oTUngEGrG+XBhbf/IYgKuqPq0GVXKQw4v4mjQpRAsupWV4iW66YBIWCPP6KpQPhKyi+xqLzYTn9N
qMqjXIX3esWqbl/kVM1Qm0txgUpnDK6NbSXKvvl/Ca2iRQbY0VSCV+2R7qLjy/8guorXzKS8Twqk
6kAxl+ksGh9kipOhjz+779jPiGR8s48Lh2ds5+TYUMWSLaJ4t/tCiLwXwy6he+NxPKJH+REhqoZ4
xwODEIWj14SflaKDkohsPLaVBoUED/dWH+2jxAaOx2GC/BilAfj40WGSyA/JcKZ+3sf5ODGx17dg
b458wmLawBbdFxAfYJfRKyDocPFVhc88mwKantDC9XFMDhVNAo7W/0g6NdtCyudiVQgvukCkXrHm
gmgXYA3CbAXKZKEUOvuaIc0xvfxf9s5kOW4ky9rv0nukYXZg0ZsAYuQskRTFDYxKSZjnyYGn/z8X
VVXJUDZl+a/L2qy7VZWpiMDgfv3ec75jmw5V8KxTu2mwKOaGtSzzYJ/PF5E2wxwP0eo4+hZFr7ta
B2gnIEoPlck5WzuWY6nzQ6lLPPpNuLY6tSCWhckePWNWpzSZF3/gAiGBUjsnWCXJN+3iRPDZo1hF
DXbIdhRHF7GO5C9T3D2WmR4IMt+/BwnFipLbQkFxzczw+UZV1PRG9+J3mGbT/SsT1gQB536ZgVXU
O9fMRHUZ19nEtjg0jaqlqkaokiXxB0WDJazIHYzvo9YvuR9igEHbs2E/pG+wEU0kuba+3jlcftZw
5Wetf7R7XAC17FI/dzDbqLmOOf4LVjSXfjXf3rAiRTRuYjvz6/2SImv/XowaF5ZlJlPfYIRnxuPz
ryuxtkDeNmNjrVSkokr4G+tyUKae3KgWpaLV6DynQapTB3xwShk5TwVqpByvqrqNbJiG8cjxbxzu
vTaS/GIrqxT/EY2aQANVxfk0J7crstrI/zzlwsEQgeIuLuejTTk63a/4p/lVxtqo5lPXjVOaHBu9
UkWFPmQKzTybizoTewjl3aeSfp0hg3RGpzuEdm5SpcQ4bNkup7rpOuegN3E/ebfrkJh1eulGmJ26
w7La6j2wkMLyU6ecIvO+6G31ijAaUw0v8Pb8A9GEtuYlMwqOxmlrqAfMiiCWmfvWFDhpQmAZanfF
9BWzaY71TKEaWFZDFehaSDaVx0U9jyDJ1RRC5wpk36NVVPyB/1z901QlKJLmwhNsl0bC90LrkAhV
GuaY/lQxbzXq276+HozluNTFONfc1K4HtlJirram+Bk1Vpx2B4bIYB2CsuVZKIJ0oSbIdnZnq2e3
qEy/uipnI54GIgR6ZpQn/gIsZ2ExY91Ng5HpN59VrajS7/Uf4QdZb6jS2p9qjnwx0+DuZeog+5Sb
PsdIyeKyQNm/tGdjyCvMWCbPWQkImSuLcpUTm44ViBvS2z7lJQdP7jNy7BWS8mxyfmLAvAD9lEh+
85cpMSQXJXqtfPpYn6g1+trr+LWpBJm0bH+eiL218ikMZBzrnL6qGCMssnPOLIjNNZyVfyqW7nqr
a5OuB1bSJBxHcJsAizl4LsKhe3ctLMht2mxw/bXEV4du4SKSpCUiDXXIRwSjCvmYqfl0H/VRzF0b
Shq6WHc9bfWDtJucihoFzyj4S4oQ1oDVaDkyHlvRVHOvzg88Tq7Dx9Pai1a1VDasye6hEQ6Kri2C
Yx79A2CEhKMKVKzlz9dXr5qYbuKg1UofpzdUPvB84TDh6OXBwBvM19Qia1GPpNC9ubrRbSmrlguy
qhO3A3mfCzlj3OEVX605bq5cN7cpXpc5i/dgd+V450qx4ucdMe8ePCQCfcfGptkQKS2JqFrs3CKv
+Wt8e+hYq7K2UpWoWZms4sH8emqUeZzzlrbZZLBIUfCPLtL6mdV5ixpRnQJfDxZFtKovXcOZWuKA
t2zBODt4KydeG1UoDzqHJJ2nf06qiluaGqP66mMl2Qm3MhmjYdhqsrIBRDU0R/gH14UnChCdWrAG
bqOWBBJOWfrDCNKvTAYSC8KpVUt1Ql9eVw5f9qrQLY1cPZXvd43+pmfkETrgEyqJVso4bxl6UqnW
/GL+IqNBnTOnRCsSJ8Qw2BYg3MaO3/ubjzzvqtGmQiXoAHmw8SdSOL3tqi3Y5D3Al8MXB0IWK/zr
o1F4mupVvv/rfv0oAB0wVC3UHTTPz8HGkG2bdaI78QVPllqfapfZPUUhizVr1/uf9aMb+NdetUGb
WhiWg3QHcucvUylsjn2hZJVfpFWOHGRQPpo8ic5gJ7yGSVcqKteK5SB/GSvb6WmioCb0iqAZTM7d
dCHUZMPnyKvWnteV+efso0Korkok4fTsCcJtZ/70/tf/5VLBCNYhrBq6xXEcOdPbuyK7qGR2K4jA
SA1Y21s2KHUsZHPlCPX+R/3yzFn0u31GQUyCYIaft44po1ITNlnz4ieeNS6HaEFi/QhAX70iboRi
4neP3PkIRUU0kVdvErVIs9o8z8rpAPJ5MbOCF5iZao3Cx0QXcQSlyAZh+mrPinzAsxQTC3/+BvpU
725Y7Urn+P5vP7/MTE0dCEJqqsrr9gtqe64GiUcqtp7pSXBuXhLQd396lVDH+fc/6fwqm46l82st
9GyCCdJ58zqnMAT2nRnPI2CV/GpoCnU0TzPbYpNPTFU1vv+Bb9VrDGiA79B2ZsgLc5ui6ewJGjJv
ZTFZuucODTlPEJZ0tcyxKKpsgKhrwVmi/I6XxA9E7iTsjO9/gR/qy7++gZRaKgUBXiV5m/z085XF
jpPCaET13CaAN6sts6w139L1SPwMj5AqW6YuUaWxa9tq/f7ZFNecQbW8Shc6ZHKcXy/Oz/gMWv8L
b3ENBprTwvoKmIZvWHvYPawBo90mNXIQOUoqrzbLaRnrqQbBq/Pio4Nnhp6FgxhpHhmArWeEQzkt
ui0Us9QcjimjZQ9vLxAPPqafelV2aYhoOcX0aau2cyil1Dbw1dQW3zQdpp1AvDboe0p7Vk0wIKpo
wur7o+IzERwhaMrQqNO16aE20h6LMyJKTuYE9JsmS5XTln3/8v/ywCnoiq6ysnwT/cb5Yjtyskg0
fV0+10A7qVljGNwcOPx1UBXAz5b1+x+pBL5vbjhLLc4xZjSop1G7nw1omDktyg44f/ZjV/UYx9R3
8ysHlWeuXev9Dwq4XfgjhyhpgGikCVuU6tu8/zXOfzl2O1tn5SSMgf/l/Rh//4XUVrltNXMvk885
wrrylJbdUD6Y+Yxx0uyH32DhzlcQhQMTFp0i18KSYjtnDzn65DhNmr5/nhQY8dHJhHossgwxcfWb
30Ui2Zvry98OsgsaB5Ez7Auov99uCjHCrKKoJvOh6gfdC6PRcMHhx7RROemm2czusGHgXfJ/BA0b
nkvpWP4jhzWn8zYNbV1aMBx51Py+Af1BHWqstirU05gTCtFHvBVJnWGzC2wJZdbF8+DWvIST56o2
cV4yHbmfNMPix2noze1DHGtqUmRMpVqvORDksj1ikUmXYlfVemwTkfdvYczf6CnOrjfXAI2vBR2T
CSTQrfNr4MCY8jHeyoexhOiM/61mVJFvtLmmT/f+R1lnz7O6pyxeLoIL7ACso2fP81w39FQNO7r3
7PrHZ40OrdN8Qp/F1sRSzxL0OnsvEOlwFSpZqS7pzz9106g6BNoMh+bJsYXqZ3IWVLEKZok9YD5q
OaTA9bLnVUXrmTZlPu8XpLC8O4Q+cTxOod5xLPk5+GNapIZIWoEOjYGJp6/8d1Ndqhu+Ohmfov2Y
xIvX1sRk0AEFQq3cF4wfX6nEYmLhr8OhS1Vj+ecIjTeSZzdj5sG+F0V0OazNYpQzLZD3L6n39vYp
iwCqAR2kH8BGQHTnt6/lF0yeTkIdrlnxBKjQwU3GePTg5l5j0+NPMMja0sdjCw80bOyoOpRmXjxO
YKBxBOIlZWgaW3iqF4+4Aui+DxHn1/62kP2UBIk3mYfUz+7KSuh/To3dNxvo2MkSMMtxbyYnqi8S
Pe2v2JGSldN6MuWhhiju08oceTpFcEGA/he+bod0DfNHbdUGDgeFxGNOCtKtza6U7+xCs67E0k0Y
upd2y0y8eEyQJpxQsDIlyJoBEn2dz4zwBqN4RgfgXCyYD1Psxa1uhOgexb3J/vzSJLXhKF1nQgsj
7vs9nuXqfkYQ/ZhaFo4XT9fsCteM03zOR7//WmgNFAS77ymLovGQyRF6FUOKJiC40JWBnP1U25A/
M51gDW+HGbzHxkuy7NMIS5OueTTm4TB39f2KqzGk/FQOX02zA93V7+xh0b8Al+yfDbHaD8nojEFC
/MZFLnoEwumSvkoCsSz8vcz+lweC8kup06hUmAf9UqaPTu/Xud2VX9uKgC7w7A2Za6UF0uA3q+cP
XcJ/dicePc5Tpsk8nsRH9qnzs5UExGHijkugKdU8SpbJKrqpOQekoUwK8aEyy+hD2kdaA+rb8ZvQ
gs1f7PGUuKEsBtRQaNjcm87t/FMFQOWBbainfBiL4bEs2dPNoSqbjTkY9p0+ZdX3crS8y4qu5d1k
LuYnP+P4tjFqQ2+AHsc3VulzezVRujQ1ckZUxuzTb+r85WtWx0OQwYvcGbGjv2DdsoKVc9U/KhF+
XJEfV58yTTEFz6VMNa030Tpx9ZV3Rd76JpkfW7eoB9T3ne4+/ObVf7N5vX6YQKSoSizq5/NqMFpt
yurOr766uijRZ0n93qgas4fYkV9NtjVy9kY0fMd4VuS/qYXPRHh8uCoDKIN4ACz26POSwNBEL21v
Wb/ao3rKcJkne6vOioNc5QtmY9yQJMeEoxkDQ247zT3Y1eL8DuHoqA36zSMolFhT6UEwlbCNn20o
Rh6VjA8SzPYjaRe007ock6Ej/LBnSgKz3yYrC6ODhAmhNSVpInV5qOlbXU0AQ3Dpili7WY3YPuD0
pnHWRf5zCSUA53OuXaVLJS4XTMcVwIF7eqDFDbkS4IdcBmNLsJK+czVjgIsC0fjiA2XjVO9wqH5f
3Cy9tkST7nM6xYc0rpubEu37ENZRP+J1TcYH3THzO61SPDxXGvPOMgdU6BaOqfu58JMsSFqdH5BI
CIxQ+hkBiKxFdS3YEz/ajuZdpslifzIUgpkoGByrv3m/1bU7v7Z44jjuu5xmhakWmr9UfSMtYe67
ACeX2s611lrZY5NayxLmbaVfGzNnid984lkEHU+V4JiF6hY9EsRRpHFvPxK2T9GVbJ3fsiazT7TN
tBKPz6Jd0KjMdgwiBlZ6J+6+NpZePKaxHC7T1NfvAARau/ffrl+fcL6LjywLcZRril86R5ZJyAsB
O/k3mMG62PhAi76gI1gIU6mqb1Tt4uvaj4pTo31ZpgyIwOJOTfn/cUmAZlOYWWgjbU6fby8JWpy+
7FdRfItKdxlDF7jbrbuCvb9MC9gX+gobEV/VuFvcJNo2fiQ/J143NYekX43731yTv3kkSGWke8nD
iTDuXBO6luM81VhMv8VCdz+2rtF/MAtNCwWtwwu2mPF6LNrh1NhVeSykZVwNlWBPEMUgb1OIL0he
KyIVUm20vqPNbp2N16b5x/e/5Q8I7tsHl0MCiy+kY4GG+lzGiZDfIYyNmxRLRkN0XOroue5WiD3g
6x2wjaRYbsayBvU4OHR5wyxxHa5XnIZ0uHw/YFRdJmFXu+IJauSkmvYMPyqtT65yN+0PrWXJa3dM
4mPsiBizmPBNggYWw8Sk3+jliJPZqwPiIZxmr/FA71R62xURutgKaEJplz9u4yJnCpEMXOEunqm7
gtpI88uSAT1nAauc4k3RFhANpzlj+k4c0iMpQMuWKrL/OJiyOiZlYYHdEoQmsIYw6AuIN+1vLT+t
GJYj8ZTkHjERHNyiiAPAEc3V3OBMApvauCiiPWAnR2RFOJOJAzE/gdhMnwChDN/t1ATw008ZQIz3
747x9gyg3nEXBafDK45mmkPl2QM9Ebda+q09fqPr3cYP7G5OH9BJBC3V69M11o2cmVK/Qi31Oqf+
nqwQHDdrZDbz3hJ1/+j4RXypizl/MDvwIZC+8mjXZV3ByxBnIoC4pv381v/1Wdwvzbf//Z//05bK
mVhZRf99nvzFlnr/jfeI0vjbX70WP/+tn2YLz/iDpgkrqFo6+Mt+OlJ9/Q8Ubeis6akJle+NC+Kn
08Jy/3DRdyows64ksX9xWlj2H/jzXZ+Kx0OlDUT+nzgtOOG+2eRo0isMu0HtyshMR+x+9jRy4rC0
ZHaqI2fe3oA4KaI4m8DY4LbY4OvzjA2qVHO+HMxlCcq+ZfrXS2uPQloc2tJOma9FPYkaSFau+9Z2
72WuU/SlOpHgsduTXNnReYtd+UTGY9uGi+VYLz5q2aPZ6EUw+s4ctOQBb0UkvsIJG46EBcZ7J61i
8HN5GxhRngTrOoz7hcEZIzCLsImVmckOEQAJLZWHty1b6ie7ab0XfNrlEYDautNTdzf2QoQ6fu1g
gj52Y3SRd6ggzN2biTVRaTNhjanb3fopQSq1NydtPfUT1QfKQ9f9EnlgaTeyBO2yKbs4vqo7KAd5
NniXMlv1D+PcmWFVUI6Phn+lo3ANvTKOn4ukJwQcvhQevHEKkYJGmyjTu30nOH3OqR3kyKPuagQb
xw7L3c7V8gU/yWTcUNKe4ioPHbaZW6wkrGMRXlNjmQmHUViaMW+dj51uVdu5tXVgWrZNRI/sj2O/
aojYVuNk54l2Kvqq2eZmuwYoONewB4F71bp0ZLaYYjSYhfN4b6SNvcUFIS7JVHX2dmOUOxMOBn9r
v941k9lfiVRjujea964sJePA0VVHfM70Iu/vVvhNm5kMvJ071qR6NHL5YKeZ+DJGErDL8gw+pd8b
jZUdxik29zR3o8cJgd0uQ4f0lRDafLkaFzO7ikl+3RReI6nZ5VBuvbKYwjTxoHeAXti1LmAZRu7m
lvAIc0O8KOCypfO/QCabv8foKHarXqHNayNFvUJdQVbL3BeXS9Zw5DQyWDj18qKxbyIJXB39Cl/Q
dEEAqbmpS52bnPpJs21i1QEwIy9M1tw7Rbpb3SBzrq+K2XhAt9YM7Et2e/DGOr+Tdaud8LFON2h0
/Qu7TV24O4UNpSVlEiQOozamyw5k6goxDfRGHqzINk9uuiLGM0mPWgmVBi3VeIFptHGyaWuzVNlQ
GQxagsc2pj3qVVCYWPnA/09myH4hwp7Qeyjta3mrac7Bd9p8k5Cbc9W55ktdtCK6bGnEJReNUXxy
Cdym5nf2keYZ2hHSF/Hr+2KwslxsJp956Z8rk8B0GxNKdLNOsr/tR9Mr//QrmvuXNoJrgAjjg9NI
C48hocLjFnjNvR312dbvRmMbF0BC51qYJbTgvlhCGk/Nh4aco2ymbJjiQ2OLHJwt2Kxchg5e1iHB
7klQ5anqHa/XwhLJr37DQsl1LyGi7pAFV263reNIx77YzqDbGzRJ7cJG/wnPFT76bU/e5l0l/TH6
mkUt/M909TescJvEQHC11cf6I0+uk2888rvIcetsIw/kVHBW0wcqWQF+h7l7Nen10amLWdvU3kgf
AzUlIJaI4a59xZTXfywB873kBrkSiJsWIybLaVB9Izpit9Ug7K+LbQ353owkNadYWlGFmPt9YtKM
KEIG4AC13qxF3AHglLpxb8UrWdwgBmNyC2ZOSKx9fOKQR5Rjpt9TeJVxmsH7hNVT3whvQUISkOqV
WMMFwYSOjqNy0uD4SigmOsL1G4b3cgdfhT/qxZRtOodrHLgQeu8LqNYXnav13Sav4Y0Ga+nPe2ZE
7lXl2+0xT33ee+lEoZMXNrmvoyX2I3XcvhKTt69Bkd0qV8sagwOnqnPqS5k4yUXUQF4iT4oJSGF7
gpdqSps2HFHn4xR3zZMnuj355bQ4cMSzfsVuugVIbmk7XaT6R6in2dY1KdEDC1ksmMSquhbJWH/w
JoFG2W2nz04WmaBGLVp3HJaoBTsjBKgX70l3WuE0rSNiRc4GiHaX9gt7VHcN7gVDtABeiZweupqp
t/rHeEVFJvXMe3BI5rmzbS1ic6iKYxGL/qYmhnhXIMc8TZUe/bmarnOL7izshRsfWTqjA2Hz+lMu
6OrA1PU+EzlG0OZAPXbInFZeoNNar2gReJu4lXnYwGZ6TugcnJy2hlAcy92gVTDXBn2ld2cl2I8h
J8JMXyLEJ36WAevz9z3YBQIs6+HIKWrco7xe985UYm7LjHkOQB1OeLfr5IZ+KFTVTpreRQrNbcuh
GxJOR8k88/kfpQ/vxjQ4mqI6gie9xHMwIe/eormK9zAQvF3T51OxMWY7YWlc7SfLajv2QhpUL5Nn
Dlf06YxvE5rAHWMz+sZGZMAIaK1PSB2aLZSFOGyMPt5laQNskUyV6xyd3+PIe3hFQ6q7ZUDqXyLW
h+eGEwP6rCQa1kqm67x2VkT6hXso1um59ez0coEk/ymqR/0a6q/PX9K7VAIQAzajV+swSC39updJ
OSiRl3fLNETu6ed3L56ogrZ389DCfXPX9Y6E5gb+7ViioL7DfL9eGFlef5n7mNmELPVtvtT6EYf1
pwg/V2BUpU7xIECsaou1BejAREM3tCdZRfp2Tur2SlY+kiCNTora/dtQalYT2kZiZxtpDA8aYHLS
QXt6rBtbyC2AKahxk3R9Qq11AVQLmO2miomeaEuOau4GTqMRK5s4E3CL/IERXgYdkdR5MSWIZ2kj
ht8ITGXsbl0OLrqaVADgRwvKRMyWF5fgZO57d2nSux9F63/r+9/U96ZNcM179f1N9y2uq78W9z//
lX85qQ33D/yvrH40IS3XUtKDnwU+2oc/lB2WiAsadLisUS38iznj/mFiKVVl/L9xND+t1OBogGWq
BBjPxWnNlvVPCnxq1bcFvo5F2ME2Zjp0K8kYOm9U5v245vPop7cZoUCApyw8bwR7xznJllFjUyi5
bdfv60Kv0FRHHFmdzQzJN8ijCT/QdYueERRyTpkBVzwfrA+Jh45PfiJ1WMsxXeRduYHElR9w2Ojz
rXJifKWkggYAfq1KPeCpiYeddTRqapw6MXNv2te+DaWC7J5TiSDzuxVXCfG8Pam8Gglk5F568Unk
drup6xh2AqrrDw5Cpj2b5xpafqHfADglyYMc1pH0YbOjfFyLBjbLatnaA0EnX8hQZSvFU7yBNSKu
3WRKj+m6Zpcyt9OjmJzxec5GE6V/A6mbJSH50AkvT8K+lsvtNGJBCxtzLjFINfzijTeug4fYoGhC
X0+SixZGRjwRnYKsxv2SztPw0E9ukl0DENdovzbiJu10myDaVCZpULiLMpYCAd6g5YWe3utDunwU
zgCTlTuxPEVLTd8DRPMIdTyKPzIbj5Bokb2cBzS3pmNKNP3FOkv5BJ7EcBA5SP0YU4FumYr3IDOQ
uxk7MbhJvBGp1XxaOomoPW5houOpL09aX+n1RlPWrYCIHe/Gy2dBz7WweSSyNTWzjZD0zejJ9H0X
uoVYPg/EOrq3/BIoyzBYSxnCbpRhqo/WttdVVaNlyXeAYPY2idP8gIuXTOoYjrij0B9jnYi7drXB
0ldJHuMQHGpW57I74Z1CNVC2xh0M8XkL0dU9RdgDII51jvuVRo0RSl4aIsDpPANIxnEBS3/xPWPX
Vlpzacd6tlzp1aiL5mTm9uw1gY+02/O2XAgbl+aUVM2tnbdJfVyr1LA3OoPtWDk2U7ejA9bbl5BO
yNvFMWh4Ho4W5jzk6q1cvTsWdu7VakziY9lU6RwK5d94LDpIbRuyU/QQoYsLClxPKOgsKRUbxOSI
dkKk3fmXbhMnX8tWMEeD9ky9XXhLqV1OThr3JHdIENyal15O1GoXblTNL2ZJ6QwgcR63aOjK5SiR
0ji0rUxQv2Bl9eSwZIVZHxglFpRZxjIYKA4RPjLjKQWBqml6m8qFNhjqeEAqNZov3mxOsdHGahAp
hxgVQP83UTNNl3BCR6jimm0FdcLdBKdX4uHQ0ekjN9AqP751KwabAZ7TUlzJtZyvC9TuhD+KMUxi
zOI8cTZ1SSYaLyw0kV5rdV0wQKaURe9Jg6MLy8Kbn8y0r/eDL9v4pIiNqxyy9Q43259IViveKQ2f
ZuA52eJcD1hm1t3QsuPv4pFTvYxq3d54y5jcE1di1nsMqh2RHzoOTGa2YAEPrETLR0i7sj5ii6WP
mDI0dfeFnpjzUWSRdcS/2H2fNfvBGV3v0oKlibKe4V1zmHMoiscOzmPoNZpxYfW9frUSQXcHd5D3
EVxfVmL0ZDVzOI0RFtsiNZKWd8o0b4EdPmtSXjK/qC+EBeI05JPyvedF/bYwYlWIcq/qHTrFLCQa
3rrTmkWfdgynipDiz7yAr+JvLS/T/K3GvD4Jga8a980KjVXHgMx9xrabfelaQSoJKMUHnNnT517H
RYFtwrZ518ALwsihVCsNF7AijQo7QEmc9VuXpm53wT9g45zV0BVt6GtTE25cby2Tk91rjlnijRBO
o9NDKewplECiAvSKsDodt2MuXk3NdNDwc9XbSGmNGXEStmBfYSjCUeNVUXFvLLH1OM3rJ5tHGA1a
jwJ341e6eXC9Wdxh4DLCeIiWcDATUqh8poMIugdzi4w9ItdLzvJDFfX2dYF7i1wJOrrGFQPl+mod
Vjfbe21tPbWDfIpJ6iS/nCO0EWLSLbxgmvSBcJiJqfVVCeEUMTFN+RJMNFnE7F/xnSGnqDOxTxbL
uhxKSwyo/AMOAXF0Aoo8kyLl5cbr9OS/9dTv6ilEslQg/3e/FHAhEsCXtxXV67/0r3ap+Qe6Yfqb
rxGgaL/+XVHRMgUHQwXCGQc0wZuKyvvD8ID/UVPRyGT+z7f4T0Xl+g6kCfTI8NqRkf2Tisp4q5ni
HGcZFiSOH7ophq/ntIJWanJoix5MLKYKFpuJqlweOmdKkbDrlVtS4yxlfZnlBuCYFHn4UTYL6LMN
zk7nRaRgIgyaWYSvSQzI7roAZbHpG13ESrRJG6Xi7SEYgqrsL1f6b5ROZ6Wg6dm6rRq+zK8QqTJT
eztK89DAF1G3dhdWrMsPRoIXx5kz/xK3ln4N5IRjx/sfSBf7bfXJR9JZNgDD0GmGEnM+itLSAusB
YXAXrutf1oPQ4AtOCMhpQQBhJ0+21dqD0enNZ3+G9UUsmD1hZfbdkRQBBtuszREtyHSzToKrUrnR
uO7NwZW3XpUKa4uPXN4mSE7uWSqHlc2hqi+yXnkuYhi5EyHuKGEYwJOaFAA1QGkTz1CtLzR3kh8K
hRSkukAUXTU42zJao+nGB8ZIdqBAXxnOTkTjZ6aBgu+XO9IG5dCP4y7qteVqcVPzvjMsHgK0b84L
pFQIATZ5xNt1aIzrzgMWF4iYmoMwdZ/+jKG+uU4oTBfS8zbvDUNLQdcL0GsbIszbz+iK5G3sznwN
aaYeWUGO2Xw2pzlntlWbbXLDWZhvBBrPOoIyU0Cj1kmIB2wh8d8TRGb0FyaR7uY1Zb/Qdq5Y3ObJ
BHOWnAZOyS8i7ouV5GaBYwrQsHkPmM+UnxrPkNozM3iu3Ov6TaHGhopNtiyDidChNYAjwEcXuEzj
TTPmfDszU1BYiQJponIFpXAbTQZhQ+QgqJ0MojrO9rxyXrI5jh7HxfUfXxtsPh6XMqRlepe4xLAH
OoOFeJvimKUBi+2pf0oInGoO9qqXdIPr3Bpp8VlclpQM5DmUztCuHxdaacSgosk2LuKVuvREcJN5
L9TFATyXc/8AF1/44BaMMC0GjUP5NM1XSTyvdxrZNqSS/Sfspm1TqJN9t/ASFj7pG5vOFbOAEI5x
BGd9HBZOi2jH/Nvwm9UZ65cYYeTVgtv5UcNfdj1PTXELlSl+MVFFHGqNXlmANl68KOPZJ4b4mSSx
g0eWbAh5O3GG8IIkm7nigIby5WRifpZb+Ag+PLu2H+7MdNWorCfBYzMBx07hUpZud6MPCDN3vRNr
VRGUY2uB6F5sL4FmlfFEmn/OKkxqw6HAnr8v2TI2n/l/cV43au9NSxqTJAgVqYqQcV56k1TKIKl9
4x4vC7enyLUW0Gc0c2/zeS3wOYi6+cyV4eUSGTlg+5xQpmjX6xDMn/rIkR88lvhuq1FLy0NqNhRk
eaGTXGeuSUODtUdAPGU1EWiRKW85xLYKlL/IS6vCXLER9cinuMza143B2+ZvpYSsGTD+QcgFQ7W+
4Dxhdvfw7jXtUcMu2TKj6rTudpE+36RYLJZfitbFf0htAsU+AG8GaFFqHcF5k2Ud18lmgVhhihMS
MAB6DqROuOHG92MuBGPsDkCmV0gQ1BFvT9OCKA5+PMj4lLlxtQbWPHQRrzIp62z+FmLoWEPBX5v3
6YimNfAML3GfYKKM5k0W+SwUXmzk9Z/Cmo3rBCMecICi5DOhf2cIdaK4y547o8MbRbkZD18JGhny
Tx0rhMFkJFqd7qYuq8r1CBHSaC+LIobgYcJhJYqPx+nUt4J7PuCCvM7o3slPHj72/JsjSMcgmXwh
rmVb6pNp3pTsP2vLuTyL3WNU0fWnw127Oj0yZPWdYr+uyGDTWH/GwN5v0jT2rjGB+k/ONEZBvRof
xRTLOTDKenxYyHff5kOfhDwYKoIrTo4WEWqhFUVM0ssUzaBhGYsTJqJ0DhpUgvmytjPQ6J/ixB77
nd04Lv1ioMlRxSJTH0no0B97pzEDq9RxvTOwG8BFUYLjw06TWRKilpvxl6KPxDcZWxFss666IeP5
ksFcu2zzopN3bi3iZ8eaqm3JJkXGVm99wAtaPRtEw+wINIhRL60lCRWD6OCwQ9kVDf7LjbkC5Eyb
uHgwgT5tfL0fdkg35UabpAyUY2c7lXNzMxVreenY07gdZ1Hcsaw3z5k/Jlh3i9sZHVy2x59i72hS
4/LOCM+b0jr9CE6reJhLm0ZqN1TVJb53Iyzydj0V4I92jLDoybZzBclCCJa9yarv2XSap8opmyTM
1r7aealef0pcyJkGW4+PBdUZKyAjI/BYVwIBJmAtZFDbf2cO1IWkJdkHc83i3VyY5rUT94J4PN2p
IGIslANh35nTRQvFf+8V7VJwbrXqo0ikuYsd4y6L6mavMxkJO37jU5Z3zcwuNRGBRMN82i6lGK/b
wY4+Ehnj7gnNzncOKWiBlmmrt1sWFzARMo8LFuzloFfVcpw1lco35PN26TvA2ky8gnZcsgNoTvd+
Sqf1KyON7MInoumiqzqAqu9XKL8Uc6rRxv8YLEY+0/Sz8XdLf9nLCCI8yaHpDkiki0CfLTYhW+vQ
VuuYyXDP/TOOFyUkn+o4DKpcKl0a9qpq+ouyDJooc9jZ8U9twSqa2ikLQ4NJzPuNShFxwV8UbK+f
w3DepVw2cX+dO3YmYojG3uecY+eqwsDzxJpdyeazI8mz/k2x93cfJmAscDkNJdU6u5QG77AWUwSe
MAX427pO7GOfuEWggcbYvn/Xfi1kPTD3XDcsf39jC2nBLjWa1N2T5S7GdYUne+8QKRL0BCpc9KL+
nfXvbz4PDYbJkM8nfpgu6tv7hZaJ17YonRPs4OjxdQuqEsXmod1ENdKnC5f3/d+oLtd/RFzq3ik/
o47u0LK5eefF+kK8LKzpwT51dGEImtUIw6MsidiBK5TH0QbVIvuRViIoAneSsX28/wXe6qh/fAHH
dbjOin1B+/jsR9ckN+qSbOLTOP4/9s50uW2j29q38t0AUhga01+AM0WKpGTZ8h+UPGEGGvNw9eeB
45xjy4ld+X6n6n1TSSUyRbLR3XvvtZ6FiXsYFGP/tc3x//Eq4HVcC1UUrrtXq4Y8FGgrcWMdQnCy
uyku4i0jz38Hs/vzvVBQIg6g5c6D9+pVrNbQK5MUtYOLm2hlxaji9JGm1a/fy98sE/SShmrQ8Ee9
+XqZpDj1CTAuzYNOUN42rul34hYbGA1NRIicW+Js59+UdD/vX+zp7Ca8LWa2vOyPKxO6EeS/zBIH
pQysd1pH23xWe64iXVYyfHYmBA5WM7NEfv1Wf37YMYG5uMB4t67+0xOB3C8GzWrqh3TxMQcY4kjW
BAo8J/TXfv1Sf/MWWRxkLQLMZx7yerO0s6HmpXL9QHIovapcK49z08rnTLBgvkLhx2XV/PpF/+79
Ib/CQ4CTxfrJadgzHzbo7mqHjOnIrsiFsc9UJ9pS6Pz2Sf/q1PzxUcfTaJtCILjF1vjTk4Ze1VHZ
Tw5z3bgOA9/cpNtoq9lN9jNBPUkW0YicuCaPA/c6TDRTc+6rfiTyUGkExQXEqizUm08aEWrcOuci
iy5OasnsNx/Lzyuc3rKxSJQZNC3m3tfLzRyQggascALoDD8OYvmcADtvvD4RLLXE5Vr/62/iFaRx
eXaREvNUcTyjfMOv9uNrhhn9EnhaLHF0S/V6RDCOSx+V0Cen1jgyIxks6z2JtXOF+va57026gwZB
P7eq0atsW6GNrzbckuJtO2lgxX79C/7dZ4LXmbWCN1z9acBGnHg09w5PfT47XLpVM3kP7M44NJlR
xN5QEST/6xf8aW0iR1+eBlo5LFEkgj9+IFWMdkSB23boRUACtZqgJJmqgmU6Mjb4t1eIRftOl0ul
QcNW83ptErzuqmHlToeR3uslKVL3Tm0cqhxTlVRJv35nPx05y4t9pYDi5mA7e3UvylNFk0CDpoMV
mBSWuGNYWTyIVIm/fiH9R8I0iwoQAKY/TgTeHObOVws5gwU5klExcIOoo+aiUsN1vuI0bfomUMq5
OcqErvFahMK5i4aI+PJM2kbtVdi09ii/xhvUK/oECmZiw28YUD3Pdl3vVGzvzwCqDGNDxPhSnlcp
xTEBwdOlLSCk/E4f//NiwIREbjcyzsUK/tpRGIPBkXbeNAd9noCbFR1+zCEiwUid/vWtC0Axa4Ch
tE5Lz3h9vLWhqrewMOsDVh5j7+iQjZCsAVFTiOE9igIA929OmeX0+m5jFBxrxLLw6NsAYiGBv/qW
ihnbVlWb4mBVo/hsWXp/qEXgPn1tiED0o6tTzZn5phxH/TcPmf56ieCexBZqWWh0l8k5Z8CPj5nI
YHDC/0gOGqr0fF4hIGLKup0wHxiQPsbA+WBpaSpWfdlozRnIAE+gUYfxTm8nLCm6nkw3FVNpvprT
pV9T1ai3PdHV/P1ss47q3GoS1FZafCErTUE4Vg4xkr6vmdIaYKbyaiaww+pleeHS4/YAIFeTh76e
ZOPpVjNezGGkNUZWKX0/3IEc9HHVoxJ0wkHHKU0Eab1StTS/DnQbzrXVKluiK63Ln6HUpV2kHl1s
0sRUuyKZmrY0ksPGNjuUdKKWd0yfbMIMXoVUD06s+aLPTMhQnRYR0eh1VWy29L7VfihfjDkpEN9n
WkLzqEOJqH0aiCigKa4kPC/uKJdm6BSm0aXHBRCubaWay71V0qLc4ukKoh0yeKqiopr5t3Nlf7t8
9ihOx42bLfeaSvKsRUVmTl/olseDn2phTeHO1NtN96GjjOgQGXNdjJzY8Ls0rPr22hggK8lrsXm6
Sy2X6Y2oBc6Lumu1asPIcrylqu7chZZVpjcbodOnEWjkTIc3MefPJFMw+qorbWlFDRlf86jG/CBv
3XwxB37dB4namoRqPRF3PZ8mTDTZ0ZtDOoEPkeEbL08fhM4VVHMa4U4+WcAWjYA/kdFboH2YB6PY
V5DPlYexxMVFMvMCw3TVQtDCiTIDOD0uErO9abESNStoNzReqVfL2tcmm6gTEnnEvu9rMrpWXQvf
fpaFHJhOs4Wbc8gKKoqeQkK3gYDeiT4gqB15axZwrmp9fC7rjJ4WKoFm3o7QPXVPx3hf34edOtaY
7Mw624K2ZYEVkWPpZyWuORu+3gPo2bP65hAAww78Ln0z5OPGdARzRUom3bZy/OK2cwDitx8vf7bg
zKzjlzGWuadIdPMlJpsmWDddM8jdn48VmtwlXIRnBh9rgsqbsI2a5vykPWojvM8d3V5683or2MZr
y2QVERlOZRZlJp+r3iw9cyNZrGcx4JXNiFaXUfkymsGI/xKYxnKR+CrEdEpbvJCBuHRia9rznkwo
f0ZNpQP/9fizrY4mY0Tvyr4zSWEiAUQlCW4DR09tjjmEoXmbS4VJQzYJPlgBs8vYJK4extemqPhF
NJXeyUZCl74VwJnG991oG0pPo8dM05sDZLQ7mWOmPVoJccN+Vwfx9NlRmGSsE6fSxXWCXEcm48Td
GHgnpuyc85gxABqaiHYFa0UwzUEXLFrDfsvFPEXmbpLMKJFRxj1BwHiy55zevJKZMPfrRXU6ZTQl
N4vw0KElkYjgkKvqSKuNDnnr0CBDn46m9+tB/N+c9DdzUnSoi1Lrn+ekb9qX6HvV2bcf+Et1prp/
4HXnrqQuZfPXzLK/VGea+ANftc6dQP0qO7P/T3Wm/7EM45aOyf8ORw37DzL/uN/RzoXssQSj/Yvk
jldufH4jMCmUhNyp6FpwS311WS9JpoQD7kwnl7zfOfUdmInTJrcGhNRLEZWOUG8ZmYby2JiCgoU4
1u3Xp/HrDbau0FHosmQ3WerKHFTRLZom85KzEaugurJxCUf0jEHteiK7cksEw02xJzhjWEl62lJv
omB0c7nrctRMVjj0BMeqWaDcuzkIyEOJUYpYMW44pfPFgNkZd7uBe+9ITK0NgTxg3kh3/8CVhCw2
2fMhPygAdvQ1aCHyb8KEuM4jn6UwUE9hc4D1tpjapMp9NdfRmoZintpbnZPIybw1PrOxUzfa5JXC
J7OCx4JQ2scZncuONwXmbu6UD9ww40cnEYwmkIAkeAtQwkAp3s+ohTZRGXQvlFqfK1zAqRenNQFr
zI99t+zJS+A4hVJYHBLUaNjxPAZ/o74eBrWvjjqt7UJj43LGc8TMSdmPQzlgYU0B7z4wFgNfuwLZ
SU84oAGv21sdtVq37QO1bJnM0h3XFvnrgqgYb1amxvVJosrCdOPl2KLz/k+ew38bwm82BFw2KuXO
P28Ip7hplv9JGX+/L3z7ub+0E6ggcIxxIuOigoHwvXYCFxpZp8b30YfGd/uA+gfiCBqcLnEY0LBN
59/sA9BMXl3d6bIhitWwqhkLGeF1KRfb5GikKM33SHHmkx2m80bRG05nYDLOymwjdddWJsHBjO2p
X7VqInSwR+rGUKic3sxBB/2EYaQeeiWhsMgitIn7TboMC+tYpCuEgtRckuw/nYTxuJuPQUxi1bpo
pL420AKcXHK3dvyWXGumiFjBM3LA/rOdOFyYqxgXTh0ZLkN/KsUbE2Lbr5Ng3JL6x73E5veVRjRt
bYrsQ2mOXAQsjOd3/JpE74GIJqSQPW5Do5r0so6bycTcQoMfIpRC7rJJhl39oAU83QcH1IfmTcTm
2Z96dHNYFFxb0Z/UPgjjdd6FIymOeLbM50h1pxIFwuAiCiwB9jmGN+CfHS7gPZcgv9AZwjOY5sjZ
lCluFJi8qkWpmeaV8OIQv95GJ35bXSkRIpk98jz+yxAuv/1urFNZbK1q2agU0mM8pOVEkhF7y2Rb
+1ORrn0TqOdWoKJXB674IZ+n8L63p3JdqnMWew0elyXqvXLeYWdqSVTTyA3m5otvxJpXLf+0FAH1
RzOp+rPtJGrjp2po7DJKrSsa03I1BEH/rs6uTHWybV7n6ok+DjdKdyNruIt+T9PtWOfDphKVvFSM
eVkwEo9v28Wlr0xucEUXP75JpbkELk8pBusi8g0m8D4SZfOzUozJjWJ+9BAFVqvCVdwNCs943zqu
8Yy4lfBGLkur2K6LPTab9iCCbMeZkN2iLEmvPUHeBS330PYL0p0VbbAO7Hn70Z0e7aLukWMST/DB
LLXglqeRvRoNI96noZWv1aHNj7TuGgKGOQFQZmRvyt4qvErRoi2gTvejFaYVAv+gTi49U/2XsNdM
zUcjpJ7dyZlB6CaaciiY62GpVwv1Wjdy2kIvnZ8MPXtMFKk/W1YoQ18X6cdYtzQQtzxUyC3EJsgC
sQ/TvPeomfN9bQyfl/yCl3lMtbUrsTB5fRS2L/VM/sLMzVaLBgIU5XDsRWTeZxiTNkY/w1K1wqDc
1dyJ9+gArFNQ2trzqHcOMe/FQHk7tHvyYbJ9ISYX2U7ZPBKEDIRkMMtdCi/iOKBlOTNA55wOpXmV
MtLOXS+Td/Dakme+0Ww7jp1x7Mo523VFIc/pLLKPMmytAJxcaB/i2pgvldn2d3mLUodBudZ7gXTs
G8FE3HkVxWBbMcb45Ey1cXVnog8wNvLYZ/AOFU86cXworNC475yuuetrI35LNTfCapkG9STTPj4R
X1E9dmk3PMSxJQ+INQqYnrH7XILpf6p7qz0SUOEq67Gzk4OK2UffaHlE5KLqBnsJO3TbzmpIewBr
TV315hezr6stvY3p7Zjo6Sp0lX2RynzfmsEJBUQBZiuCsu6i7NCKcK+78jiZKkhe1/DI0+xwweK9
NdIi26k03bzClGC1tKbf1nFhb/RIHVfzaFUfZGB2R7UaYvhQhGdbhRiuSWlW5yglgaisO+PKdGB6
15Xx/BEhU3/lAwnuRwpS4EST5vdiyFc8J5hQ8jHZDYjQtlIkFm5XHI5vZEydx9fO06IM1ca1U/nJ
UKx2Ozv52HhjoBLBbo0C6FHdXmyNRq3fU876ic6VyGlM/cusR67iqci2WMoTsDhESnJM+1MU5BfZ
t+5ZL/Xwne7w/M+mCyyWsMbeIwtcPVlxqp7cNnWRFef6FSRvx0HRTAjJSi3butl4n1WdxMrEg8qU
KhSrWbiUe8HQjvuYbsBBlgk2ZMeCqt0ZxYk8AQ8XB1tNkRVIwKh99EpoDxY5ArqPuDbwGyiwH5Hg
jDVv2sEXRYxssmsmUr1Ty15jI0sPnCXMPHBrvk8YPe4RRdNkRpL/qNVJA5C4tc+0gBAKgPulPzKl
1ZsGfux5NHGK9Y1UXiSGJ040bbhlcVmFHk+PfVcMw/SJqErozPQqzF1RmMNBCfN+GzRaf+5JaT3o
GW5hJ66qp8E0mwvBlwExA1SchJFHV042+Wy5XfnBATzxZaLnkHlW2yDGdcNPQzomAJfwSQat3AA4
7CBINeaKsKnWV0p+T99VGmXvaGkygBXM+heZO1qGwAp5m28tXNyMKNGnoCuI+QU3v3fMPA58k3jW
L4WgDdK4ffUW9IRlrUUZ5h+MMHS2RTUGp04LnGPvwGXIRsIkI9fZuV2qZ96kc75hIsRG1grVvU+c
vDmlaNvXHRE9h6pU2lPQUu4mIjXPQ2ajNOuL7i1cNxoYksRjvxHK6HiNMXRX2NrO3QxS/LNqdFmH
75aYNM/lMz5mQ6s8RpFpPVdxydaTKiXkikYhSIhNW1oYCoNgDQYP0yUJyudYxavdFT2XZSebNEJx
Sfuz2/LrmhiIb9ZdBTmgFpX+WNrOS8qUCl+h8cIgvDwpYWE+OGHYUO2Pxt3QuoJtcNIvUzWrfhgU
p+ULRABgaNu57fx+KuKVm1T6qcMwuQ91MpbrqCB3OtSNN7bT9uvRVrJNVeHmVTDIolOib0RLUkc1
Ejcr0tAlikC1uRKZLj62EaRoT2vlvOpICXzQzERuCgYiG5W2xqNJfqkgxkqKSxpUhCPCjXSvWVjY
W7rHpT+oxh25RANfey7UE4SxUyus8eC2Ou6KWKk+Rx1ERI/QIXcH3s3eIe0k3CJrJkJTpuYiceNc
UkIEdkmk67vRMHEDmrHiD8PszttAq+233AX0x5EwWdAXgBK+OLnSPeelY26CVL4zq8xeK4l7NaBA
A3Ys1ZZ7x+A0O50tL/SSNokOA0ESEGj0Bp2lsMieWBqJH2MJRcdr4mA46B2m45LjDZJ1yNIUzSZP
UvMScDfdaDGHdQeDGraOU9vJyqhm7h8YhLqzEeKOaKr6qcBccY80D0NJMKtiy3lXbHqBVxhB4bRR
Ys3e6WXm3NuaTXsNe+szFzSrQfZCvm41BbtOJoEf4vLUPVurtXRPzARhGcgBL0MpYczVYoQRZ6sl
19e+QbikpMMN33vkDXCy95Y6IWtKq4HnhHkFi8O1P3HxjdYCwDyIJbYVdARcpqkbR7J6dHV46NUs
fKOmZfZG6NwBcb7OwjeDqrqXaese59TithKawR73TJcTc5kYyHHxCPee0wf7uOvreYWqKjkkretW
CJC0GIhU6Ja7vMLm8tnIE5tcEmKZJ82Bs1Y5d0FvpiQeO/XBzKLqimrWOAlRT2e3wrtLJNZilqrG
Q1QM8zrk4v8OyskxARqBPXgAlhWfi9jUeJfikOO4fR8zi8DonxF7FFg0mUGbvdNwwu8nxV64MASb
V+QUrEkIeKmj6UNsK1eofwQURL1Faa1FXlPF2EjbYtiqBki61IRhSYlwjDMtJ9AzfMPXYmy6yRFk
Vrvdysi43ChZfE8GtHGiSfGsNRiVxr4l2JgIXkpnp6ZKz/hg8sH1MgzingNhHwqOIKcZNuqm6Mi1
Dovp4MT9PZAq/Qm8JXguTD85UDyMdtgJCYZRRkS1KdabuZywVYgc7QNp6DP27+eJqcqWfAFsTK5D
joNp32NoS31pFbRdWX4vSmOvkfEGj0iSobdjaD+YOu4VqDgxWeODIBq45phrIoxv0kaB1bSzz4DN
xPGBJ16WbXgm5YiTPU2me6z52SpxsnU8tzl1gqwJbpDEuH9Xtf6NCP31TAflPuRi4ysMBU746w5R
FIgpizsn3id5Q1mnjHZwqGeHXdrsUutBqEX1kag3p+DIVtPfzGpfTcsW24BOb0xfJBr4FherwvfC
qzkuamuaZbzXxrL+OEOLvIPIF9HJcdPbr9/nq1nm8lJAXPn/Uv3ScXv1UnEVJxZabV5K6lWx5hkB
BFdMYfn516+j0SX4YUi2vBAzOdhYS7qZ9Zq2TcTyJLBkhftOBtMGLYHYWx0NoKyI20tVp0xsexdC
JV96/iLtkIoa01h0rwTRUlwHEb/dr3+ln79iFAIMqGHeLAKm1wD4Tm2dqKXKYIhB6jM62mlrEJoU
e6B6GdmpYVR/HLue7xkgy58Ewv/6R7/pH6EGWLRT/9w/2qPeLsq4+b559O2H/moe2X8sLFVY+vC9
F6MMf963prKr/WEihEF+QU0Oyuc7VpHQ+VdgczHXWADrVEG/+ZvxBoyRa0GBRPQH5AjpnP6vekpf
eZrfj4PpTtsGTh6Cpm3uAy6v9P3TG1uMJTKtiQ5jpSGJHWRpYqCZrCPSbKXBNKuJlegS9wH9LhV2
S6xh4Ku9Y46rsGnLalcDAQ18p8yswzzbIlhnfTkPXsuc49oZIhdbLaGvdE0J1nlbFcIy/V6S70aY
X4Y1s6e1cpcNpIp5GaWXjoMU/A7A4M4CwQPShADJet7P2twKr0gQYM2EtdZrYijg2hAPGRwayLy9
Jxyl+sC1x/7oZFDZ6EqE63CG6eNFkhwJf3LwcxOZOAj9zoU7vWrc3DoNQrW9vO9uTaYrGxThRuhN
Wa8aKzzu8YNMkuk6Rmp7Rp4L6TEB17C2x5IICi4ioUkdqYaOZyXylpmy3/LHw5nl5NnhX3YPuqzj
I05tuvGo6L2ohNJjFqbF8CwCsNQyTsaPywViI1pbf5u56WInqLMHDZMCqQbifdhP8t4sJ3dVzIZx
6fSk3vflhMRY0y+RNTcrE+7LWpliyxvxIl4MLrRnoxhupkowiZllnAdytKOPFnANKujS8GsG1EeG
rdmKiV11o4K3+dhxmJ0YD4ozwRwGv1s3d3fqsK70sjzjDs2/JL3lbvpUTFgicKCHtQ2oz3IpggNK
aVKlfEuJCPps+Etkzm+Zl2kLR67wZWYemGAz3aUv9MCswLgZozseGRUMF+IDq6tMow8MsaMXs7QG
Jp3jkczraWV2NPGYUwpcI1K5ggnMH7I6zf0izZqzbgCxavlEqPLTaw2q/6yMaeejBG/epESkeqLR
x/MUN/lKjqa+1uAKrxRG46ulS/hI0CMoyIzpX0czv3T5Y5OkXqtSYlkFlHmY1O5Txn/PjFZkV7tH
AbbCRe7e7NiUV0cXOB3qIAk8Gc7zWSgGOFjZK1wex3I7K11xU3VWNMPN9g4vtTgS0+aBFREbjWV/
KkdjfsZwYsZrpW1xjmI0gqWcAsYyjF6sKkJBtxBAwo1SdUdkPs1BjawT4TCV7c1WsShFuFk7DIl3
RkFok4ewH7OpOuVeFywRUXP7pFDf4D6/OfGkbgL7KHp35P5WvJtI0cTlVd8rbfakwX3Cgy5uGoFC
SBzlx0ba9tJnfpoMhHKMVd/n+NE3C34fZFmsH2HjkOW4fFPTJyUMuKpRGC357W9F547UXm6wk0Ov
nAbHpbLvZIj0WzyzGTb3uszHDfycEhNMaO4npPxPgthDf+T6S2JhrcKEQmSZKAc7iAAvx/ozELVq
3dl5vc1QVeyT5jC38V2btzCeWow5BffcANIvakdPqUW+ovuSM7GR8SYdktEXKX0EJzAyGjZmuO8T
PuZpTjE1udZ4Jfhv3hYthZ8kLGALpNM6ibo/0AIb9vUkgnRFzOxwHUT71BGijHkXY/UgUPjzgJVY
XtWHIlE4jFeVVusJuJvByO8QEZ7z2vnADM9cW9bsPibGJDdCRyKCYT64TIYT35tR81IIKfYmaldu
qtqLJZEieAQmt++bmres5pFc1Uy3j7Ch8o2qmyxpNaSNkItsnRGkfJnYdr1oZL/LCG0sfRtU2Ayj
wsM5Hvh9xxqMp3F6TwwThV4eq9VDVY8PhUpnKnSKHA9MJFyvd7NOXqhhgDjKIWq2Uhc2NZLZq14z
JzhI0p4owRhEDbbswr21if2FFujgh/qobQZAFp1nOlpceXS14NlbBVBMX8Q5ADm/7Myk82RsKVi0
Ijr9eptvpohmBpu7HLKxe4qyqdEEaXd0kHMyKDvOFqX6mCpkTzB8TzqVlKBBt+5hy5Sdl5RYVlL4
XjOol9q6olstYbsEPCLpwNLb121vvmu0uD5Ecz41HgYe80PL6o998HRh5GtKYAvsiNK+oURz9FVA
BNih5GJ4oNBUNq2bFOEuqKAIxUZ4H2Vd9uAo8I+9ulfsbZTC9fPdeYiepSOada+LfKfBlHlZJs2u
lzt1kvjh1Iq70KjBIthCMgaYBzCvvXR4Poy+p3k6zspVsrV/KQiqHzxGwcOp7ZsG65VeqStan7TP
ZmDMVOlmZ4yeGOfurRoY1UtVq/EzZzIUhiHvTo0x5/eUje6XxVgyo9cIjBsowv6tgu/snKv2HsRp
9plEMOuTSRQlTpjIqDoaBn22Dl1IHmbZ73N2W9T/mj4hY6idhUXGp0hoQuQ8df1k3mVWk31SEtA6
h7zTdUyGMh6uQSWsJ84Rd41QKKQInHTFJ4xYBr6Walxg63gcP6YgdgWbEQ5GNy36y2hXmOPzKVIu
3PHBweukYTyDc0rPwMbJe+2DVti0h/J573ZV+km0VXqTQ/GQgVfV/Xgugn2KJmulpREPK3VYdT9X
RkX3cWgckFd0LnLCoVxa1IQFPZvDRBffiar3yEFh94PRq4GI5KHrjdWkHGot6S+FyX7jGU2tfBTq
1NyTFhGCfUDTuOtgUNQ0aAb53g3HAvAQ47W91FpjWCVxUk00RfPkLWnVAtJCabQ31B8ou5TRqM4W
ffo9z1yMUk1X5UQZMZLOkEZQC+xafcbVFoh1EavQ3bReMbddJuJb4EoV5hNDtaLrcHXBekoIIogS
B19ZDy4j1e27aWirAzg1a2VJMn+nvmtWJPPgKERuRi52LdaVala+lejt2owAltH+lVeta9pVw/zx
jmwUWhd2ULar0U7kHj8TMRI5FOzntE5am3YF0Qc+MYDlu3TSZbFuhTuBg0qq+bPFBeoUqANYdt36
QLSM+8aOivyFoWO5MSKwtyu2+ICksz4t6Vu5KTuiSZblPgbqc3JnYb/vUULtZARRwddDc2ZeY0zG
B3iy0bENNOOJMV4Ue05uLE3yukfMWsLvCJ2Rv01nLLQkcUfTDSFB1fujHmkvvdvroBNN+T4UQXs1
3dYt/GTU1eeOuNNgDYiiYy2pTQd6wdY+uRUpTmvYyCFzxjIJ3sUkbL+Z5tZqCKOPxmPXdNO2TwjQ
WCEvp2FpG+k+CdOLOncxoxj7HE79qozy3u8dZT0A+fOLqXWv2E/Uc2eLkAlGbscr05X6vZVxN3S0
0N5WFhcLREW9+OAyE7HoYcvwieaYPXk0RoRCWx6dm681sUqvPgzPTavP60Gfg72eZP12Fma7mqWR
bTpV7e4IDVhbXZ1/jhK9A6HYWfZnKOL0wPqmiFap1dZvQvRWHyxRBmRUqAaIPeHOjS9r0Z0ifUTz
xzWrQdqENtmL6zARdGxE8knC1Cm8evmLVKKMrcUYTmVQRW+zYMweY1ONtmpsKtQHQXdXy9FlzpDS
mQJt5Pqhyh0R7sUBZIbSbIq66nZO7CIrIXQufdcAOiOBOhgYeURIIGFQ43VdV8E8Hxc982HABHbH
O8zudGYEH4M5bjcg1lvkHxX5gO4i9stCY0Vo3FuJGLLzNZ0Az9Co7ItRVcpnDdHFfyqLz0Ubt9Nv
qmR4/QuP+Z+r5Ieya6P/t3pJy/bl+0r52w9+q5RdmF/o/S2TcTGm0e8rZeQXyK+w/wisQLZuLX2f
v6Bf5h+YdHRMDIukHsPH/xbK1NCCkm4xuTBK/cr7/RciLATSP7aEVJc/ArsfHAXN1Rdl14+FMlbV
og2CSjkKwdAPtxJ+bVGb+zwjLot2b7MCm67fjMzqt04p5rXGFZi5jwP3Ni2HxwlAEyQc0DBa1XJl
idWeiy1iRL8otcS3rSLC6xveQmnsRNoykxV15gtRPA1dehl00XKhCR1fSQGCaxY3WuAurufm1AGN
QA3gVSLTH9qCh4inBVe+EeZnMfTNI6wuerZ2K1bQ8bJPqsLg0DHewHNBrdVWbPbddXIRWCWlZW6r
wRTETSZdfouTuTuU0qmOkx31qBarPN32xhyvkqwYOWssaoRwhOWTzMz7CTrYtE2HoTstZwvcr6qi
jqbn6g2CmRoWX1D29gi2cJnBTzsSp9W1SnqML1Fa3qm1swMydJMqWEyjdbUToevHIhjzVQKUdKFe
6msiuCavqhwA5KrMfRZMuXbwKHtVCOI7HkiNT43a58vKj7QM0o1tKjZAtIS40ZKDp+M2uxl1juzd
WKBT981mDHE1zw+VWVSrYYqe6KfpuIhNaw/qvX8utFL3oqZyVyqpiMFZ1pOursFGxjVQQiXS1GNf
BMb8UNRGmnbrmCmg8jEluM2eEdcRHbTp0KTDxirKBiqDWVI3KtxfCL6m03KDzO6gdHfV5aCouNjV
U18N21zH9kMretxSQqOcALVFtzovWqR5LcHmUwxPniynuTF6rw1j8w4krOonxLCmayWdwZW3vctA
PwGTe6ZBADRkpeQjGOctPKW5rk+YoBA7Z0woHJqtDPv6xnZ92dNhLCi8itaqn0s9MG/1LIc4hSVX
xgrgUUSvdcJNr01zBpGlY6NQsBcIxAaRuYo1Q8w0um9uQxan9QZZYaM+KP0Ef26tuEnG/q+HlAOM
zXAVjkjhCJVGLXgacF7IalM1QcGGnana2xJ68XUYq5kbQ1JUSwqRlpQ+QjtoabTcAl/pmoYU0alX
nqLUjFOAUHY+gTPKRyaeKrzSwq0+IdCuwEhVenCjiFekz07ChDRJZfQUmEWan5Vk0jU/RzACsnew
evCl9hD4IGIBVmlIVw4okaIdllWFZr5thD6n+vRQBxHqQEOpx7dpTP8GybBlEKUnmCCGeXhfRVN1
b1Wxs257KX0r0hia8AvAw1IbE4Z3RTlTIOcgFkRerKYunlDXkCxiVxojF+QSDbN4V6s535NgjzI8
2GNOUfCyNS0I+xBGxUpTkGZ5qlbYfOVzmlMgGO3kEQygryMs9reut4tL5chwayNpirTevHeTPnwM
MjkeZSZ1AgyUcH7+usv/1zb+zYHIzGBx1fzzgbj9XGJZ+eEs/PYzf3WN1T+wUDHlsAnhWqY6/9c1
dsw/wFdiUMOfalgMA/hX387CH5WHZKLR6sCXaxPb9K+axFSlP559dLBBQC28J0sTBFBbywjoO2+9
q6NNDUon2xlO+AzdbfTaJi3XZJi8I5P0gTp4V6hd9c7JNfpKKN6pjjbN2B/ayXbWs0K/xhiA7zWZ
OwOUGExquDTb1pMqVwyXC5+dqv4yBcwXQRuSyeU06p0SZvI9DXT1phDMRD+t/TpIZNqGAmlD6vm4
7kL7lvSxcxk4klKHLZ9MwYE/jULLQNy1bhRdXxFcXR/Utl5imu+J1SQ5rOU0TbJxXzf2fDWZ3q1K
qDQ+RPjuEVtGSr0+8rTFuCLpYl6ZGJvbpg3fWiKPUWkNGZtyFp1afCrHxBjY1dUivmg8v2sT+dkF
JzOqkOypGxnDU9rjJSQNJLf7lxJwutcb/bCqhRw/xCAB8RjxqBvuXII6r6yt2Qzquhb/w965dLdt
bG36r3yr58hC4Y5BD5ogSIqiKImSZckTLEu2cL8DVQB+fT+QnZwkp09OZ56JVy4WKYJA1a693/d5
O2QD1dwHyiqmEPPbtyGbzJ01GtE2zR1a5O741cAKHWiDPGZ+XlIB487IoDKifqjikG8VSZ5bXcq2
3w0fITPabQTuMBy1djo0pg9qwq3FhUNI8UybpPlsy2wHzPp+EUN5yVmdCYTxOrosngtqnfPrTUfv
XoWGB/6/rdr8eVzq9D43AROYPS1H0yTImX6o7B5aU4seDGKvr618XkAClzZ4GijUpyhp0nMHIPyZ
NKD+G8M4/2kqEWfBShmx1NQuBkH2rrBXuXWFAdW7dxUpghXuP/JLDGkfBtNrXlyw+AijXFk8VQCR
rhmQ+3vifsTZqgj4oFtS4HKM9aY70TL0tiQNCS6eb4xkqq5a2J7j67HrI4j7S61Xx1ZbxpZzdeUy
my9yAOaiLtOzPtQ1UXem2BnKzb64BhLDLTRRqPhGGj1lRlE/eJiNwqlM6wdYNOJsOqt9bwWBoTbL
vjSEJyNBZcISY1paBHoJwl8G3ZzuZhtz0DggkdugtppCBMt8fwpQjjmo1ROaopbpOOt/bWEXPs30
cV+7Ee+WZoIjDBjCcFU70gq7BPMPF1AL5DRjh/MpZh9lbVdwOHhJ1xiJ+iGbfr7DNUPsyxjN+cHu
JR8eTtR8cYuVhlDWYMxyogeu+9p28sCc+R5gtfKCYpiSNiwQzIUzkjRECSVeMZ6/fcosy90gPCTu
cgI8sHETmsqNoCc7tzgS0nZhNjKazXd7wtUUjTWIl/U3y6Ks8XYkPfDy4FPc+3hJwDvaHTMSM0q8
e2viHrS0oXwvaE8eK7saH/vMUkHtzI5DNDsffDDL+TKP9vDJnUr+YgFp8sqWP8Jm6znUfWR+mbKy
Lx93WmYPvBvwdZiweMbI5CSML8SEUd+qZg17S+IMMNbSFk+Wr4zPqtJSEvpKy73vUAFd1TgULgLJ
/7brBvLkYs7zB3yErHojYgWtXPjWjEiRMKnK4Rt4WjrTeu3ccviZIdwK4xLhe7yolmjrhDsSyq5v
R198o2s3yi5pblDz8kLS4x3deTU9xYn2UC8tB3wnqx9azMPAhQfMHOu3VaoSMH88Y7fqc6q2QAzS
C+qMKze7ln0StNejjfMxFnNiXn5co9ndYuKuX/gj9bwX+kJzYOA0CfpsOdMcwAs/3yEDeZRtXAMy
r7+AHcaN4cyB790Yw3irq/gukToRE0NyKLPuHVzINYG/zI40P6gM9zL1JrrXZD84y1Pc9TC28Kud
kNmy0EV2mPcaYrOZTCOjqi8D+9hI268G1J4K52I12aeeKOazA1hpmwuP6BK3MQOUslaQlvM5nfyt
mrJtH9VHs3KjOzFo062YjGzn1fGMaNVzkj2Ow4y8AmnBf6UychvQA1IWTTB4MGy3Wie+McQIZGt8
byuIC22SNtcce/qwMkp64Ib91onhUHn2PdtkEeRyNG8NiE8vWmw8Q5t9I7q43CxVX+5obw30MCsZ
aqVJAlRPfNzG6AyJwMSpH5iGWgEM2eVbKe0AZBfyjCXpd81AGz4bG/wxOUN9YgZse+ELTh2xm9ox
2mRqzk+oyD85q0XT9YkYmObySsfme0Aknm91b2woI3OgJf54ZBrV7KDGvrT6CCOffFcU9rp77Ljx
94x29a0toxddlG1AjtSGccY7Q4lLk3ru99Rw04OlWv2L62iM9fL8cRB99nWeNTPkWQdZhSgJgw4M
paj3OfT5kdVu5LKwHpiyOMQwUwUDAB2lTL01/OihLftvyUwPRwedccbrrJrQxFYzBNVgIJ2uFgIw
ODrjUhAONFyV33NbMYdzInFnLrNFf4ujEwQ2LYMmlIOLB9y/6YXRfEcOm4dLiXaprHEwNc1XGB3G
tvV6nxBX+axHiwz0mt3eB1aCxm98wxL9Qu7DXp/b6JMSzcywLZcb21Q5gdW2dtNZ9qdorqBw8xhu
MjJznr2MfbjqYYAJ3TtR+IPV83PvGyN1eWF+Jz6BsF1rCDA2KCed+aiIcbYZbkfeFMQy+5S5I6bg
3iq/A9bKvg9dVxx9AMOg7PtoS/aE3LGnq13e87NxaYZ0G/UzuMT6Hm4ms/akpbIyNTjiTeedG9mo
L5U+F1+UIUz6yVYNdpJzTwfGlX6vieGhHNLRDZKKZm+Ulx5JHlMWn5Dh5+LYG5GYONQuztnw23Hn
xS3k/sGLnwZn0m4d0XlBbhpTy5dIYgDCcS2UxOCeXLuzuGOqCJVLazfGxloU2+A01ueaSKajZZcR
Ml67DKO+pbffpsMFzmKahQtDR2R0fqWdh9izr6gU8r3Q6zZMpyIKCOGooV130zteLuNWEFT8SXWp
ohPstp+ddqixcs4Ijxc/CZSrEGdaTRog07vKsbRdl1JqR71mAWuE0R7qiAAwDqFZkEVztKtT4fFr
FS0oyeLV7QukrV2kbnNH02+6CPEYVK5u3xqJxGCWo3BoupupzmCBaHvUPU5QeMtL1nV1s80qwtsm
1XbBwkCD0QnqfvScQ1B3ubWHpX4zEaK475AiAoKLzJ1d9PJuyanxcmzt7FzSu51VWzzAEFcHz8y1
F7odZ0Y7/XeFx2fTOvOw8xuH6UnBYJXoZrCJXZpux46htm4yGpWefmEHrck24rDY+OO86XVlP5nN
tJ8g9G4ZAj1ggnbPSA/gHXseo4JK7AF29EEh8GnLOv5O4OTepJ0OFK0uQplmI2LsaTqiS+wDWMfR
lWqjUxq3FyuyETVHXoYc1pmuo8xL/GGbaQkOCMdcLn7O6iqu3VFzUhlmzZopv89LlcX3JIjTVzHG
XjG56hUzHxDTnDafgKiTPZXDwpg/jN/zdDVR/y4nm1IlD7K4zG0YZhkjba/BeIiWbcowLTHLrLcl
SnZMSrFMkJbnHlLSjWNGtXFgN/w8ldb9Cn3flZU/BjHCvIfIXWjJzUt/jjObrCRpWzeDvTy3i5mG
S+NcUp+BBG2s4ZL4Fad3EkFuW7exX/upnlHfV8ur6MVwo0oIoKmQ3zuUx6GyDXnjSWluXUA7qNg5
/WyY59754OBOynXaS0ypEhICbG4RWH5B7ROh7R+zr2oA9p0yqgYHHTFC05BwxJmuB3kLd17KlA5f
49HMi1ZTx2Cle93zH/2Vlmfn1jUcQrUpiuybayjUL21JUgtxPEVtvSWM67eQFvzjHKMTCDOxFv3x
3A2vsPOHb25uZycFBo86vrcOJlOHqw6Jjy5HXwcBIBdtm8shv0K9TXjTQpzRyUo75pNFuXwuOr24
6ZPyjQNoXIa1gV9go4bFvobQgP+nSt7a1Z45aG35zZXOumZFw7Aj01XuOmarL5QvTmgY5nQZIh+w
uikuZprZt2a2rNpuozCP2HBb7GgLTxrOjSdnVON125jVaSkkSPp2HorbHH+UjR7TTF6rtqcBGmXp
tFvF4zn7ICoX4n4Y32xU4XvfvFhn4ZAw9y7pGHufh87F6maW1euS1Iw2ZGRaGks+IO1g1FX1WFH0
h7ZYvGtGYfWuZ2EMPbFcpStKkcFjyga95GemYeqF9ovYOi1ToI1dkUvAxJfYEoM3v21jipKshhq6
qRgjPYKU68BFopxC0FOTWpMOyxxMKVlUxK70CGK7tpfvSV+WB9cc0kOHRPkwadV3FC04xeaIkCmz
P+UdU7om7ryLA3ryLk6G5kIUxbLNVUt1mzErsuPaC7vIpFvrexHmp/QTB79o6/pJvdOy0rsqHC3u
fmhR/+n6/Leuj2/RFvnPTZ//A4Kkrv7Y9Pn4kZ89H7Haz5G1mpSRTEZwlf6mFBTYz6FmOTp5fz81
f7/1fFar+SqGXdloqxrwXwMQU/xCcgrNHLAyq/rwb5lPDeNPPSCYdTa/FyghgxmIhX/zjz0gQhd6
EPQARgm4KybItR6uvKLagHGq9Wsk9x6jjax1h2Xc50ZZlPrnAaWyCPOqKftHo7QGAKiYW3VktBjG
G8XQQ1Zt4z2kDlufM7DjECgxBo2arGpnmQrwUkVc0CEjOBHFHSn0qze6A2LbU4ji8KiG5qYq6Axv
WS5ZqXyvqU7YMKYjYatSv8pSZ75BvBMhu2kBdGjOs9bXcq9q6caBzgGCVb45oZpO9yW0e5ZuOzce
E4qoKkiTkQaAXyp6DoTf+qFicqi2RbdwfnEKoCZLLu2vemNwgiPVXd6kegJOwkjWzOVOjusZHCp4
sa/ISNuTLVBg0vXr9Mqh7euefX+QWdDPOkFOGuU68ol52A8dJwy08loRJKWVHxoMI7ts6ZgluFrF
CwPaxiFfykjeGnZUvQxqFhflYMPdkwk+bJO+Z4eNG9BmQR/Py6bPy47wkVY+A9Sdn6KlpmlC9FLD
dlt7U06svc0HtSJ9NJ6jImtPysYK1hvExRHwJkNska2g3u6QM9WCjp3lKqrzFRmW5vTynKh3n1Be
TieDHPt+n2ZWOyA6Y59gqUI/qpnjrN+3Th4axHaVlBwUfLT86YvJD0UBdjCw6URluOBWra7ecnCh
S+fI8tAipsYyIVH/03dToRro/5exIePdbAw6FzpuGpuJeKHe3SjVvy4YoHe5zdO4y6OUYwTjc9gj
eLR3FNxIKeqpeRAVagLG38VzrWfOJtKlIMJDi4dDgcZa3xqde1uWc4d9AmpKl9QuEAFqGm4a2Cgy
JDm73RHEN4WJ2/m3E8OEfRt1I/MCKz4mBCa7m9os8wenMNeJfjIydsu0+mpYexND6ZZb4k2jLzwN
Hbl3mfBfoxIzyAY7gcz38dAaNOfT8UqtISRGIV2yL5G3PXiWfKPO07YSV+s28jq0fjwB6VXN2RiS
X0yWQxAThHoqncI65onN2d4xjb2EGxoxNFiE4PiHSJ1JpGZyeG4fbavozq2nL6/FUEZbRFHz00hs
xiFaIh5BjUoqY8hPFgaUE0Qw9VSdW5stbjPUWUY/VK5+tT73tiKJ6k9OzGRLaX51Vflp/BmuP6Qv
b4iKS27BHYZgSyIqboih9rgP3chCL8b88p7k0TGYB7xLOziZhmJlQVR6DbE4Q5k0NLddyXyxd/Ti
eyXy+aplHBXQkaKdOs0+NdTwlumptcWGqgIb3c0hK8hdri3j66Tmz3bR2ehGYwLkkYO4Xb5tSf2O
C7qVbdKMzp3qia/gbXPbGed/dsX/+f8SBwjG9kzS//O2eM3LjG/5/HthwM8f+nUYQngXnFHDJuoA
qwkb3E8Bvef/woZogVZAtu6tZIZ/jUL8X4Rl+Mz3dHBjBnvrb7oABPQgXAAf2ugW/rYu4M8kRXiB
ukCIb4NoAV1p/BkcCKoh6bwlio9SRHRuTFO490oQlcv2NezTluhZqb+yg01XTWuRXEUt6HN0k8MB
bbTcm61o96RWUff/7jL+PzxB9p93bH41Lgn4GN1waLPra4ra76c2U2/P7Gak97m09utb38/1W2+h
lN5kHymeYqRtCM3AClNMfkNsIpxtsH6WHwmgXlWJ+57ZEsGgzbymhC5rYChiTbJDraQXL2WCzKxD
70+86EKdT17RR+po2dseEaQWXDSPLKBo2Vo/EkrFj7xSkhTy7lOy5pjWPzJNfbto0eauUaeW2+OT
13ISUBk8CI4XcxZOnf/Y/khK9ZVn3i3CGT/5NTZl1bXY8uF8FzFtzax9LedS57RqUvdLq2sytvHV
n+/lNupUGRlJcRzoUeY72urFOhw3rXtOD5TNsUKHFD3R19f27B7dsY0zsR9Hs39jY+9u/RLPg5P1
1yKuMUE7PdiCdLoTPodotx+H6yhK5HHSpAYDYWk7wMKZc24tcz5VcYKnkWkzYwdRXzTLf9EhZwGC
7+sakl2RPBtR1LgbfbQVNtdau0fIhoraTeY+VKmcTrG7POhjXNx280iOBRlPLs4Iog93Xq5Zr11f
ZhsQ4TjIEdfAhzP11LnoXt5cJNhVksk83PVyQcYRoELNbxCM90hAYrRgE0Su22VpQ0Qaxq71C8Qq
uo5HPkFGBdHR3hdFWe0aF1t/IDoHNJ6pO+GCVO4wmVETungzN+ait3QPMDBbywDAvo2de656e42d
tttlTBeOsTD9I2Id74hoooi3UaUXzw39xcfaRYvSKsF5Lh+15qHt0wUXg0FygdTdb7GbODuke21Y
tnx6OqpDUMySWiutB7bvRFq7pUUngNe/Sb7m3PYbHK5TwIgc0Wwfq4vuSnWG0yKvbdUTuGul/t5q
kyIcNCSGoHdNPtBAEN9QdojnAKDEHVnJlHulG+2UpDEXLEhbn21eJNAmwusizx9DYtbEVyPOkqDM
5vn72hm+aRlVbL1p6g6IuiXzSNQnL70xLzgV3ISQbulk3bZW5kwI94BQew+khQaHa/c9+apt6RoI
W+CY0+vxZ4QERbzgq4i0RxvSgstIsoATMXXi2m9shOUT1/FKukgRNyUs1hM5hNU1ImmunjVGC1DB
LMx6mQBPM2yi+7zIekNNqByGXKp7XBRVs89eyeVbWgCHhMTuzBpxheGl69OVeKgG4gLo2l5S0BRb
Y2BG6BJkZu/dvHaucnSEfqKWV1cuU0iihXXlM6jYUH77CNWFVp9ZCdULzRqvgyBBH3tTEm1I9mxK
JmcQq0rNqOg790sVuRhGbaTpxBYI4cmzWaKMnwRKzQ2uTRcZoRyS8jTX7rBmtkh5VccUk6hXC6LL
s8grMMzUZNGRI2jc9oWl7p2OhhY9eiZkGAX64tbiwQAg6iV0B+iEabuuF1gnkMU4Z4fl4LpMfLgs
Y1SUTxGSKnoG5lCHE53Vm6hV7UmjIdlvXbPVb1Mvqx/d2tCKrRipP/Sa/+9wj/phJ+bkKAmYuFFG
ktylhgIAUYrq0bOJmYtnQqjLRuUhyzOLLyVU/pbFlMgb8PU4BDSzc+7goBfaM1PXBXtE2/oXw4QU
Gbo6MHPK/M7pdiRx+N+7xWyPcynUS+wlGANmIS8MgtoDaIotASdat4kJDjzo5MtAfUGicp34jHtd
xazWNusFfp1wkntUcMbnWpbpBQJYKQ4E9MR3YJYbeiTzkAP5dpP+S42Ai2xYepY2Y3y6S5GDexZo
JScFm3Swm8ErZb2JmfUj9jLXOPl8HjBIQrchiF1iJdgU8SDfWd/9C+wdwDSu039xyGkoAsRQBGWz
Nu+y2cyuutyYwlbZ+D80Ti2Zm0fPyNkFf3DTsc7zkOd08VGVoc/ZjOsM0ddLA5Gv3bonEds+oP7Z
SOgL9aI9+pOCSUbO1Hg9eI7z8bUdNC+5LvVOSxjY8yGlcENK5jcc3GqrPIzqeTuZT6TZNFdZ47p3
PqnDvGv5ZrQ9JnTfzs3biQRFEntZcuziFM9e9IZK+sp3adU4tsYkQJTaFiw1qeggQc6zXbt7q9aI
sWIQB4CSBx0nQuqpM044oiFxD23LZMadheaMOZ2ufclU3t539M6uLRvBX9A3SfWCblK+SbMAV4os
ZNsh3d+vdclroX0Eo7S2GSAiTlk6mJZ74ZxEyYmDMPJatlOyq7wW9ohtJi7ztR4XXzjOGiYzptC+
uZs7BqBb3Ab6k5ORrBm2Tpu/4liL83D2KxRrsUUwMvMujePmwCGCej9x1VdiI3HVNHkKLXNkpPOS
Ynt7Qs3C15V81axM3mq6lV9m3XnIp8jeZ1lJR9FE+rAwbkmwiqfKgbhA4XVLpqR1RYlVf5nraNgN
o1Zu60Hn+2KaOpPAaWbVFxMHDa+Zym+GqPJ1hGStm2hX3nhtL049yxlPUT8vQczECd1cqhuYWzid
cIO4Rv6VTIuXXhOMKmdhWgED/OaYeZGGIFF5mgXjZoqSgLY8Uw+tbsuLWs2BHIPme2s1DE4f3sFV
Bk/LfrUUIk+7xL5is7Y9+yaxa06zNY/YaWUM2Vt/6vtV4pHi27FL8lshTcpttNoYMS21r55PO3bT
Qd84ulav1gLTNroQY5aP/Xn1RHarPdL7cEr6q2ly+PBP4sDGeTaRFIS8M8vkqSWRizYt60gWdB8u
TMqT7rPx4c2U5urTRDKOEerDvQmSByenv5o6ZQY6Fv9OWrWHvOV6bicVJRFbq0X9VRem9zCtJtH6
wy9qrdZRjx4G0yXfbFDCOkV2A0YgJ94lcsvzSs176hg6XYSp3C8tI4V97cQd6lbgz2+WiFbNvdtW
+7bvMKDAaoFRmIiFLaMlzHyfQvi7M/DXlEevSX28eW7zTi6iRRysHutXHBcLHU0tce69OTLsnNDw
EfPu/Ah9/yiy/2l2/pdmJ4PMv5R8B3VVfX8b0rdx+P3B7seP/TzXueKXtWWJw9n4yHheTfg/T3au
+YuLI5rD2898QY5vvwq+4W0SycCxxcKtTDeS3+OnNdrSf+Fgh4Ac/fhHo1T8HWs0W9ifVG+ey5nO
0A1U6S4G6T8f7WzEq75TpxLRZyy2RpIWYbJUfmAPw/Ps5K+eLumL1MsQEpjnBzm+JTQwc34E9tNA
PvIePenlR4q1/GbCqiCxh9HEY+TadjBjdfZ5N6NdM48WC+YI+M4ilGnbxg03vNdCbvO1NPCd0Q9c
37hvIglWMmH6kFG+hKJ1WXiRnG20WCcvlq0YFRpOsSzvn2XhP452WjPMqY0AJtOrg+Z0WwDH3uTA
PgIaoN1VI7tn9OkNEBlpklVsa2EZuU+a0i+ZKV4l6z4/2zwXdfpex4MJCsWFCeMY93iaYWVXfB6n
mYZQ79pnR2SkiK5TF6Xx8ZhrGwFyZX2LSe6q6zxClYeBqTCXRvp4bobSZEyRvxu5Nm0ch0tZex0i
evRCG46U5sbK4098BC6D7l2VYBy3Ucff4jyQ4iC3tDCJDFJKE8w/QD6bXU2dzBAGLhUm5XuG9EO4
/iS2K2+T+mCuMNRUZB1zCZrCxPw0iOU+rkHmYfgOi563pM5GRWbBu66UaYRjyy9kNg4CiwWmSY9z
FtGdt/Xr6n1G+HxozY5KHR3VVmGFYq5ZxG9Rge154MCK/moIOWZB8CHFj25uxhfMIHYl+RmMiPz+
MfKi/MQwDAG8VgBHhJp9AJpjYjnjTZXt4h/QHj9ukrQFRT9bnFQbl/tAzCZLtceoSfcflSdkgJVc
BqVu38uUXyrOUM4hS/Z3IsOaADdqOrqAhmjhrXfRwN9lcHBOe0EfrO6N0EWYEjiRM3GZuLHosQNJ
se0z9/M76G+iu5g1bAqVvgLO4Ltf+DfoTdNGCiDravB6uvk1P1Ou/mIBOs9wG0AVFEdB13fPH993
idF0Iwtuq0HxeeOEW4ZAO776FtfCiETpqIv4nYecu9rh73oJd6fncqtAi0sDOovzpyLhXx0ve6XV
wvc/ke4hqTHOI5eL1vTjvPDNM7fm6ULBfVReudyggiTH2u2f3ZwXdFy+YW/kZvJ4Gj8uRtXwUCi0
WwDsyteyVkYIrbE9Mkm1ySnkpoXiFx3nyheXsofKZDC/oPswc5wemmaHBsUIu7zWt2UHSLPVJb9D
nPTXdEKmfUyL6oQXMQ2wKuNh4LQQoOY4pSqrNsQLcJcR2IOoAAyNZ/CgmjoLgSc5nuZzXIQA0t71
Qqb3MsF0vD5ejEqXgy6IWp8sxgojjfxNPXLk0ku+bivxc6g5erWfsHTBSlgfw9yrg4/vFtGPSe5g
dXIkApdYcAtUTUuKveLafNzlH6jOuun8fQ+rkBCywt/R6Cq2SuN2/rgB1jucR/w+tZZqb84sY77k
+bYAUcHk4qsbRjjaQ8dtNOVYDWUmoq/NagizEz7qovFe1Si0A4Q+Vi87fU1n/kGJ/B2Uo8nkhKeH
5Ic0KBFHBEYloqPejdXJTfXpbE82UNHsVSMHdINQvzpFOUqgwuWJgL6rHWKb57RmFoAELvF3rsNN
VpXMj7Xe590rli83K6lQWRwIi9ykk7X3k6Lf6BAeTrDbZWD1phNgtTDR+dn9pjX67ko5RB25FaE8
E/mOB722zVAr4jWQlJhLNH9AQt3c30ejcZ/gWNpj2J33zcBiQidABjatZoIS+RXUyImURwTyEwHc
SIMLouXWtcnw4cx8PLQydST1j/bIayd3NkzPbWdb9zTE5r0Tabg+h3rddrC/zu3U0BpP+f7qQt8C
L6hOk2NNeA3zd6aQXBr8BSsNUQbovPNtjm/+bhR8r1bFXMZCIrrV4PsAjbOpGAstuiPDlSlF3UL2
i9r3di0kkS2EPPTNJk5ZT2hDpDvRdW+cS+yw0piOUAQ+lcBmoW0ld5oiZ56Z1Fo6x8c5nWDSath1
GZUzDwqNXNX6ppoQZW2XYvkCRYpmg0NFAPrCE4gDl6XLXg0c3lsBvcgOKNYf7RiiUg8CO7uZ4348
pkrnKzR1kqc3USysMcx0RgKgNoY74PMOhb0jitjlhD8xbpvzAcPF7Hc97q2kEYGDG/DYwILWmPd/
g7X3ZhEAiNnInPJ37DjawqRTW7BEsvyrw1B19c4vc1LrN53WmkGTdTzzmUXXL2Yr2hrCi258VS8a
kqJK9WfsWp7LKMTqy8OAqkt7nmNLBskYywIltG8OaHsK4aBpyNv0bEvHmMPYqCLtAvIqPyau8/jX
neG17/sH5IsL+Nxk9oo+36ETvsKPfqfmL3yN0HRIlgc3ndEpLcl7mrO5YEN6HDsQeTZZ4BT83Ol/
/b7rhPjf3hevIP1o8s9M/U8ZOz7MrtkfmvEg1MdixzNopvm3SmFVmpr8/a/fbfUk/Nu7uQ7NeYuE
ORLX/vgpFxVrcBmr8VDM3CBrJeDj1A9jrdd/fK5/DgH/5RBgMI1BpPCfZzt336uqp3j6Wv3R7PLz
B389B1i/EEBGje14Pwp6coV+nfDovxCPIzBcghgji2c9IvzrHMB/4kYiSEYwfLF/N+Hxf0ErjPNT
eDSUGUBZf+ccAMvs3+4k5A4mxE5IF9g/ebk/Pi+lSdhbo88HG3DOvKWDnzJDJSbibESwh0PfyIil
Lcu0K3cKf4MPbKDrriyvFjpt6Q6hQ0K1j1mwHwqyWlGhczbNYzI//Td4rdGtclCGl7PQt1Y6TmKz
lIy7Njij4QkL+jCLU9Cm0MxeaDTb52bYMJYWFBxZskBSNuqnrp87HGptchY4i0KXFetTZGjmygdz
k7Dz9SYLk7psH+K8w/uo06ljXjvp7tclM52KnJeaZmiN5whMaQN/G4Mes+CkOjDMSL9rQsRvatHS
m4mfebbnOhu3IKCtE2Q8HASUYsziIU1hVxvt2AhrTdl3vhcX1xIY5W1aJ8ONZMS6F1EGoE+PLJoH
g0RTpSLyit04Y3fkogQTbm0ALuyExUct6TeRTs1om5+8jsss2F95C4C9K4QYtqPrkL9K2z2kp+Bv
rNQSR2iY5d2gmc4O5Xl5D2K7JvvA626TyIN9iGa9Otqu0cBwWqIgxyOzI50NBSeUixumGrEezq6j
kg107yVDd6J/Fq47nMbaeiYOengQfV95ew+/K71wLYsb2L5evq+60Xwi3tHY0br0CCyJcelKCKg3
FqHl29nU86CswbfZNEAvrgO9BygMyW+kKuvvvYZUzyrFxZV3pV+QHKssmMexfmeRFlkHfW2YZ6H1
44sAhP6pA4BwK/vMDuBYhRoxnYFN2NdqvUBhUU3oi4suOvlNVt3b+mDd5JbxOVWWs6VKzbcze/Cu
YlrxgHOiDVHplQelQ1IE4xPkeZZdoMXrtzgAXDwdlrqix77PM9MLS4v5ejLq9RYpCXYoX9bRIQOm
iM21pNpQ6k1EvrariXgmO2UoxIWbHMHBNLVX6A8Qyxe+GRIjprZojK2tU9n3NXdbIFz/utYBp0ID
c6Ct98/kqZCRMqG4TGiXbezZ47fsEzuIR/Z7gW/kiGBDeybNMb6C69Fe7KJpkPyQA+t6fbsqVGfa
8JMMCqtLzqYE61Rx2+J8cjCVNXRC8eUmSOR0qnx0+qONys+eLnA00G/HKcjdvWOVcyw+kdA2peB4
hQJMiTLQonDJVBIneDmcCZhZMGu+Nz4YRm6rBxulgm3hB80T8SQs7oWQGLv02ul09x6YX5R8nqyl
HFBTEwm8q5CfkkXqpDPvjyPIp131mQ4aJVKRiU4GCPmSVZBTa/bzBOAgu1K1gQSnoHPPp8n0xapW
0XEnH2RKyNYD4dvjWqrFsGrOuUmz4iVnULNUW6SGFXqixOaIPjcOokHZGxMr25jG8UsJvIaY4kRA
D4XnS0IrlDXqtWleRIz1PJ34+J6a1+x2unle2FKh5/FhHjzrZawrNbxRAsN6eOEa+SMRPONQH9Oh
MjktVlE+0DAmswNgBuUzPRAcwwMJHvmItURvTQM62tDRTjY0MYUf288/O/V/2alNNlh4Bf95p/48
86RW8e97dT9/5jd1IggG2wQUozsoHkCp/rZJCyH4X2zddMt+Ihh+3aNtsnHYn+nV4UUlbPKPvTqf
aAxdR+Kku1CE/s4eve7Av6v1kDjYurBWSYdBGw9+xB936GhUIoWip85j+S3uC4hHr7+7Gnc/Xup/
qrG8qwFX9f/7f61wh796gz+JH7vJpB8y8QY02unNgRHwv6bynPq0db799VvZa/n9h/fC07uWOiZK
UNui8fjHDzOLXhQ2AWE3mU0kW8beokGrcAAKeUbe2l/6bIq9N/JrvEHfoz7stSWoCWxLq6Nu6m1c
foM25uHJh1qX0OTZ497Q97NXjd+ZIDHRPY0dDhrrWnea5aro/SzqyMnR52vHIvH2cUa8lxmpfezJ
TLjL2hqJ18xUC2OZAZ0FLi9GIkRfjqb6jWJ3HyiGShIlHlryuGQXOFYl3Zq2ksfqxgiYLl01GhCV
mvTTPBXjdRG1OFMWBBhqV8q0MEl3AIWwtSdnOdM8tf8ve2eyHDeSZt0X+lHmmIFtIOaBQ5AURW1g
lEhhnieHP30fKJWdkqpL2dX/tnZpaZIiAoFwfMO9506ftIpIDWz+PF+gPrT4PGzCgSyNmdIp7X3s
cBNuRavcmCCkfAz9fZb2Mty52BO/Z4P+59T4m1NDN7+RVv71qbF/nV6T5MdD4/tf+fPQsNEtC5cp
/j8l56C8+odhOUusDlB5/ghF//dTwzD+QUnvErZFRK2Ftuqvyl73/kErh3mMG/7fn/ATv/PjLw0V
2BIqTbVNyU9AKrSYn39pwvFzlVKsPnRdXeOiUUVHkofO+wwUlIpzbUXtPWP/9kvtLrLgONOuVJkz
uHJtZiKYeHaQd5Kpsgjzaa05etBzL2KHGuuXTgj+HQT2/GS0sUru0pYmF4WVbR6qWGbbwWJkWDM1
PxuakHe4TqY1GqF5x0o8u1KVq70fMeGMdW14X5K/ICJZk8UKPYlvYUbAzYi7fnr1o3p+dUFeJUwg
uGxBHI2UEi0w8y2qm+Zoz1r9mYo5fe2jab7TyLhZG1jaXmYoIIFfR5mLzVf172Mb6Tgyc8JOeAbc
R7Fzj6cySdjydcbT4mP/O3b0t1nDX4fdt68AurLLtyro0WnYfv4KCmVZiNE650G1pn+wTcqv2pCt
Q7yAZCxgGs1CHDMK/w6Bq0Gcg8FHqx2vYhqUCfywcTpvXNdmy66G8aJCO74xCE55I19Uey4bu7vG
M1ZrO0nTCypS4OVwlPMPmIS9HczkmgWtWd16XvvUI9Xd2/V0don5fDRiY8fk8C1l2f03D5NvTN2f
PrS1jD8WdgPafeufAsbRv3hRKOrywaqK8EVfvv0IZfVHnm7yTnNFexhSs4W+OTFQBZ9m8Ajo1bZj
6MsiSYrPdbaEKPrklN5GpZUdp8q0H8KZ/6J+Mt4Je9NPkWZMt/HgMHiOGnlne+EH7OXGzk8wf2dk
XQZOlot9Uk4lQJIWauloOmvyoPqNEgX3tNmL8SSU+VY6w3lqDX3fD6G9R8HT9ajFzXXCbmAjbUbl
NIzx1k5e8tpPj5ZVTV9Q3TFL7M3pS03henDnvN23bB3QaqFAq8dh2yeTvPKjzG7ckfM777KEiJs3
ARSvXTkhDeA6YyV18jAZEYrtyWGdkEcJET7F5K/YcRggzxnGlvJKUh0Uy75M0ksByfA8e7nxPPdl
/e6hCWrZ5uA+Rtvvo4ZRrr4t467bE5ianPK+F5eQUJ07IELjxcZ7xbONmIti08Qq3c8tO4pAoW+4
akkvb7te54Kyft4mymNZYy+/TWg7LGOm7hlZJAziKIvOlgUcaEmaufmb6uDnM4tqwCMCUMfjx2iD
79JnAPPj8I4HbBhGo6shVBPqvveHkgFABxdATt66ddkVUh9x77SV+oLASQVdT9JRYAE2eksJAbyp
4ekem140z25j1euc0cQONAw9xbK3oIV7QmPHWHlsbeSRo1nucr77c4W6cSX6SG3ogCUrgcq4SoHj
EWENH3UetPliLZN9jqt5O1p4+DhQqwzXcd3rLNs0Y5PACOHflKO8YVWi7r/dtnAD/YCYoPnSNozr
9boKv5L8ID56WtE9+6nePZeaalhVJczwizomVhPvaPK5FNmuqVqNSEAEq/HKHAZnZ4F0dTeZF3u3
nmgw///+8hu/zIKWchULjiuQBRkLW+UXCtjUMJeOgP5ejbZ2NPzALiFkbaM9pMrnE+gpsh2n6bTH
dE5Q19iy9uuLbIEG7jyR8Hgx+Q1ic8+b8OhlY/2ajU5LaYfJK8K52oYveDT4MAvF4tAkg7b99z+A
tTxemYvyXDYWl9GP90+psq6Fwulec+jAG5nq8qaBr7ltnDBvV2Cz1JZCmvPCcDhiypidMIu4+lWE
wj7pkxN+5bfH/smYSSSWrn52JsmQ2qiHcNvkXvgInZfA5Bgtk7f6/Xv/9jz+69xc7n1WS8sMDhIE
Kstf3ztqpKRV1mRfwciSbTAB/v7K3Rx6ezaMQIxVoi6p7Igwwli06wuPT2CUpQMxKRmPVcFyaIKy
cMjtqcUw0WiPYKL8nT9ZPYvUZihvldclZwyV8m5iBGOs+m7qvo48JviKEutzF07DQSjljajBlLwb
rCkribNzCa8gyXglF4RDPwzhM9jJFEmZ5h27pGGX6LnOFsFtREJtLF9ap1S7dloiQciLW5S0AER7
w5DvetRxXmGW0kakXYa+UWbtI8bMPusQQZBElcChs7o+5CQMv5QuP3VqAnn37adHIRy9kdEV49nJ
+J8DRICjkq1xZY0J/KNIWf9ghI/fRN2pbYqY4IU7b3y38mI5QZZLA53zOCTMqCzBtG9lYbWBDNCK
JVMoe6TdUCQrsWT/CN30i1kV1QGGrjxkk9EFLaLHAAaycY4lBm0bxMRNquNA/ZsbgSKRu/SnO4Eo
BGoGZkT2t3Lwl7KBs5o1J/mZRMvpvRsgRoRJ9O1szlEB72Y4lMi+FuZKrOJoSylWvzpGrwDbcCZt
oqI7xFrj0iim+bFJgA6s0I0nWTBqaUJwS1Ru4csuP1fdFZ/nSeRPHP/9ZwP78vuQuJa2RohSuOsu
9qoEg1eZXwAWA/RyBRo4/Gsg1FHKhvk210NmOL4qIFziBV0TleEepFU8QRBhnomYcs4DzUh2fuNo
93i752ndDZDHyXrkiMzgdLY0dKQlq25n8avduzmGuRWp0XwzU9I/Y8vb21oGJkYaidr45vys13W5
NiuSDnk/cUGYIz8IP2JC5KZGZwXQF90vpgslux3H7AiAUOyVn88aJmrV7BRG+OpiQGUGBzdk8Qee
A8kHYp1QzIOCM9EwJMBtOw9W6CrPGifax9Qt2NJMToNVF9fxm0b3f9XGaSlwWlkdhSd5VHWFs26Z
P8FMi1nTQ5Rhq9kRFRczyOq4UN3U8t9hP/AzmGPApoHndJa15M6Uj1HUd4cQyaAF2yc1P8cmKc6o
Kp06O4FQX8off76P+qTSNhDfxOciB6Aa9E2BdoKTXQQa4dDnyJ6y48yNANAES9tJs2YCp2zdND/q
lYJtPwOxu09LP4QQ46YS/t0w7tHlIiPtOqW+Gk7mHbxBaZt8KDIWhKAqopVo1bRhy+sHHqvYOCA6
yUUioHEXJg1V5kpG7bpn+4o1l6H2OjFV/hWNwhUzcJ4ENmVruJoytwzyCSKd6xKzbhTuFPAw8Lky
/qzuv52o/+ls/6azNW1hMHb5153th3c0smX/Y2v7/e/8ubTS/2Et8jDHFPofq6n/nochXrN4TgkW
D3S5WHB4pe+trbUMxBB3ega+pe+zsj/FawaSNx9/rUVZoTMZdv8/BmL0zuzNfJd3iErOssQvKysm
yINKCP3aex71LEYdxDoRqoofrsn/MBX7pRa1PAcNLGYtGmmsx+aSlfJjLREOUHPMKiKMK8UsxF4F
KY4nQ1BBLHbuCjLqDzmGAqwOqq9ffv/ay/f14yPg24sDf8PfzGUDhvfLR4ydPJdkufr7CHITmM+2
m9aj1HldQpeuKUuxVxjLtU9Nk+BzVHPyLjU4jhundUxsHTpQtiFNdrCS8sBstOY4ZFV823lpCQeC
LJKgn9t600WRugydSyipQ4//f/gQ7mJUs33B8PLXnCHRWrg2e+XvqSYWKU+ltoVWWNCwp/mpYWZP
lGzmojEpEBrpQtYvk0/TY8M34v0lvrwjpw3qV4caS4yKh4gPVR/VYU6u6phtvXHSH4tk6LdzqVBi
aAXcgt9/hmVI8sOj+Nv3QPXCs5gZCtq/X8aVnUXdPbsk1iXkBaxblm0rrM5YonD0/P6VliHrP72S
J0waZrTSaD9/vt1sPBxof3mlEVc164aGL8/xmmPbm829sGkTf/96yx306+vBLWMlyC1Op7XcgT/o
JAy9K8tCy3m9KGnvOVGwkAyRf/79q/wP1w/Uo4Uun3GUYVq/XD+/5bjIicXct5iQ0EunXwHz0Qp3
3uPvX+ib3++Xz2NjheRgWs6FfzoU0kg34Jk53t4AjHdQLqq/2OeemWe+uLkwCbLQY/auVdWjyR9t
71znyBAtlFvXGHnqCT0g3oN5aQycEUlUrQMxZmDGpCrKayKdc8ROCffm0xjhagqwhIGhIN2d0ZUV
8SKyttA2eUay7wyne54clex//yHNb7qOnz4lQxVd53IaLhlJvv1LhxYaYT7EqpX7CQ0rLqNqOrhR
2B00YrvId+6IFTGrrxLm+trOaHm4edN9XqTDdtTrfpvVbXuDnHBKmCeQhOeULH8N5IU2+pVP7lQU
z3bjsFKcjAfdL5bQ4SnXg5b26dEQGZnIBKKtSeqST6TVGesShdoui5BhjtEnjrNs7/S2zWzesPdj
QvHB0wV8Wh0SsE1g354iYw4qOwENh7BlR9ngPbahnR5SiB3rUm9g/rK1/RLz4AkKFuYHC+nibZ3r
04Lhcq0zy9OcrHmHSdqIVc2x6iFwBqfKgx7n4j5rq+xDD2Emb/DKlMWs3UKhn9/mmXAMGHH9JmJF
t7NDC4Ni6sRE6mU121hXWVi0TfFYD13x7BK9+LUGtSJXGfnaQOEI1qR6ASG/qijGP7peSZ54YbT7
JS38kM6pPCukrtDuMYr3XlL6K7NIptsBe9XnMs0hKTTdRpM+aokwe9cyzbto0HbXVpTADXbbY8FU
Ksgdvdlkhn+Qo1beVGFNarJk54hdD4o+CYasRNLzcj3XVY5Ok50VYouKVYVemC92jLzBItBpiXMu
zlZYz09anmEk07FN3OiDBrtvHuHmCp4vAcx9c2dUvncYlGW+tqHT3eHy68oD5AH0HHhVHzOLcVLN
HTECexsa03ytGjRiWWxoaIcluyIC2NsnSJ5DUGUkGyO6TFmGV9F+modtHJv3RlgMG8628dDnhJww
ryQ4pY2NN7PlO28dvb6f2/ySMNwMNKyIBBHmw3oIMybCBTmnrRBHAElUoJFlrVJfRvDkoksYOZ9i
shX2MUOua4iFYpO2DnOx7NUAKb1mKJYSqAl8kxRlb2u2rX6GJjVBWcz8VYWVDz0xPpYhbbRVP8It
cjFqcUQN2DuLMg0spHknzYv8XdbJku23BxWvjmfejAzZ2GdWEGcmZItWNCM31zi5xFj1eG8jzynZ
nS9IK7Sxu7brtJMNauzcs/gJWmnPr+nUifsh6VyPhD8It4xE0voWTCffECsykOSzbh1ihA573UzE
3q34uTjajLiBcYqhIHEbuO5WsUselepxrJAzXH4hWyH6mIb68Oa43fzRHNvpWHjeeMhGv2fhX1vn
VmjQHHooYHYoxsOAXv5Wm7MaUfQ8R+ZKpG6nH8qEiIZmrTdEfhYiKhazjXyyRlFuQZzEB5FF9cYC
xxSkMww/3xySne405TmRFQsxwW7MBgJ0TssBpF1CEteRfI8MxSXZEoifUZx2ItuG6Th/Hft2qm4E
UuB1WFMUsDoTq7YiCLs2aG2SiCeHDqtpZQhAgGJkJMsnbo+ug+IbkTJU7Jj9Hki57lkx7rg1+KES
jCWaYZ2FvcO8qa7Gdz1tJ1KgEKHPBGF9iV0ZbTFAuB9itvdnwlD0R01QX9BUxbeEU1GdjJR8VTUJ
ks39lHcHGWYhCsJ4kcLJrvjZmo9paiI4FYr1hkZdqNkkr+eZbh7Qt2TbOvKHD1Xf5Yy77O4NYTBJ
4ykmgBQ8MP4Fyi8nJ+VN+RbvazbrGzNW4dHtWp5cE7KtwDERtKYVrjq/HfnkGfsR7H/T2h7Q3X5T
XDOEj24VGTTYHywmwIHh591z5BBGN7Qm7ySDfLUbx56PxBonWvUAzWkcs9TeAM+3bwkJypENw4mp
SdzYAw3J0ZMP4ZFaxQ5qglRBsuXtcUS/utJZxnylBh4/JGPLuQ4i65iikwNKbFvGThdFswtLzT71
6DWuMy8AiJI0nZUKXQgz9hzbn6bQbiFaOXF/FS6ZPyF6sWsrjIYhb6x/FJ596jI9ZfjUVLsuNdS0
ol40T7YUO9Dy8NPbwbwZzcba1nEjD0WGsGLM03hbAVbdVHBUsVoZwdT3CTyxyd4grL4DheePmPMi
ctHrcY53XH43+9JaXhOf8Zg3SLVntr+9LCHOYZVGkozRGplRWKA1seRMLnZJMlp8IydDEtbz7fH+
n4b1bxpWnannb6WWh7fXuPqxXf3+N/7cxC4aDbpS2jULrQCd6X+3q2g52LeaOncecsolQOPPZhUe
FUs5BJYO9/AfgRx/NqsgOXzbd9jDLgM41rf/TrNKm/BzpY16BGUCb4tGklnfHzXdD5V2piMIAIfj
3NixpR0I8pbNqXRJjtponj7bEPYl00cTkrHwnfxBJbXtf9YN9z1G4v8ATsKEAFSZj46jw+F3teRk
m67sQQp7Oel8pcNTmFQbn/Q/gKL9VcuNiACaaJqaJ7JxQ21V/iFDyHzUA+Bh0/TGNWIM8WAavS22
1fJQhDPTunQg7WfWo3VZ5NYaf7q9jRPm1ZvUH+6z2u8JyBJTeM7Nuj53g9HvZmdsjoRLTW9U3Z+s
ogcb6nfiJZ8w/4o6qT+1RSYCwJnOwTG7V575nD/SiyHYugaYIjXHcs/5bG35orQbUuZCuXbdcRsL
j4VB0P6huiCCRC/Grd3lMOQMnCW3WhwbzyNYJmsw6zW6LZxISSyu1C/gdocGalYvnnM78Z+kLWd2
ytLc1Yb/LKXnbEYxB6E5FvcsaJu9NbTGTVsUrCYhXQciTZIzVtHpYDtxcvG1/NXvG/i9NaewjWPq
RFKIv8srbfzcZW54mEPb3GalTupYDpRJpZ7+vmxaGmZlbbX3jeR9GDC2+lMiP9q6N+HUSqhomtqL
gqbIvU+YoTHKuym8Cq96LpLimeyN5AJAjOiDeBpfCLTnsDbLamNliRvYNbkZK6whVB4YC9DTmolf
PLhKWgvwKa4Pyx35RGHibD09TBg6Dnm2B5PdMDVG7sm7H6lXNOCOO8FudF7DPUOb6mR6dLXIGruj
ElS3IQ7gIFZWc45Ng8RU7Ck2r2JW8Ndda0e6KvsdUEvJA+aR/GwTMXGOZ8e8IDlNtw4hR3dATNpt
2XXyCxI6kGqs/4ChZRq+1q4jLy+aKG0KN53O8D+TvbTL7tyHHrx46UzRW2zkWoDs0d7HBFWQXzrU
7klnJQuAoXfFDRR5ns+tT2feloYog8YZfdJUuuGDKWdwMI05G9vMzBpAhLjr1kYUj1uKYGAcWqGh
Ci4M/zQWBCqu+toagFOyd9v68CWShjflNk59ZMDSPUXY/4rViOXhawUYfuN5dM8utPpza2tvjrIF
Y984ZQ5BbboyW23Co6xo3M3arLduKvxnsCzZamzdUx1C1Kcyg1oR2eLziItjSf9wvmBCVmw1CjLe
nTF2dkxY7VWr99NHv7JM5A2hu6arD7fIDv0I5NM0n6qJwJXAI8TgCI6EeLKCLclmHgx1h7Co2tCZ
lIHjSDo3aRqHzsjaKwmkmIzyafhgY9u+xwAdk8IVLhJbP0pOWm3OWLZ9rwg8n4/kVJCQWOz5AHRc
ejHVjvOG0jGF3RnOpMJ46mmUDYY5lojbGG4PSnDiq9veCi+xV7Z3jkM5CdLrEemCc6Vg3LelqW4n
cJRBJd0jTIAEdk9uyANZdpBjJwddc2FoG33SOyyktTc/ZF1eX+DjoWAgxOxTIvQGYQpk6GFqp4M3
J3F4KFGFPci0MQIfHq0pa3EBagoprZruKdja85wCzuHwFDcdSXO0oyX0vQJEyohufB2ZkzioRn8D
7uDc1FZTHgwCTQ9FN0AUYUgTyLI2kLqE0Q4hZ7wOk/oR5dYcskQy+wcIvvN7IYhDUZo7U2tCa3Xn
pkCzomN+ZwVCKGNiZzt3kFTGIQe5MFR/Asgnn8pcWNumLiN2GKNzEbLUKEA5iPwontZh5nsvZiXi
PTMN1ioyB8Jh9bMGnMB2XngIqr3l++R/LT2NJOs+mB1r+JqGIEos3KbXrkHFU1sFbLNGvEaqiDaN
niPzhpaw88ZOY9XHdumFPVh/bov8CsFngPhGa0oDVZ8AEfV3qgQxO0lP3Qkdi3oXt9myFwzVxoqc
dldYVRKAcPDWQNPG9eDG1nu0YMMnV34ZAAAgwHZpc0Kk6UwWbO0ca0C2q9qenmuJeczSa3V1vMlf
wzJyXgaAH1tM1nA+bC8/IH2RlzIeNA6saAIpn1ifsnzETeliMNLDstwpZN6vEwQRIP4YBQaOdGOa
jT3uIyKaBHiohyTR5boWyjuwCb0qoR+oHlhktabubDIx8wWXhu2v3WS8n+osetakDX5lKAiNJsvq
Ls27uVxpTTR9EJFDc2M27hE0SU1cchb6e85NDXGCOHeuZl6VGu6GKGG2kYv8NHDBcAMMA2t0oziG
0Kz5SbBn83VciwStH+jqrxlwGTyTbYX/ywyjwCojb59IZ9iSFJVvcP8jZ/fCM9ylDMZAN7A6IiuR
aIhkPdVMWflBxduhYIEX9fiDDZlDMPLCggVRy/E9hdNrnIh6p43COamxc7/obp7DWqq1G7tr7zuz
sB+UZz2J2cLo5YegE+lIDi1MoZ03uMOmsd3xqSvi4Wg7xWuq0v4Q43XYNllS7UYox/uBOGuim7Wo
OyZAgkkNiaxrF5XVnWIBuIaiYo9kbt7rUW28aHByKLVNlAXkBozPepJo+1yNNgOPJD0i2qS6TxsW
RgK0tfVBapO1El6Rb5LSpH3HcvaIJ6PeDb3X3NYeEBrZ1eZWNOG7RwJFQDwADX6HuW0Ca73vqlyd
Y6hlp9rOoo+jT76u243VulZ5A+DLVl/tJn+MmSbgP07dB4iL9rbXsz7g/c0E+JqXkVN1U8f6J+LK
NOIlrPgWHQqR3whGpCPPc6hbT3mDJaNJTWtjIWDfJS2ezURm4ad2mOXOkkn7CQQufGR/8EFXG+PB
nZjY0TN9mnTOFdo9fRvBQc4WJDEDwFdtID+6xXKxcsmGPfr+vHIz3CiyP7mVgwsE7dV4Q38eBbEn
qgDlXP6UYsF4oKjKTmXj8ai3dTZ4yZR56S1DUX3nu1F9Q0+7LZyFbYH+5TKZVrkupa3t4tQimTc2
orPL6nBDCPCwj0ASYyOYUucOWro8xFYO098b2jUdtg33Y/qEVzolHxWZzG6adHVbEzESwK/Uj5Vq
y63tTfJ18KAarbpGUaRknWOvsjxqypUzNxa7ACW/lNiaPznsCARl7ishpuGaN/K1GIpmmwLBroK5
1NrD3AkPTlWGP1a1Ge7WJgMbpltZeamlQdhHhvdyGhHzssaP3kJ0+GuiVAgSLxwIHSwxyAbJ0lvq
XrYPIt8yTlZbEdY8QadQPyrOAYCLVJsx2rd9aGriqwe6b9XT/a6GnsyMyumjjZ6w3aX0aDddnt3b
LjHMq07McMXDbsmVMdKD4Kv+VOldtGeWFG7ccqg7DLIdgqJu6AICMbp1M+UEHDRu6H5sYrF43Qdi
zBIl7t2aB9KKmIv0Rp96/Yus3fxWSXgieO9Z9+AW3oalykv9gYUVGdvrcPTi6ksyFCPROmTq+cWj
K+Mss44hLMns1EvPrx6neeSqVf2b1DQkISWVMnMKRydrb5Xr7hiUU2oDeU0ydz0z/11rAD+XsdIs
32uHrfjk8w6pEeyP/J3qkxZN4XY2xvoApZ58X3305Fp0XnIcRq+5NDV/uuqc6sXkl2dmc7vlFbVL
BquLyRkGlsSFHQUGSpYIP4R+qRLpHXCbK37BNHM37uA8Kkz0q6a1nTcrr7twpVxVn0LAZRtb+e21
XezgqVO0RJfUuKUmphGMyGcI//E07K2cYSSnwbym6mOoalHCGFO3iCQShtltbm3c3DZOouysYyuQ
bia2MDdMkuXadlgrgLzg9URWV08yGa1nkAMYQToAo0BxdM1YETmeBYIrd0VZgK4z7+eXyQ5vo9Tj
sorclw9y8qP1mEaARgmmFxcMUEaQ9jAhWpOR0wq4jjPg/62RffEUXpCgzUBGOGqPVVeXxVGSAPgY
eXn/AuoH7CiRMDesxKKHwlYdazIudljE6U7zGZKvbKOIb7RwnFqG2RI1zVCLA1FszUMYFqJf42Yj
uZfUlgNqqvLaR2QHR4AcP7Rxi4yz9pqPZRV9CAtXnC1IAQnsMUzpprHIjEu8eKthFCeX9eQDi4Ku
XAP/K93LIGPrvoybV1e1DJNrJfHbMA9TgTcJHvuJijAuiTwk/Dqf8+eUUfeTl07hDtEg7ut50I0d
rVD/BB18ehs19CW1YUWnrojqNe+o3KYE98Fyaku1allEEBjRtNQ6DSKlNUnr02dF1UfFr7HeaSs5
3zWul8XrEhratY2YkIpGoXEaU8gDnafpGwP4H+MzMqNjpdKzHY/JoTBBS+Q2nYMrHW4moX3OvUqx
ECFGYIVllw9H4kiFISqbnzOOCubv4yQClbqKUWtFhMVQh7veGPMrfCm8yYr7Cu0XLChyoo8hC5mg
pvJFOOhX+5J5LpmTbDfoP5dCVrfbs21SXCelsJcTDK7S3ExuzG2XFs3HqocKcauTCG9ijHdoxhqI
JtgMK/Q8wcASjARuRiLqTZtLMd3pPtEjDvZJ/sFRm5/7UtbyUU0aqUIrrafh7e8G0aG32wwDi6ma
cW8rpxOXpPW8bRU1MXlGnV4RAvL/CgsWr0VWzY2K5A60VPMIX1F++P0ibIlg/XF7+c0TAxectSLD
Fd1e4Kg/bi/rRk74yvTpBsezvdb8JTUU4hURSQfNI6cp+mQUJiHGxtHM7K1mtVs71jeeG17qAZFn
BdVm1Ha+StfY0v+9nfEf723xEVkOm2OkfD+/t0Ifm1KExnRT1+2NW1MrhnvsNL+/Ar8sVr+9CHRY
yyVrhjXurxfAxg9C0wv1MTEEEnJaYC3flm61/c9I8n8T+2swqWMj/q81NJcEBhT3yeuPY8nvf+v7
WBKCL6m+pst40adtsAQ36Xfrt79MJReiveew8WeZyWv9NZg0Ec/YZFcZAJq4w/9CQKG98fF/+brJ
BNznX/53BpMISxc57A/bZCSG3D5sktHmIA9je/7znWrGmV/0VilOnN9VDKCaW1pbSwJw9kmvy3qT
WYAhV6BLap7NhHObGwfcx7uUOdaNgl3wqh7m7iJntHTgmJDwP0uVW9YH3SfNbj11+ufIM6KnQmKJ
SiLHfh4tq79wytFGTr4WbpMKjwrPYs29UOEuEVIO9ImdlsYZkvq0PKFQg7ki7fscJcRnSv5wPomu
oTTBXdOfx9S3yiczCwf33KlGCfB1zgSS0CrM4S1VsK5LoyNsBI7/yk9h2cxIadAJz2uzFWYAFHB4
oayZkFgOY0H1YSZoXXlukKSb8d0+RGAyOd9I8co2dR4mTzqppyv68VIFbZKOzoFWoXtz0TE+0G0z
XwEluzNk+pY3PqMRNyF2TDQJj+3RMHaYz0hLNrM7BzFquuePmBeW9GGxDGcSEBwmU9YWefCm17VX
idJ1xTOrmJY0R40lDeZinGjQcynpxrWK3cYG9qF1V6Cz9mX0bbnR+8HVDwNlVHVCfhN+UIXnPlBt
hY9tPxveoQ17cxka1HZ+yjuLjHe3DdOPVATxRsMmGWSO63IN6nHVDLI8OrDyTn3tci2Hguc98oaQ
bJt5nk790C+xzVEds2Jx1LUpIxAjuzBC0JvpDjG97TytQOczCZlw57oeC+jAChtyzOYw3NOoGB9r
Zc4Yp/H6Pfq5m1srrDxLUpcmvPxD0kIPe4pQq7tiM8BOl0QJ91SZ3c4Y0lkgdo1sBnMFW/ZEf406
1YLId/Ml7oABSYEg1Ghq60bZ4cTeLkQj5Zf6IRnVFZ8yNBbaFkYSFSADovnQ/wI+DGKHaqAdeoi1
uVpAA51tTJtchViVyetZlZr7mBFOW9jGIRraC95tEFzgOt2EUUujmmBgxGPJgl1eVm6h0HRPmhbf
SyS3q5aX2UaKyU8xzi+6mLAyuUm4Dcf5QeRpd2jaON4op0nPTaEB/YMgv+3Dxjj6WglKsNO7TacB
NCjoHY8WoWDbCaHuSctndRDs7fmCcuPJnw20ap4VNHrkrtK41wKrT0f4827fH20T9igEys9tRVpX
m1BINY4LrEYV5HOyxKxgOnTIK7bkHXN9tGadFFoJpUqDh4yzK6ZNid9t1Xx0JamffljVK6cRxEJY
bUaImuWxbh3miNWqLClNZtbOqXroE8bIC2RiNZLwEFgsBO549+kpxcnVrpiH1Qe0qsM7yb3z2otN
Lg4/tn0DwTZz64W9pvo9SK1DOdkPjQl430vOSg93fjuQEG2ox8Tpd5XoMMlH0xUi0qEEYAWZFPJM
ytWPnDjwRuupa5qdN8tLamgSu9Egt22dw3IKFb1YaH1ALJysiOno1nqRv+eWQLpeTg7p4PHwkGgl
1E1dD/ye1WbT2xyCiXexanq/tJCSwYSP3Yxl4b2AM7EpqEoB3Y0T91bd6WDuGO4aXdEFWuwjnm7z
L8qdk1VjCP/ocFweWd2GKxma6Q1hVOmezUS85lexONea+zFFTeLxoUhluZGelb7my2mWDSHlmQer
9FRTG18To3GIOAfdzhfWbmsMGy9uE38UWodz3ZBfwSno+8hFvYGSP6d69ebA1kL/OBCpvek41u+x
OeGzV45/YAZyDZ32nhpcbDkmvFMF+t0ll9HpnzlXhrUxuuG4qs0+vUmNYQQIlvU7mh97SxTacGNH
dnw1pfQvrRRX1f4Xe2fSGzmWrue/YnjPAg95OAG+XsQ8S6ExpQ2hIZPzdDjz1/uhqrq7Mq9d3W3g
Lgx414kuKRQMxuH3vaPWoL/KXurAYN/x2hsieUltICxtiIkLh5C+q228A1A90Bd6vIFqN/nzCvkW
ygjXf8jToUL6kAiPXo7mIc0Te2NQUXnfJ/25RBS1HEQTPzpa/GgFHgkEWvdWT943OzD2RmvZ3Mdt
uckQWy5Co98gz94XdryFu/C5ipW8GCKotoTWfeTEza8tNdU7vTEeSt9JuIGTwiXBNiV1u+r1SyjM
u9YrT2kdPtmJMQGXT2u9kODqdUkGhfdK4yaItIR5mM/SUnNv3drcMrVj8uKjo/KoC6olx6j7mhD3
9C1l8WMHdPiqaZRcGk53dsZu3VXJwXGNZmMhUT0qG9iv6sqIJjyvCJfJmLrbdGinfVg0u6aMDzRY
JNsm1YmYw8C5ILB2w8MMxt/3qCTppYeKR7byQ5L7zIFdaO5lRNx2paKFmCpHVee0jTQy3bpijRMk
fC9J31pSenYaIuKA8z59FLLb0Y919jqqEs3Y89aGau67sb5UkZN9ULq+I/PhW0y8yZq6j6U9JEUC
LehEx24090KBcOHycMn2ox7yMlgSSAXTe7ki71gcrciiEUWDk6jbwHzxi5Y+KF3QqaspjHBrN+Fk
6khAuw20rk4WhWIlaXiulVGf78YC+zVG/3IDztKejCD3l5FhlDuv1aMFOM5jqJF3R8V7AIJDT4BL
Dp3uGE8otPIbPSi7YSXHFKnWYpzi9g6SkrylOpkOQ2c+SmLh38H1tGDnZ8hdNpbTm4Q/oVlDGCiL
sdvxnCWbsPE+Mq27FSERjw1NZXe1ld/Sv6otq0S7ZmPY3iRD9Fwrk4z2wS4O1WQ/U2GWPlB6fyAw
olkL3t7KyNPqleNV7mZ0ENxVqDWIgtqbAza0uOjoBSVqY+G6JYksieTN1t2LFwS0furgK0HXJ0+Q
uT3hJrX7g1CQYNXObYcI4NI3zPXjvdNrGNRb2IbEIvXQzZwnh6CclebbBDc7YfyQB7kOxaDXwIZp
BkQ9sHjL+UvEB0YoGurlTeVGHMgef16AumKdxZ+lSt5HXXPuPC/vns26W+uY2y6pnlirseOR7cSl
gHKKlCQ8vqSNsdRVesSVQAxmCxw21XlwFka6Q8CULDXLKdlJveLOzQjJ4bgN2yu5Ze5ucuzqWUN6
XDTj8NAR9LcRXgTK4CGgOZHV+Vkl7genc0olgO2tWuW3j1EsjnZuetvSU+OK2qBo7Zc2D4jIs1eN
gb0otGaGUSti45KbZrQsDKs6YeLDJ9LU44nwGG+H8QUGO6w+0iATuPfSSNyWZSfuOSDrYW0SwA1J
0PRhugXTrzeEEyc8vGotf6FPwzwG9mhtUH9HT3qvTOSSbuoOC1wc5j32T/Gep5b9ToJ6uKgmsBk8
p9VCIxh/PbVcc2Pu+IUoYTzOuoODi2MRtfoqN8mYZlGZU58J8vHhdNJVxuQBPhx1QUiFgsj68Aiy
4mySrAvuPY1BVJwZtJZZ3j1BsIK89Z+Fb9tbBGrvHh12tHCW9JSDOe39vDAW02B5ZOzpWz65gxXP
xaRRhwuzoK9ikO1r18BTGtMME5VYbC2UTwvlVzwDk2IXyrxcjD7xT6UrKGNvDLkIVdwdwCjWvjIv
cRibj5GEYkrxSEOYZQVpCWG2TBzvfpygUrsKwC/s5FYX7zBNDE2xX6zjzH8UAUBQOsNAmjRXdliW
q9pSiPZi/6DsMV87Vbojsj9bZmpAzOcZYllohApGslu5MwhXKLBu9OJ0s1bdwp2S8LX3mpPNkL/R
XS5z5pWPQwFB7+gwDGhcjz15NxS1utmKdYVE+Ab32CJwSp6LabEvCnnn9SRT24H5kebtY1GO1o1m
43vN2FUM8KsNmZlyqcpmVWLiWZilpc7YjSganDTjiXaDmkDyDLNVAy1JxwKPu5EYbxJ1aKxAEhtj
cKSjN0Z6mGQT1tdy2BQ1c11U+NFnogQZWQ62sYg7nYifxahDDdqQRI+OSE9V2MqLkh5sfZX/YABG
XhbWaxFPEAoaJRSD7G6GsA43E0ahRyXjaJXKFv5HwhDgEYY2qYDHR5xVZ/SCxmLE+bPxdKu62K7/
rtcqWHnJYG/DPhmu1UgQkldDUI6pw+QDx38DBHjJgdIvBiRGVlT9cqpVQlKAPl6M2Dto5PEtJ7tA
u9J1wD+e05/okvss2DlSob1gEX4LSnvriLo9seqOXIxkQzrr3sefup7oP03DH5pbYYUCFjtRBlzu
8HTcVpF5zIeQIzKkELjtIn1Tlqy4naHMrdl06GZnzUUcH11h8hCN9YOeuI+WE+Iejaa3wWk//DZ4
L4qE+6cwr21zdgr/Ed0pmUhDHrxqGnbCVqZ7+roJbDed0+S539yS4m3PI4yKB+TCCNzy4vsGkoJc
F9iuy2vcM6FpdUyfbTsBmydUP14Sv+gZ0bTb1q46d5FkwzTTcXBUELscD0g+w82IW2aP1s1+xfb9
3Zz7302fYorQNGq16EHCO0KTspe0iLNiDUGaXXhs0es6FGbKkFcoB6Glyq99YzS7TqM+F6Fgso0j
ahZBYpUeIgHGCmOQVwNz2aFbsMrqsW9hbbsu7PZM1gl9AWG+lV6Ocm+cgmOvt/ZGodcjrgFBTOHd
EDIV3+aRJn5YUd0epzCyD6Xpqp2RjsmhLfxxY/VSPch8LFauMtAU6fGZ/HyW/ECn6iXoll1dBCcM
vOYS0Ng6C92W6wqGZGsW4K1xx8bUYXPcNFQvrVSEANGEN+5yU66CAWQ3ox1nEdVNsALfQD9l6jf0
rLpLu4zNNS07PiXCjY1XcXx3s9ZbZIbz5gQpV4zB9py3ab5T8bi3VAcS3XcXkRWMFnXo8Dz2XlGl
RbQ4O+YqzsJuDs3IGYXURM4yv772emSbLFr2wMjH5r+RBh2AzWCgkxjiDY0/6Z7ZcY8CCB0D6p8N
x5WF2yEd+eitfJ0mNGGH5Q0LlXvXxprcsg6DuphD/NLBrjBN01l05nHNk6hnY7iMtXfMSX2jYSaW
K8OHmGkT4uk7VpCCxuGjA7mGCjbF25BIDAEzC5E0tX5skqo51IX5o5ra8+hhOZj3C2OCiud0X8/6
F7JB+BgLnISxl+CQSNMeoTc50qhvG/BXVztSX09/CFEQSZGdA9t5okaqpn1FVMthLsclXW2TC30b
9GAeaYNSvLTCcdPiZFhqbkt7RNR8n4ryahcN9AniMjX6qykwSTeGSowNM19iPcJV3YS8vRTIxqyX
ejhwKlu6vwuLFNlWUloMLlRU801d0o5CG3HbcEZaQq0YAt87J36Hktq7srodmgKhSj0aK9bII0f0
Ewnm9Dq2w5p1iztZjM6y6bDe8m3QL5NoDSjVHihl4sErG3OvSnE3xhrtBnNBuJ0sq0qQv66Rwv5c
SVQti77v6QVMxQNn550xBiPviORlairZvtx+GShWwkbTiZKFcwEVQGAT9YfQFcxyMn+n5NW7xgEZ
Aky026qnEd4ezOnRFfIWYqPBsSIMaln1TVNbzkIqFdtLhmVtZdNGTTWvEz9kfvjdFdWlnoxj4tpv
yNpweb81Iptp9h/IgEpWXXLdckGYYJ15qyrOlwKJzWqquh8ljY9LejpeQ/Rs60oaLJqltkwMdPMp
GRMLZ4ohv3KqMecaBEaX2H+Ni/hWhRzQy7pV9rAsdUlhYdsZB425vsRpinkdIreGtBsV/xFP8rJL
UEHqZbXOUeurVUiySl/Zx5LeZqVbSzuGHm2HJG03IDnBgUcWRPMkHFL0xFi1Jw1CeitrJE4L7Hhq
HxFicOtyqjVwlEJZGeNxFbqLgam8edCkndWbjPzrcaO0pFdIAkLgNps9AUFcZbTRJpaeqIxFzjWy
KLpWASkS+qnFkoVqcHCShiRmrwa1WPyXYPbb78XljUb2/zHrkz8YLjjnwuZ//vzP+vd/B9+L1Vvz
9tM/1l84+rX9rsa773Wb8qP8oj/+y3/1//zXevZM2BRg8P8zGv/8vW7+G0hgEP0SxvrHT/7N1+pg
Q7VR4poCoyqCYX7p38JYjd9sy8CgahPJClRv/EkqrP9ms0yiqnM8m7i3OR0OdrkJ/+O/m85vmFrt
2XXm6RKJsffvIPIoj38G5KEL5lxX1l5iIL5Ig58B+WCUfYq5JdzXmdMeCze3wLuMsj6Cj+ISl9Qy
sZaZ4g5qGU9/kC70aGDq0kW/S0KlxWsfIHyjGk/dE0hEwauZek8RgqFtSHwCownL0rEYrGqOs2wS
oJPQ2tc+S/6mjec2LUuTPflErpUy7VIWueo8DBZWmQ076lEOuZu0NLaMAZRw5gaPIq89f9FZKHXp
xPpGPOYTeS2+TYROPT5OTUc/V5+O9NFp+qqh9OiKJ10cmiJHkjrkdb9ufC3F86H51Z01VtGJH6GF
VelOty1piov8Mq5XHNT9TplVcZ56dFdDberPk1LdkQKj8cEvx7nHp8ZQzvxYIYae3zlgUL02Mjta
RWRQbmzHQiQW9mN2H4SWhaIMxXCMlX3l6BVdYyJ6LJLCQjnadGdXjtDmabPUKpJAg66gdLaOZHOf
lLFz6xNtcPWlSYscTVxSbIoRbSBJ9doE4ul7SNE6uTbY+WYRS7rib/5qv5ZLWYC1GBrguj+Yz22S
lDsRhSdHInYQbXgTuFPXrAzm8HRFZ4HBWAAHm9PcIDEPqc7H72s3OPKZIv2s2XnUMD7KGrnNoowm
sdaYTzEujWa2UHVu8XlY7WlyjV0T6y9RbFirlveyxhXz5KObPXi9ehyTUS49QiZeyfIdDyIEestG
N8RACGAqGosgzCC4q0l9QFPtFOnZhWW+pHmYcanTLHQWZVbYmP5q+zYxNZ9sUwfBsvKN60i+3tpi
kjkRDPGdFToY8TtN9tqvogAGKK4Pg4dKNLbNJT3PwwlLps/kbhPOm2v+VZjNt6AuclpJnGQfkjnA
xNhQFnAdvKCo3hSgxqveV+0PiBhxtbPSOs5W8Hv0YfFKs/L2ZNWIHnkSZ1wydHHqTPfUKx3M7UUr
EZcavf5d5tmr0/eoRZmeqn0Xy3aRRsx8LCI8VDM1UjMbhO3DpLXFMu78dG1XGDGXxF602U6XrRVv
IJjydJnmff8aBhi5VoIqQxzWWoV4NYkVucd8ymvLaTL0anWnX+kignjQQ/1UVtRcA1WO/rUrjVsa
il/Q87/QCLAA1UVt5egZaBUJ+AQgAS0oCm+5Y/TAsJ8xtz0EfvldN1rmfZoISzShyJOstOvcmzCV
kBUe2TDgzcYu4GS84zfQB2XW4aWuIgoMvZ4COmBubmYZDss2qHvjXHv1FJCNP6iAabR8ySKtbO+g
jwDQ9XoTa61/27U57rcqKc9jZ3arGuqOckFvO0oz3CfJ1FVXA8VFtmsBF8iNaMeYCi/qHtYRshWc
1ESknmvLRABlFuE+BINYVyW4lO1o2kqw5D9LlY0IrCYYSgddV1OH28SlDdO3aZ+im4T+Pn2k2pLd
cxEQTvxtQBlBFEzVH93IIf6/AVT1R9EuANKSRaJi64rSASbPTojj70EPXApVlnGV4WJKzGlVtC0N
vrKmaEVkwZk1pucKUEjxgHjT2luNq86D3mhPgIVhi5oTK9wqo2AFPcZcSQ9Nmm3i8miPA7WXg70q
VG3shwl5rMV/dWTeLM4iNdHhW1JDFVUVYP64uTB17BO7czmpVHU1kaI+4BQHKrWpGwktEfbE2U4j
mgq/cJZemiQvzE4ttiSnp9YFCoYD4hX/Kf0AXQudSaqp2hiWLVChd5d0CsYfeIdZ8jrHQaIdAEY4
UdluB7/+kD7ybJtIOJZrm+bCwtARlGaEtxSFr070bb3yYLFJAE8Bemmj5FvqFxqFaGXfY9XNoubD
gJtM10Qc1Sc5lxl3gbgPHBzZppbpxwijF91cFGKljpaRXEPgT4kqhXx0l5zrYlwK3Ag7Q+X6Xh8x
sfleEu7tXg5rXGf6EcRMX8Chu5u61A3GKOEdh9wBuDBSWIlpXDp14Gz70oOz81X0o43GFu6acYtc
rQbcS3TpCh98ta88kU1ERiTVSh/MWyUKIL3BgPngK3oOyyC6RPrgLpOUUZXILW9loc0/4MmnK7Ot
jkOWVWt9GupPq6CGM6DlcE14THlqTCRdUyvDvZq8d9drsj1i28/KI8q7Tfr3LKPBQRejALTkcSNU
uCdvLti1fWoi2ncv1Oze4V42qYU0UDS3nXWlPS1jxKwvwRjftXqtXfswvh24rgd/sAy+jeklcLJp
M9iJx6Mxwk+AgR3fB9ovtZKJF1C+1rXkf2Nge5Swtou+5breUTYa2AdUuyObW60HxdrgyQnJ9ZWB
3OjmiEBLfqUjw8JMOpVEXjndZ5Huad/62iBTOXIcirpxNhpID79il+Fi0lk01wgx7iAe72FWHXYB
eiJRQSapvHSJUNxWBNKw3cZzqQvo//cR1NRi35qqG4O2yXBVxmp6Nst2eAYNo96HuNYjOFS9rUaN
jt4uQ321FGPSHXQ8Dxz9KRVTQxc2O7KOprXIODGhBey3MXbjFfMcPAhgMwUQhpPduVMbHTKdFYLw
fSIWvR6hoht8MrhrW3Inrdt6dCtoVdwM5qxDQDXJ8Up3CxcoGZMBf1IQPNEpS2N8jNtVlQmdHl5m
yt0c49Wt9MlqcYy3AlMDTGIPxVKaLIptFq7JfC3ngpSxxWDKk0vH2MSzbeGOocsS5dACO9fmHkaI
wmBFbFdHMFc4ki0bJhpe/8pm8KPRnsZHkqRuhKXZzbJopiqiG75CQ+x6EyuQ2RKHTlDQS20ReL0a
Yj2+uqGq7mIP//HCs0cQbOFZMFA+5Ker27tJhAOkfzLQoqmPyqFIRo3NM/Wp3sonHPyUxW6GxpMP
/9tkRnJj1xZ4GGnqKFMbXJMu3VL8PFJGQIFuF0RYuhc0AQdr2InsIkcb3xMTUJWiukWKQKS9/kz6
XrwMSsLRiT6nThNoiJRdbpdGX0aqab5xeE9rk4t0LDzxjiWONkzH0hHzM29VhDQhr0W8n4QoA9AE
wNxbxrIhH79cSjvMbig9dbHSJmG7Bjw4YzUocfhkzalHU7u3Q5cQwRx55rVOFUYsiJkZnLdxbPGh
HcDtK2CHXI6fg++Grx4z9yP9ac7RJ8DSXkZjh/hEZzRDeCYC70xRlbk0RucbNWD184i7FezEkptU
w3ZrDJa+V199ufVcnWuWc4tu7ZaKkBEwoSw1vHP6VbeLx4R4J0QNnKcRZTAoEhFF299ItarHZYJG
xd9oVRQSOfDV6YtllSiUBhoSv+DasvGZFaOTIOOJvK034MMnvLU7Tg66MbyskONzg3Cc98MynluF
i7lfGCkhcDcLOpTJVwFxKUq1rgxaibNiQKg7NxVrNp3FRkd7sTH3GJdzo7FbTeV92QtqjjnP4x9o
yusHb25BDtCmBDh/Y++A8tY/RHNfso7TZONwvx71uU3ZnHuVe5yAe2Oia1mjr414Klmux7mJWeH7
XFuWT8oA6pqEo5nO5n5ub45TjR5nyh0XpUe3M2IGc6Ppat2UFcUMAQ3Q9G52l9hxjCOHBIaULOTL
4nQgNx0nn5koYh21CrFTFtvrUYLVkQ+JxKfIwEUTYO1jGTGjpJleMUA16UeY2NYcVBb266hqbQzs
Rf9pZwPqyhI97xmZz2BueiX/vxrvX9v/DVbrvzQIowjGIZz9LMb7/Yf+WP09SW4VbmDW/t8LVVBl
/rH6YzjEC2yzADoGIjiI07+L8djv+X/IuyIrekYE/rb2m7/ZiE5h3/nL5p9z/521n/Sqn9d+QXg8
kY8eQUmOIUyyhn5e+1WXuPlA9MdhFs6uTEjJJuyaDeFJLqkkeVjs6filTIDxd7LWibJbKGsyxT9x
1xhAAoOmygmEM/Mif6u1mqkeWhbPI+EVUXzb2Ll67VTkvFikFR5CgVGk6WODhhPSqyo9irIDNoRk
wwDREe4SE9tQVlrxQvJHceY7Uk5bXMGAr1NHsyxpmOSa98p76aIRqtXVWSdUU42cS/3QurcjosaV
U7DXxkbRyLVpdzhoCHJ2o7eu0cJvrUqpiyqIaiExkng8+9RYetgEG43vmFwyUUeMrwjNXLO/pCHm
bWdD7MtUXoq65u0iKlfOkgwe2g93TW2jRl5DDulaRriHxCSGisYHEl8lrZP5F5ecPXygPknsDY+p
MWt7pBLYPXq24Y5JU1A3o3/0PUGJ0zoJI4tJM8lri2CfPC7gmbMWwg3DT8sKPAcAgKgOjScxsYXu
VEn6cuKSWnqm9wDKUAHXhk4CKdTSXvE5+ThprWTZZMRaEW5SRKTKUtUebA1qgVEIZ42212Flb/Fv
4V+AeAXclJzLszE71LRuG8DO3zPLMBeA1k6EEuX9VaTIamxvjscuWalwi6QUgI0h+v262nRulpyU
FpnbopYZZGPTbpO8q/Cg5YVNB2Xa7t2O+uAWmjTL8mJl2mFwA0SGkCJMh5UtA9KRGqa22CZYB9WM
f1VZnz2T7dCUi8SHO5i0rrxJY/sR2D64ksRc3wLQO9e0TLqXMMPtEXg026kyHK7cD8VmJCr8iVBx
/zY1CsTxYTmHNLQohXyHUgygcufi0WT1FJaDuRtCWyMQfLZI1kpjoXCUefLJIkIeqkXTSjgqGZ/K
mWPEUGg/Ym7M7+uREXQBbB0MSyuG81hix3GGZTFO0z5XwIMLD7qUCTxv9v0A6NunSfBEF4l59CYH
M4lgPHgAuyUgk4eyH6/aRKU/BOUyRFw4E/aOgIJYYnoKQtagl25VNDl71VsPMaGbWJol9Z6QTyeB
kSNYxBFOHDaStrtpg8A4imEodlKyuTUxkpZFm9bksKd2/qRArgnQccp3ol2eRUUvSpO67oFPOluP
Jdz9yMp0nsZ0uPp2HR7gvBT9eeb0rTWnDGq1H4yPuFD6USN1NV5Ulekc+nSgBy8uv3de5e+ExcOV
gPaJT9CJ773Ebb/pdpw+j8kUPZt9E1lLq3IT/Oe5ByHFN8zWGrXVHRqZoFebTVTax76AKSBxNt3G
SBRuci+3Dv0AcwW6k8SUOeWediPiKEGKMGFqJ+ouus39eDhQIj6oZRHgieoEJFtouQObc6PR66hV
47ro23KJN5HCzJRwP4enLOInHb6n7g+F7hH8OVrGk8RWeQMi9hhN6j4uNedzsAomGN2j/2hh4VO0
lgb1Rg+OiiXN56N/0hugEDuufUydwd6TtXMee1Xx1Wjr+yl105Wl9OLDbnVosH4qbk3fm96rvsAR
IjQUYl7Wl8cgDuRjEKLhsivY0UWfVdAykxecpSHalwbyJKerdeknGcx0IsS0jAdF6GwZvNVmGH1P
0U0t6646gdfgUbL7YcW6bn6j8ypiU3YMKIa+H0/GwNov4Xrg+BsD2VZC38VFVIO2UYWgGNzT3eKK
yWNWOTXCwxc4iEtXRwRVoVLW2fOzPh52RtgMd0Uva/bZoDfvaeRy35Oe6LdFG7WGucQE7gEbh+Od
1Hz3VHS59QajUhxpblVoAhrBOdfqJjHuCMMhmtyQ1aWX+tmh3OxhFOymDn62ccHs3q8IL5ujlqNw
TyRxR5z9KNyTRmDhpY7qhFvUKpaNPnygv8nviFwe9wER+Ut+aUCvK1FmFkEThLzI4aQ1BoIdjN8f
FPpZPwpNfkZlZZywotUNrZDZiNksXlcqxiqTacm5ZwQ7e2aSnEIdHR+lvx+hblSzB6sAJxkeC13d
Q+DoS2yQmL59spyj1g43EXzBVo8m71oJzLGabeCdppG83gUa8qSkC2D2In+lciWeo8qS25g1e8P3
/SOmbvOuMmpao1B1PASO4AQhU/nQx0m2VqSbpWerwL9k1Xl3LnI92Gk9WtGFnSFTlUIUV+5cws90
r7+NSKj/rIYaTs8oRcrYI92ngJ73A3/huDL6cvarl4TRpImV3eLzRypEWPVe5A0reK2TwFvr0UlT
KH7tPC+2TUu0PKxk82IoFa5wKtFR6ySvTS3e4wqBGOjwdEKWGpD9QAX7rXSrbJHXRbIaMgDo0Rzq
H8LsknULoHkf6ySvdbJX6yJgT6MFDvuS0vz7iPzCi607zbb3zIq/IlI3XUBI3Zrs8FlVTZTTEvpO
2/ftEbVxuLRytMcA3a94eTA1927yiUydDWfS+Vxd9zV00+8qieq9qfG411n6VpXF//IBthajZdm7
LmoAi2KySroIXtJoInGaSi3+8GKsdk0aatvGwkIvaz+9xlQgHIw6jjZlE1fI40mwIrHd25myqDfO
wOSl9YW1Jd+hO0ZZAf2bDmW1QoavrXQaJKCiwc5Np84/GquPUDinD1EboPEaQ3vXdybSTetMhHe5
y2XGbl56xqYQ1kell9e2pTU2j75yxaYtRzT8jal9ExGalDC0o02UTEwYKWtOohfYhtTVmcV1NXnF
fdYu9Czp6cfO71yNJOC4mIJNrnCbVx72MjvKsfyGITkVabChfO5sZpp259UEsqU0bO/kGIMjmNlV
S/JbiMBw0xAIvZiQOC3tdLx6XStWVNSnYB8oUJqJgGUJmgnn2Ypt3pkoVDTHvNFQIQAnI35vJDmH
kLXFkt6i75Vva2v2OyxkuHJBkFjMOj9BP5Ob7bU3hPcRZWNFcx+3HwqknT10+dXWEKt4DaxvZ7UC
d2/Z7odMebs4D0hWpIPgkDXjNY2sV+k7j/8lLOk5+lBEM/9ofuZFv7jOf5Cm/09xqV8dj3/BpUb1
R0HWV/5nZxN1qvNa9Ddnk03zDQsRJCotAbOP6e/LlGf85rrCZpmBXf3am/6+TEmWKZfKOxRRrjSI
7+UX/rFQSQNnk4kwzsKcjjKe1/obm3z7u2EJIvp3dvmPf/+5z2o2//3D1iTdORfTIoZOmvw2Qanj
z+sUPqcwaQlDPMIRUcyREZtriVztppEhZ9mo2mKR/PsF+hdfEGJZ9yTjk2sL3tif3YgJ77o0ysw6
mpZB72RHYN3ktcTXpi6QASjev2X++/0N0jnG9cIO5rq/ptJ6sQ09ZDgSs39ov9G1Li5I0cRDbXX/
zMw4r56/XEs+aj5rzlPKjuQvb02FfRi0iZDHJOutt8iJ1c5qiKha2EYgLg2Tz5OTxOLCc264++ur
+jMZ/vUuuZMs7gZXF+Sp//Ix9hUojK4peayNWO5zF7HKAkoPyT1r1j+LwxU/7+Bfr8YdKFgLMTmQ
EP/LGx1oAQJSjiSzrc0LcQAzQvWxTnZ51ziAlrkZl+EBaweTFAq6rv4mRZGGKwS+GpkU+b8XnTv/
QegKXJvUVMpjiVH+BRSI2UrbFB/KEYU+b5c01mira0i7/i9fawZHwEbwPTryFyMgz2k9DcdRHs26
F5dWavjZmmxAPGb8s2jr+Tr+fEMRGw7GYlkOBl7dQkzx5+9K1JRKIwVSHjs//FEbtbdujUz7J+HG
//nW4UUIApiv4Sz1+OXDpA1SOo2RyiNGP0TCbsda59qwOWJKyPf96/v0yyb561vC7kLCtSm5hL/C
N65vim7Cjn7E28ckZ6I+PBI/SClPquryxa0S603aI19SMq3vxhDxV9DRG/RP/oz/fAfbpODphj5/
VaXx6w3jG4K2EKoxjgOlcviec1QQle+5p1KruUMrL8vWSWLMM/3U0pL19eW1gG63nCBq99d/zf/u
E6BY2JP0ryNn0X+5o5LUs4csKfnykgh7p+tYzvu8LY6yVN76338pXOyuhZtVmMavdxR7kkKbWpnH
yOLyeh4qxSX7Gke9a/NJ/PWL/fxs4fgmWhq/tSd5skA7/vpiZdgUaVWV2sGnvXBaaCBvL9RhlC9T
7w63XT5yOvz1K/7qdeclCc92dB7B3M04g385B8tkAoQUjnfQoTW30s1Z3Wqwgju714a7qPb5XE2L
whbII+MhCvhKZcgTjw769X7lRna1myoef18nSCMTokbGiS4NnAPaJFDHkNP813+y9fWI/cdXwuLB
j1UBdyyyKBMN1lfr9J8yD3N3iOUAGXaoU53cmIlc1SKytU0g6qRdFHo2DgHa1VihtCzicrTX4K32
VSkgwPUYk+SBvsXng/RpJP5kciWUxAD4RI898b0yKo2TV8c7iEtI9PAr0C7yDX3eQPVPpXZ6zI8p
oN29Q5aTApUxzH1vxNVLg4QFYFSaBxVzARfgFeNtEKWaWtumQVrwFGqENBN3JHYC3A7hjxOSHJt5
IRpNChh9k0U3Mu1tmle8hsuVBoshS6JydX0hO0kWAeu+uNRhwR1SSlG+jLAWdFn7k2cf+tIsjkiL
M2JylMjDA0xf85nEafXilIi9DlTUjncCNcytZjRat5hzZ6JXMXp8ZETv2ZBfPb3ST6yb3HtNYr8l
kcHdLtH3vI1ICj9J3Zmf0F1nvWVjYnyUk2/susqp7pRNf7LVOzh+iWLqFpy/6LR7DwMtZCrrvIbI
6igH1yU+OtGW5iC5on7kP9FvH21906w/Vd24K60wxEMzGVwfoqScu7oOpiejwwhd4v+0F5nde09i
UPVnQsnOHEveeOup9gntcEflPbXoEW1C1DB/eX7Ob8niUTxMDddNwnLPKU88UXOe1EDEdmqidsMM
Qh3C0JBh7Tjc2TK0WZ4y9ETOIZwHk//F3pl0x22kWfu/9B51EIEhgEVvcs4kk4NIUSQ3OBQlYp4D
46//HtCuKptySZ97XRv3qdOyoUQiAxH3vfe5RqIQKWq6Dc1EwvIpJ3fc0k1uuBsGeoIoWs1TgwPF
eVFuyt3EN1UxSi69CdHTDBRG82W9NHpVt/vW7kGNy1HylyGuvxzmUam+uWTVKfc2wync5rMnriIj
z/gqHcT6dVB6IG7VZPO+IaG0wJwLi2e5Twz/oTWJuuw9TcUBJpHxphJLhZPG2TTuSJex6dAF44t1
ZUEFnhWGDUBxufPSl7Xz4kadL3F/NeR2nEk0d6E1y8M8DyGu/NC1n4u+L+69OZ7OWY3RoYbBLVaJ
kQmPMZ7ZnGKAj8cwQ7Bctdk4EgOay25jtoELoGMGvQesoEhXykmmK8/EcJHbUUk9K35xjrUt9iSs
gYCW5uk+JcKx7UpCNKfURMkoeCZx7jIAvdVVyzk3Cbr8e+k0+s2zZ4YXUnVXNAoB25vGJMBilLIy
LS2U+ZaJX8NNoHHyEXBK0+5aZ3Jflx67TUufxWXZmoSlTctTZDG6Kt4IWMj7vuzKKx/L17Au5jZ6
Di0oiZCLcCIxmNzXxRRciEkrAr7t4D5Vcb50RFTzs4v98GTR+zShstnzM1E6uJuOpEkOe0iz8QJn
4dMNxTMOZqU3RR/R1Gc2igJBouYARupWbpomN5Cd8O73bF6wAUuSTnCb8aeYwacOJ8CxSOvqmDRR
u5ucbvoeQOrfRkZs3E5+mT/GaW+vM0a1IF0QSZN6QY+lzYvSNr+PeDY2AZAecieN2OWMRJMGNupC
dmf5twK80ynWb7FxVWaVFJov9jHSFvhkQppp23GpecRWc2AWxsihiPsBP2bAhewMdhYRHXwnZdWu
Ca1Fm7mcsMHlZfe5St26WvdFu+vw/q2LyHyF81A+gsfBYe+LcdcaxLZIVpl7P9D5LW+lGYmX5f3S
tethVYUm36gKZXJZKr+4MXVX3SDj8lAbtCjrlynQ4soAdd6uqDcDVUA2WSYXJB0WV4A16hr3A6th
2JgsSOXsoy+aM4+sqXv/oVHdGG69jgH6dhkRMRBj6tOvGINn81oSDH4CtzbeENcy1u+ljBobm4fx
zAnI/kob62uTLf812BbtPo01SxCrMRszugNvjJFzFEhStnAuJtT7vrL56XeRAyB2tJFSHZFWT1XF
Y7vMjxlEpVmRPcmyDtnPRYyYBDDscumZaKv8Gc+FV71NVW+v2l5pBshKk8BM7OF77g01gmBqOF8Q
Wf0jQLj2ABwfv00xhjHuQ+L1X9tevyQVIAgHbB6KMr1f7SM0gs64i2fGFQdPRliGmiRGw4nTbTQM
9QHI20zUp6g+o0nDoPKVPXzGn5t/csPqjUTy40jzwjWlAPrAuqoyYOENYL6ukt9Cggvf5jge7sJO
8c3xi0ddpc7Kp+BCATfoozidgBi26uQSziHxOWRVvm5d1nGy5zgKDtofzQu7LqczXZPWJ3ceY2PV
5GmHF5ZvAaw+egLBWhLBW7LZ2XlsGvuabrvsuhZ29ymPoeYicGNJ641si6nF+lr6bn+h3Wom1hDI
2F21HtlL/M4RTqZ5IH5TZywXfuAQqPHsE0Hlr0FlDHeDDtNb0XXmGe+785wOLgS3JotwUSaFIGw/
WeGVb08xeXTHOhn+4FOA3YftCyzS6iJXeC+L2OkuhAs1cmUzN2oAnE/xDlZh10NKkRIFGXEKP1BW
gGhOq+pAjGi+q0CRXppTR5oPLZqkbTg84aGv8X+1rR2fxngcnbVXmgRtvQDx88odzaHa+1HXHjjl
GpfQosrPZtxIMiFpR3YF14wJUpGH52rgDf8GZ6g9d0RL98Sxp4siafNsAxg3wMkpOF5ELG57Bjik
sSp2FsaaZs3+NpQ9Dh2gUojILUveUzpqC0d35pDmliyjOKqJ/IFboLFX5mRFMbWW8qzVNJPl82vh
bb0M9m/K6vu9lC7ViL5Rz7uwCu2jbdMHaC09bm2n4k9tLurPCMftg5dN9ranYxcMFiaSlIzFyjaj
aDEnJmpjVaAN1iKYae/LNe8hbcL7CwzA1RubW3XTE3bbFxlG9bVDePFammr8bDaDcXZijesutmpr
5zH5VmRLC2dXt8oBLCtjckQdz+5bALLtS+VZ+pWstPo2uBrR1axccHttJhzCkmWm4E949KfMi5Vq
00Tz1B2Urt6caAxv2iS3eMuRCjvRAwd+uCyLGmd6XE8rWzXNOuXtfG1kQ7KVphvoDf3G/imcpxEY
RFSC53I6W3sXaYe+bdiqf4zcqezWKpyTaxPMn7mCk5ZdQyPLNK7/0biNDItvLUNAsilRYZDXPYzg
7gP7txPsf8HzvwDPL0c4+rf/JfUtGZffHSlLNOZ//4d5jH4pUAO/v4ddjt/+939+/3d+V0KFaf8D
TrxLwo4zLl45bCr/tJUIFyo9WT4LDcJEwEHp+DfjiRMv/y/5I3ze/geqpcML+/0c78Ky/6B8/kwJ
xeLyJ7nFMZECXHrLIaY4HifJj7LWUlKLKjBF16qqfEEUa0FeDwv92qnddKJYBPI8QbowwkEdW9U5
fOdtExX61r5DuFWYy2qNyYOahWiuWYfKVrmvM+vSlr4t3LX2Av0uSc1mX+IZUnjZzua3xApHfyW6
dGR2wckdU/Y7azxG/Pms2PTCSar9vj8RdG+Gc1O5xTbSKe/0SS45xslNzxVq1Vp0AWzOybg0u6kC
orwg00VSzHJD9uuZ/VezlSQyj3Y/wnTH7Cm+u45JuIu13d75XkDdTTAURAZxAsbnbMG6d1mnDkbT
Nce+zBlXN3Ex3va1sYdqCgQSSPyw0OLZ6GsC4WG5/K0gP3wZnZbOnYU3D7j1MiIz0hwW/IIQTMoF
P/mOVh7i48pqqJEQBeXo7Aeadom3kDVb8c1zl825E6QdY+dkJ3N701YAVC8W29wrd2S6SFs/CZr7
mffdUTd2ayDzNuGYUm8jOE0O7ljtG6+Ksi1nk+FcJnYW29mSRRWCehbgIXkvgK9G6EyHJGalqkcQ
LVXfqYuZ6HHjz2vRQgsbtwM6ecIu1g+bEeqsyAGp9BfMgxMQOiSwqTRIj6FHXqXaVNKxn3pLkj3C
YnFD7N0Yv/kF3pM3HwLC2xSYcrCuJL6ZXNzhuxE7V8eKXVK1IExZvRaaae73l0OYpif3HXmKgQPP
55R1yTG2/cLaQoa8ZSTabM0FohpE6XDdLnRVTEoMeRF1ys20YFgNKcTJS9JyG4bmvGPTku6XgjsR
V+Mn7XZ2TNI/k5vYp7mJMigdnjxPKxI4Fnd7LXHaHMzCJE2Z4Sc45sBud/NCly1piH+VuhbWzn+H
0TYLl1a/I2pDjduB2agvTq1FTMG2wuyUUOktDnbRPUeJjUdyLm3nxuAOwja1q/A5bGwT1wD0XCBm
xr5fiLqKy52zhbIrZjHeFgt9lww8IF57YfLmtTd0q5TCrYuFP4NyJltS5KlbHPvBdK5isKuk73Vm
X7oL/rcIZjKgiTlheIpe+DvC1jIBqiAfX7kRBqtNZ7uXplLtI86P4JmNk78r85mEVQKUOF3wxJ1Q
1eekna+cQjm3y5N9HYjWJBxlAcyqxZm3NJPKmPOyZ1XOzosrCd7Eqsy3UkzmdbkglENCSBdNbQ+4
CFIAyxlhzSl2w32S9Ok+QKpagXRpv8khbfeV2/h3oc2OA21PXnqpepghOyOzI04AGrkkQOJcgrUx
DknSDl+cusQVklAyxUbFkk+5s7xZO5pOw9WQmew1Je56AmnWm6E8gh2au7FLFyp1h2mT+ZYPry1o
0S4wx/kruqntu2p5lUM06ctX25vCe6AVoYkPtnG+QmFYmNxty3+jMo4YROTasio01a7PjoMJoCUd
a/IjmNi3QZ+MO2tBdI+OS1NYVTDa7Fzi2tpB81qpTscXgs3dPc1FyEjcn/t2rOHuJ8BL5HTpL8Bw
Z0GHG3iQvJVnART3MHD58LQy79u4UMf9zIsPfVAW36iz8Yn9oW0RvsLCuJ1KmxZjUxwDN/mED9g7
Qu0bETsm504YJdxzMYBAxwAfrAeo6DDlxGYaHXwCagGnJwtCvcTm8Yx7ZaBUE8D6OAhSVCMj/ydA
zf7GWsDs5TuiXTUD7q2WZIGVlGeJ4QuRA767MQJ676Wl30IAA2vcvfOWIUm7H22JxwUQ1/W8QOP7
BR8/LSB5sSDlZdMA7TUG806Jhj1iS51dvStLbOPtQqr3KqDS9tiVnxLb4MQ7LWz7KOkY7QsdvpEy
Nw9FX6gnixpkYzPzaG2p8s3WkYZpvCK8NWDLYeX36FNYKQ+2vqzRV/hFWjs7FPJzWPsVkxYnOpV+
U91ATMUKyeGSO7sA/eMJnJEDnSlZ4y2MNq05ZXSsCLgbwVi7KyF6eZybaerWtqy/k4extmIsaYFz
ZHkGZ0UXmUX3wLy0EBCA2UJH9891Lx0O/u+1BZaLgSUyKTQgb588Z20v75Ol7kBV3nRnDoIYGa5r
/5Ptj+AXPD0eyzHAS1gG9oBlLzavm75Kv+R+WX8JPeyEYAiChwpo+UU3gjWOlo4G0djTlgNJsp+I
JW8DMi0IPwUygM2nLbE1SlMf2Wf3ML9U9xk1nN1qbEPxNWIwBe7SJ1GTWbthg028niaK8lS8909g
UJguUI/yFM8+ZjGvpK+iXporSCg5RFAQZqZxKbaA2TWfREzbheS/b6zLpQyDw+dAStv0v3DOgLJl
z7zovcLsELvDNt65S9EGeaXqPlA9hhLDaYjIh4EX2xuPso5uae1oq6XA433H99/N8S82x4IxJ7vJ
/7w5vngp2pf2j3vj3/+Vf1uuGd4q5QArxc/INO7fe2NT/sN0GPWz6kIbYGr2770xk6J/2qxdipgY
f3rvO2wIqn9rLwyr9MNe2Ld8ixQ3LFaHNwqT1T+PHutAe0RZR/eCHS1xEJzdYti4rIv4gbvWqPgt
qN+8wmlulcFVWUzCWTcOQ2h/M2vLFnfZbzbj9jfTMZ14DQZJL+iEu+4s1O8VwRZ8yulvpuW86UFC
XenfDM2TVAMbkJawTghxIcvdy96u21dsebfajlWwFhzx18jaapcBgp12bQ2ARM7TneHNNHvPmvfv
mvRaYRLQAFI376VowNYUo8gcwszmsrg1+OwOWe119U3CtvOuYQb41GazRdtGW+OzaZp+yScWTRRs
y8l/NNiWllxicuctaVxk/oqBXrGypoLBUhl712lduMCp1ABpuRye4ZwnNzOR3B1tfiDNmwh8ftJL
fLqlFRnegpCr9umc04yJWPhMRqh+lK0lywX86L+WvveajYvMjHYFRS+fjvwjOPeda13HDnWHtD+L
rU4sfz1aJtUpveXXt/Qws0SY00SSfAixFtoVkHFeWmUDdCpwybUJh3SiMec3nehazsp5cJTwR/fz
rDA5tXJC40lA1k0xx+tVEBjxIcqS+BvPg3ObpH1PCQzps2s6H7w9b3IyiuUoLodAF/fRrLB1eF15
U862Wvfgy8u17Wl5tp1efjEwENgrt5bWdWmH3cavMpBFSqkj3rT5AmjJ1G/ibtmiyKLbGtGC8Kfs
amcNNMxm6IvUGAT1/GxMecX2KjP2zCvmI0y1+dUEMHOMEH3uMMcFV51Rl5elEXb53saYfg3sz+0F
3Qu9rSWr4j//r06l3Udnw5EVNamxmasYM2QPMbc5ocGGQ3HKg3bIyg36ZJ34O9kYGMwEQHZqHd7t
8Oa7N/6/K+r/D1QayX1xVvznFfX8Ehff/7Sg/vZv/L6guqyHFm9Y5pCO68GBxtbwu9igBN4qRAbM
dgKCBGTof2kN6h9EHrANK5yAGJFos/vn+mqTe2E27+DrEe/4ir/Vyv7niT+11aQkLUSN98J0MPcf
PBeTD2+DLqL5APZn8nEDwgm4/sPd+Auf1Y+XWAxBjre0v4O5/+izCoYuM0JCquyBLeAt3gqAPb4O
bum/7vn/4SrL3+IPs+sm8JFm6Y4+qOK5NZ7L8bt2fttT/EeH2q8+yIeRPpBguyh7LoE+rMzbCRzU
/PXnn+LDy87GFoZPgQE8TiJKp9WHS7hjJkHcg80acPSueoOysLgqb4ku7+khzP8e8/73q72DyYlK
uR9tYmp0Ru3Q8wJrMyTG2/KPGDvVNgurbPPzD/bDveODgTJXMEikwx7igy/KbF3aXEbBB4u88B6f
ATBuJoFnU/fpL5w9H5ob3z8VdihIMQt3HfrLn58EqjzY5pP4PRQQyi7TTC+VIAnNgeM80lM95nvA
INPffTb4fJIUmIVLkrjNx4s6ccA2oOQdPqXcRQouOCA3yGyBwT9+fivZgP3Bi8VPdrkUGiRvIZA3
5Kj+/PmAdVRzVRnNAfgopK8soAjCqL3kiPYwrrKsqW+w74OvyObo3DE1/sX1lyXhjy6R9+tbFssW
hjuWpo9LRmhXEfiE9uDlBjH/gg/o1sPnn3/I5UN8vIglF2I+djpEDvnnDzkKEKDap6pbo+rs1RAB
MA+VFVxlki7geZKU1nU+o8iG9OzPL/1Xz48l4QqZwHYWrNCfL+079ihCaSESDrBUKsvRxIEMwGDK
MDk+WoBoVtjBgu3PLyuQmH/40AKOEB+WOQgZgo8GuDYzqiQEh3lwjKJ5LZULQzM2aU5WA6uOE6TZ
JzZWwcnMYIGSKet2MHX4CpJRcEjrh31cNc2DjGZLrOO5TTaNVrfSoa+LtAoKjN8wPYEMYW4sDY9S
9AERABAk0UrlXQLg3hthuarkonV7xZires69apN4XrvNStEfOliVjk+v0crwBSl1RI8zJY8IvzXQ
BjcmfuI2qIKRmakL8Jruk5GrAkaYM0Vnszbci4y5yHoGZM1Y3WE8GOYdDyqi2Gbu0u6y8wFexpr/
GVXEGBJVv7oyV6cgzqnvMchzt2pm+ySBVaRSfx6Lyb4d2MiTn1TMHSkqPdo5WaKsE/aOJjvOBuDS
zp6JEQTVbFyxCPWfLGySezv19CUgM9JLpCmmFdhjcQ4CtnUlcLN1WHbRLU3XwytAiOm2ny1mTm4w
8hj0CdeL5+9D4QaPESJHgs8omz+7A0eYzTCL700zGhnZEVu/GWRiovWYZPrBlzHVkaOr7dueEDal
Tdxgx6YhiXAUWHmdV2t3gt5EVbwGqhNYmkM85WEB8l5FjEyk+Pa1oiwhMa6INH3X6MxUSumlM4Gi
71l+9wvfeRqlQ/VcZ8SPaPMJYI6aW9JE/JCKwf4+67LxERbq+ZDUrBj4tvgSnGDWD53Jfy8f+Xsk
o0pPue+0D/Hy6DOcVxe515HCz4cA41oj9h3Bk9shk8kxLADJIMA0lG955r6UVJ2THnPDtc/8e+uN
uO4wjnjhycGQBK7A5QJydtd1nRA9yb30kDhJf5eWc3enq4A/TBsSD4YX0yARTtAmsiA9eay9K5Sk
bttjZL/2fG7nqqbVbZM3ldwwmlFXGhk8OSbSzQHesRWH/BYLuIBNID7ZMG9vpzA275aCc6LnQ+xc
Q+pL9hF69F7YTfAViKLl85QYwZUcfHxuaaQUuBZRdBhkAvt6iiggg+rnrtGvmFpXTX1ZG0p8gk7S
H12/cm8CBoD7toqsGwWM5nKwHWqXambKKiJwNDq9eeii2pU0BmCL6oANj2ucEcFXPaKb+NVQ6pWF
YWBfQpZ4s5PUezPCQK9box0uGjwiXyPfFNuwI8QK9Mszt0arQQpzQuN+BGbqbsQ8UmTRcifbfsy2
EZgGfHHAPXJmYpdZGNr3Jl5LpCQPMx4+HLH3VNHsAVcNj54M+ucicKJbWsFN8joyc5c0Em1PNCta
FBgI71WkjFRrciNXnTUOLw0ttyA0Q/96pEXsPvP1lOIW8YztWAvnYpDhdEMeaRk4N95NEjfFC5Xi
wy3i23gzUnNwNUJ8uoRsO50ZqDgXaWUVe1Fj7Kkm7d4BC4OXME/zoR4Mr187puQCtVgWr0wG+raZ
TVXgaglSZsmu62zIIcMLDQbzzWYuArsmK6M70pnJNwLV7UH0LEJ0ybZ7Hg1nM7q+s6smDCZgAcJ8
01Zxu2FDaW87066Zrrgzsceyju5nmQfhitpC/ptOENEs4CMCSFXMJ/624b0U5Xwi0lsjq0GnyfBP
1OvELaiwcvLEP3ocFnYlDImNskP/6FABvdPuCKTdDI19E6UxSS7X4pnwaGbZcUDQW3NqmqMBNIaP
UXvTLogCY6uCLmCMRhnZug8092Gkdo+yAxytBZuAr0OtNctYn95mpe3RBcikTbMKPMexj74LT+iA
jaf/jmow74DWOheyEMV+KGNCwp6RVC9tWoqvWhVkajNC6m+t32UPE/mka1+YwM2XPy4L1wFxDXsR
cygs0NlRw/WAXeC69SZ6GTwMfVue4Zm7iwPRFlgoV++XxA6TsnXAsUcWCwYc8HVtfk1T3X6hKBtM
pBPxR+3GMuDautO5qMJkLakd+GQXY/CU4HR76OM832u/K/YA6IMtNDWTd7WZr4fa9Nfm2DGzKrsX
z7f00YO+g/bYJQ6GsdRcXu94MlFUr3xN28OqiBxj2wAcP7uQVM7CWDjdkyjHA6UakyRWLOB/AhSn
AM7r81PSihHrHe2BZPVATdECA6lsZY74KGjbc+/E2JqPuu3nW6RYvrqK7O3aqbyC/YyLiRCkNpeN
0yE4jbNHvwZpYzxKtXFfxe4wrAyIVVvPQkMqmU0y/7Sib77gT6ekt+/yxnUuAlH6+9CldA6SOhWc
9IZ7ew6iYOUrI30YfBAiRVG7d369ZL3sBqCX1sU+pFV83SwvO+Zi7erdgzkA8NpiivfXpd9aK1pW
xhurmewXgVNniz9jPpFpTE9UssRrQid6m9tm8T3hHX6Urdnet6mLmzT0whs3MsJrnXT+XQHGY+3a
LVUPTVXsvcZyHzWd6/CU6RalcrNgK95SB7mXgTHeaJ1CtjbM/ntfBMZn6nyC9ayhCG08w/39e0r1
GLxNkMW2I3PBnWnjPnVQXgCqpSwyVBKeKCRGrHHG+KnoWu/WL/sRvEjnfLG6yf7SN4b9JXGq6Yo3
lbsDEGpsJmpLN0ZlRwcV0Igwh0bzqURQ2oK2yrdGao1X73ddO3m0KVvPu5apuTMJa/Lia5MLorcC
KBjiUoG5CROcMHeEm2nUq+kRKXzmWfmkrW1Vg5cfSVDyI1b+dOrklF0HngiZ40YTvIHlWcagOt/6
hk1oBqnhYvbi8YoAY7DNM8Uc3dZ9vXKcIr026yQ/wixzH/0g6Pc6MG1ntQz5ABnZfP1zPZ/JUsxn
Ubf+OiTkSdvklEYsgUJ8wtn4tUmn8YpFYTpK2q2vVTNDhiqdjsrutpoezLF0HOppsceQPiBwKVL/
MvNB9XapSq6tNDJ2nSVT+mwIUtEVNN4Iagggv1fjda1aXt2Qo/Ve1SWh+XHOVbpB/cTY54nIx1qU
9UeCpjOgB7utzoDKCgGHpijvO+b3u44Fhz1QodoLYUt9XYfALJrOhWgRZTNJcFGdSDEuZF0B6oGR
qHHfmmbZrBmns2O2qXTICLSuzRAT2Eo7AJCxJFEs4fU1xCPsUnstiuzB7HicchzXJ8uPxVcztKez
ndfE24fB/Dr5nuyAdJUWFqAWDH/LDzMmwULn9zDfNqnCWjcwo/H01FBoTXkmOmxfgdrHBDeudF+y
0jHjnG9NWmIoULTwDa4D/sc9+fkQH2oQ9ZedxsMe8EdvSODipipnov+tSOx9bFrzkek3zeLkiZZP
dK2iUa6pe4yuxBzLdt3F+Z0cUyK+XlIwRntP0Za0UlkOjUJTsVQdyaK+s3qLEsI0Ni7CoL/B0K2Y
eFOuOiTGd69GHRZ28Wh1tDpAMwou+RgpI8uSldMJ22bnec3AbDCUe6ypPbU+gb6gQbHpGNebCpsn
edZqpnVZY66XVQyVp3XzV1UYr+3sXOPLtnZyHPJl31YfvUgR2prj+6GM6OXyaONgtYJRbPRrTDzF
Jgw43oE7eDQKq1mjLeOijds6YHgEpCG1Gr0xPUgchVPZWDUrPm9ROTDyOolVzauK81jRHlhEIXSg
kJk4huoYvbvvUJcTLMjA2g4pQjy28o5WTQac5V1FRxndEKFZU5cmo4socaubokirRyOkvIS3Ou03
gBVfq165y+zTHoloV+mx66f5hHmNDinahg5GRKvohqZF+8b2mvkmCd3mDk5duu3zTlFsPzaYVmfX
3Y40ea0D+qP2Ge2GO6piUOMIsZ3ChPz2SmiaG5o5ZxZtWAcgY47fbIYytABiYaxN04u2+Mr2Xjwx
cPbOwu9AcDWShvi+TpguyLIbboKZxLmeIn+fGBictYfDQOZ0nq9S31hgMA3f4mYMnK92hC2Y4eQ8
4WzQyW3h6HIHmK95chv2V1hMInk1Acp7IgShTnCqii/BpMwASklnPZjLG9IVOYjpyIsOY1F0FxGW
o3OUt/oLoCvngGV4OGVO2F9QuZy+gpgNIuayfLkQfEFUqir/lrfKXPeusF9w95aSn0ilTgJt/LLR
nMBdgwP2auoLwOZxi0A/Gdr+bBWKuFSA55fCnD66Ko3pe9or71GWqtia/uytwzCbd06bJTBBYRGw
x5t5FUbMzledMTJamhpWsiRLDknVZ6uKQCdfL2/b08SpYlNG1szIwtuEbTVv2ji/N7L4cSwYQ4Ws
8is0W29T+PD6UlF9wdVhbVI3Q70wbVV3tGf41Fz5bn4PPqC81HMmj+AG2Eptw3wKQgAGaeV1FLO2
g5EfOC65xvdJ0z26GhrnKDrXe9AGdHTOnd6eU8yAwzQOPmeWoS95KWY3bBWTlxFT8+ekTuvHqqtG
ta8M4gerGIBrig3fofI0TdnS2IYubrGnDQXgt3h8JqtDH2cHUvbUy+478f5h1aHsXo6+V1xY7Gxf
i8oENx6odsPo+2ouofKvWsvI9jolnzLwVV2mfYXnw68rfYUQGF5BFIEib9ORtvU8pz7T5QVorkkk
VW7qmy5Moje80/xVp3BGQCqjG7tsu5vURGSwwyx6IJFi8eJivATyNLhtsX9/RQZ7trGYPNvTeDd3
srV3ymX+bxSD2Cf1zMpeGRbIwS67Y+AJfTCCwfrJMYmMUizY7ghnmLu57+nU5ok/GIy+94T61aVM
XZqG06ZjepP7nE0TGX6lSaqF6Ysr2LGMcOeFo7rnqMP7JPTz56VWd1OF/hc858OFSegVTpCL222s
9R20vG8q80ArIGp9Damj2/Xp4FFPZ03J2ffnYd83OE390vP2dBiAFzV8booVqC+qj+z7uGdKnnQx
P9iGHgDazfo19AJ/5xjOXluRvOEM8rBkBa7HanZPoAbhjwzapfqwCF5Kn5xR1gweMiHFZPj2Zywg
YOpWsmF3OzLow2U8FJ9IZYTscKk1ynN91N6U3wZY/25UbYYbN3HlFQYL602EkKHKZIBZC4zyFBRR
d01dXHSZOalzZ1eJX1D8OwdG95TAccAP1u5zltttX2HCm/Vo3gK8dg/ZwHyr1Gm5n3oru9OsuCus
btXWhwezb7LuPuyIZ4zKdE9WWE57PTTPEe61A7Bt3lhsBE8spMaBct/+kq0c2BxCIldtWKfsf8vi
rdNJD2hbV1+tOqmeWmI8NUeAOkq/lmaSmBei6gIMJAsuyIgJJ4WtvO+kMU5r2mkd/yrOGlqdsQxj
xbCaEgtVXSAjAz5p/KtiarL7IoffiavJ30fwEjcVEta9K1vaNjUeSiZ866a2mpM5D6+wrPMT7RwE
ERyHQ1LdT6uZxt9jTkxjy3HiYEiZnPj9O48qdx/ykL2xHZQh/vwOCmrsvbYy7jYl00RaPHi/TsNw
oHSKBAordzJfwsKh6CNzUc6QiYzOE6+2nw0Xdkkgwa0thJQUu3MYiENPj+db5FrODZNyeduO/ls9
2sZDyE/vs5QK7IiDiyde+c0YbAAxKvhATrk3/bHbyrguNgzEqdShW/IXOfkfVVC4cTYu22U4RUaS
0dcfJzlW67ulitFfVZ1kJ5H3n12fc3/ocrr1FUL+z3XXv5pMWAxbSMkvtgbrg9IcNrUpGKNzuVY7
97Ws95wAxm2NtfsX45YPkePflHvLJ9jMNtzDz/pRWZ7n30Vtd+6G1/ZdpJ+C7tuoEekNDO1ndCVz
74JtfYmC5USJR+f/oN5b0O+x6ltQHX6YHihLEz8zm4OlQvvWIRB2rkJ00r9/U/kKFw2buCZW6z9/
hzZu987OmcG8j0Poa0KP9KF9Yk2rfvH9/dU4wn6nT1hIc/4yRP3j44JVuegnWpUOBGkyYDvls+uV
zz//OL+6xoePEzsM6Pm1Ngch9Rmf2t728tufX+IvHw6eP8GXw+PxQ/ba9xNsblI3h4oX2DnsTHmS
eFnWM2CKR4ByPJJFT6NNg9ZK2NA8kmD/1Wjnx5+eZZLvtzx+f3ANPw4gbKfqLKP0wV9A+8UQol0A
zGl9mRmwdyA8FZuff+gf7yvXw81P37aDRf/jb69mb+WBSKsPeUE1OWn7WxUJ9Yv15McfOPF6D+wJ
+g79zUtD9B8fEB8a/tykWU07crgUmZTwc6v+UpFo+cWj+BdX4kPQb24DmrSIU3+4UhvH0Eq88sDS
BrDJWBog1H3VJA8/v21/8TUBUZUEFLBqLROjP1/HrfIU0rgqD3NsYr5+MTyCMGmxjuvg9PMryR+H
jXTb/uFSH4aNHFTdIHe5VNf7qHeFTeZ3IAmwGqEPETMr5s+Tw2CabETQbGobic/Eu/REutzYkjTW
FLkpVMKWs3TeWKhguT2nJ8dLqpMGLnykHGg+BxmbQbsu4OphXN+yucLiLXWiT6rPxquh7JCxqGvI
1py1SUK48fyLD4or7ePAkVEm4j4RDyDWzsepH2law/JhHRxIpuovfl6Abeu9T5Prxi/5vDS7Ztn/
Y+9MtuNGsi37K/UDiIW+mQLewNn3FDnBokQRPWAADO3X14Yy42XIySKf3qxq1SBjkBES3OGA2bV7
z9mHIUoRPbUTBEwnJ0Inn+yDbZMMQKJhoK1cLr2/LyOqI0labVWXN2KE/IfP0S/rvNl2+YpZTg0H
sGBm6D62VmI5Bt05AY3YB5NZmyEDrnEjpasHXCfbcI53znKIjvzAHqGprNdYlLDhOvG0MRmpetwt
yNs+Mnj1u4Nn4otN64NnTQcvgoKDPYt9/+hZi8qB4Op25r5kSnc2gGk98KtPYZy1UMBJuh3Dzx+5
95NfAywH6kLEh6rhHU9+m9ok0pNsCqJHpXmg6VJum7gls88Qch+5sTxL6L/cAUeOvwIgvH8EGGuv
3By0OO/FF208D0rS21XIWXf+Ntij9tzQ9L2zNDv7+cdfkikvqxEHHv53PENnOELROfdVWA4trVEI
8iRZib7bKFnVHuwuT92gY8qGOg6z/58vU9RVAB4Qc3KT9aMyxMlhA5XAMMMuQizfjNVdPMXMezNi
1z//mu8XRHNdpDSYR6rjwYL4faHiINjFNTkuoe66j/O8ehNdrEVtYRh//JhSbiCYQhiFDEM9VomK
DiBkPPTEQWo9SfE23RcjuxxHy4bRZr/++ddas4XADmuMko63LbgTojILsieZrRuhImYSNYio0fAk
GkjqP7/Y+xfQVPGBsXEB0+CSR9tXw4A4sfuSb6aYd4mhPDaL+5pNxl082l/UIOu7/Lvogkuhz7H5
aqz5x5gUnJLpXClMYw1RbA0aJl5tETdRkIe3VAPpW6AzP/9yH18R6piONpSX7nh7QQzq1usVG204
yT3xUsOTMLAR+H0CuDXp9bPPL/jRE0nhvSqKITcz8vn9ibQ6zh2SHOhQ6fsTPEowXfPL1Fa/uMz7
wsZULRWNDIgDqo9jZdXgqlOa8leTuKgrd4pTmQcxsSN+/mXeL5VchRhEjZVZxdZ19CITHDxVEMTy
sDU41nLcC4qsf3Mq+zprJFM1dwmM+StMzConf/eUrAsHoBhwy+8E2RGZPB76lzz0rJlWWEF2bVDB
uzmfPEZ1gDXBBJApCParNvMkILOOMJtOdfZywnNfMEzajZRFy2w1Nx5pSqT0CYqDtSxoiOY9RRtj
33v6aIcxCXdfrPEf/jCutx5+NNczj38Y5pIJbGpeXVpU1TabvexEmWh2fP7DfPiUrbJ1DzQZfKOj
d7Y0AcxXcV2ElXTAjtRDqObanevIr6qWj34KGByoKglI4wx79DRDkqhEU7EQTcJgmh0lh8lWp93n
3+ajFQgZP3pE9PeovtZ7+g9pJR41fSIGL0dB0BG47bBNTVYvt11XfIfZ9edVNGdGZKJsGUQeYTb4
/XKuTO0B1UXO2TF6Xe9dm9rXZRs9fv6tPnp58CjYQDYQsr2DHU0dqK2l5uWBVOle5WvakBZZr3Rc
610bW+4PKAnZARVL98VW9dGahyLWpK5GMvju0EP/RE0Mc8hDuNKXslJelgyievYgsuWWF/GLq330
wHPs0XnYOVm+UwsWfEfHFl0eiljk+9K2HMiembL5/Gb+wvodbx3cRAc/KcZlNAy//2her08kkjd5
6Paj+pBiVtopLkqaKDOGgga9M96TqVwHfS2Hy2aucmJqHcy6LsKuZRY206VMbLQm6rfF6DKU7fvs
q9Ot9uGddzhh82ZC5DoufNqoU62xLNltJpNeoWxeNOkh4Dfc7pA67mOP5StwREInsyLJOx+H7hB5
9XPCWBdnrzwRY2ke6CJ5RMQBd/YSvsfnN/KDd43BFiUopE1vrQ9/v48FsBTcv5TbkH5exaJJaAco
qiDhevX88vm1Prgdq8V9rStQrFJ1/34tHQeoihWC0j7SXlUaDpvSUl9w7lYhHJhsi2ZYflFhfPDS
4WcGvMHVYJEeb79DW8xkk9V8vcz6lqSxEuClK2hmtotv6HNz37TjCu+thvDPv6umIeekI0WBeLxS
mqu3t3W7OuSsdtHYY4s8t7hGlhz7CSD52bXiL0qbj35Jbi1tAF3j9Gse/ZK8K6PsYKqEiho3wawN
jCYrQ16PIP3CElD/F9f7YM/hC1JDGWxsFItHb2AZtWaS1tzaaYiRcJvQz1RSyjaAs5z/yaU88i9c
m4IRuN7vD45wzFSWFUc0zaurK6toyEt2pH2a9pr2xfL10TNqrFhNfAir5PnoGR3QxVTgCTirlP1d
n9Q/Lau5w+PSktvWXLvEAfzx4YgFDNOFboGBoUI8+tm0iYa73i1VuOhEW6vOeANxYAPrzv7iQh8s
zGiLyRQy6Dyburf+nv/YVcUyIgOJOAIWsfUYT9PeXZq7zx/61ZB3XKr9do2jZ8JTMpKhMVeGqHo1
30xTcdJZnXWj99idowJKfRqro2+Nrdh0ZDzd12ProBhgYNO7OJ5HrUcSBQA7qAEDbhWyWrZEmRdk
Hsn2ZDHN5Fr3iGyo5iF6ioRa7csOhQanW2LZhjg6EBSAWlsFBWNpLYK9jBnezeKVKC4qoIL42TtS
CgbMbhygpvgyK1SqwzoFT5ZjZk8mJ9ljlpsPhYVOazCS8nwgMI+MMO8urfMu4A6ThEGvqPUT1EIh
CiXMZeMithEMKBSDObZ2E/DQmGb97vPb+9GzyS7uaDwnK6zj6Nm0m66Rs82ziVbwpZnki0t8t2ko
RMDUW3zR9f/gtaPmptijfY8y/uh6ZGdXDVmcVSibZO05XYx6fhhl9UXx+r7lBxAZ+wSNP3oEtnd0
GZN0WbJZvCpESXotRNoiHHIh/98ziTpnKh0Q0wUgofriyGR8fF26tNxRDtfHR3hPlA24HIueCKkf
MA8wM7qtqVyjdlcLYhg9zjiNVUZbmQ8NwV4ohZS+YiEn5epgIfW1slE5GGqv7DRpVkGEOowHTuwx
fjDG8rLvljZwUJ/QA+XOEm88qdn0XpxlE2vRrZ6bBBosVuPnMiN1Ui4i3mZ8no0sxE+E39pV5hbL
Xkxjs8PRxf9fLlaQdDLbOiRAPDSG9dVP8dGabuNQJWeINoOxenH/uUakKliOKh+qUIXChi/Dn0d1
n2ty+OLJ+mgt+sd1jgujQQxlURNLG5IgrIKQs/ugTJLt56/LRxuibTicVnXmbXiIf/8yaqOLujHb
KmToBIzZqnwO4491niCs7eYvTGcfXox+JWcW3Mjvyl67ZTGqYPUhwrFLTqLLfjDFDhkYgkr5FUv4
o4UAJhAdjNWy9674LebZsDOkFGGbtdd65xBxGM2PMGR+yhTzVmJ/cSe1j54Lh1MSB1i8VOQO/X4r
l04U3F/qtGwiaSVddLAqSzsedHrxm9pQktAUzRp94Bk3KQF94RyjbCbEqDp31wQIrzbnewdfABrt
KDaXLx6nDz8eCyJtJPq33vHCOJJNquQJZc7YiJ+GFz8k+nD7Kzz18yfqw+sQBYraHffau+KgG5Q5
EYhyQk6igm4OVChiJgmDbb/YSD8qW2lO4V5T1384R++hMXrIuBFgkVsVwglE5zZW121tnQAuusRd
flcW3heNio8e4H9c8rhgzRYT6JGllmvuyD7u658ARVC42idtPXxx5jA+en45kTIko3zkLHzURpCj
a4plcghFlvr8LBPxNqaeHQxgSImazAD3CCUNwO1U27RZBceKtsqzWpQ/3tA94oJOHqPG7cJeR7aM
tQWzQSKhnS5evXGrgtRICC67yRndB9di1STlBApJqXTTZsnX1matv6kjwc4OySSTUJ+zur/Akyi2
kpIvdQfYJrORbvty1oH0aRabvW598dR+dBe81alLi4Pn9ng6TxRsBwtOUPnBcAImp4GzMx8twqnp
mT7KdB6/uOBHP/Fqz8Ax6NBsPb7tItPiuaEYClOwTIhj+lbsFk6/GyOOyDEhRrR4+PyF+eArsq+v
bmMPI86706Vnz24pdaMIyZc1t0k72+cVYWjhnNXdI6SqJUSH9P3za/7Saxy1BtDe6NxUXlGOtkdP
V6wQyG27RRna5eIFydjbt2aiDUR3ztZpUhfFgyBmZpOZSLZ+6ZTdRBYPZb9I4iAzb6+MI5LZLz7U
B01MVAl0fdZV23l39o0naxHRwBvdLRF6tpU6hirN2HVRS36LYxs+TwryKavYwtmCdsVMBvk1qXGf
fxDjgzVs9YUjx9A45pjHrUIVaYRdyrTEt5wZjEZWcXNqFMs1AsvKOuXncg4QrKxTfBadHxc0kTXY
xWS2QLK9Go1R3c1QvL4lJoU3HB31G2VxtU9GHilsE/kOZY+1R5f7E0KBz5I9bE07SyBoKeamVSoZ
JnbjbKekdzZufKrXOTnsRjVd8triRCFBZ3lM3N47KVTnCZpb/sXB/KPvzwQMD7qzTuiPG0e02zJY
swbfv8in2wR/bjjZU/qYkpa1+/xef3Qp1JdoDXCjs20c7ZoMnZqmXLclD+DFRjTuaumZRH7iJUX8
+Pm1fv1ux0/92v01OL2yDR4f/yvFLvqxTDkcDIS9+/CiYS4vi6ntIwKJNpVTaKca4OErCQ/uQteV
+FqXCoxTsPR7Uant4dcH+iMgzn8vFueuRnxa/r+SnIOH2GMZ/C+UwDta5MXP8X+FL6XokrT9+U+M
w7//5L8xDo5Keij8djoe5Kr8B+Gg/2VxWGI15RlmprSG6vzNi7T+YhBJ78dzjF+0HNag/yTn4Cfj
P2fe/Gt4Y/wRL/L4lL8yHOiOrN1ytpPjhrmp2FPcuM4S5isw0Vg42+t2/MXW8e7lWS+CbowpLt/z
3alQ1oMiPI+9os/JZpucbtkkDi5hPFxy+4/7f/Wvl+SfSUDvDoJciiMoPAyTUuHdeLUugXNlkNLp
ZKW4P6AknzJKj8DQAEQr4lSGKMuU/bRYJvbHuf7i8usy8Pubq9HFRhJMO41gkOOhNbRl1xptHSpz
Nd7hPn50sQJ+/g15KN5fwmI05GECfz97aFtl7tVIa0JLG++AGD/gwqI3zrQAyWjz8/OLMXJ8fznG
ufCcKJJ/Vcv8+3+0moj4NO0JJl5ojkZzEuelJvB4EbyaW1F5UgzmvRmNBMiZcSNV9M01kWBkrJGk
WhJXTQ4D7F7fIToI23AGXLIfHa+EwE82ZTAVRUwdCP4S1nGjiZVC5/lt5ukHPSuN73o27mOS/94q
cwXnt1LVsRB6IlBmry/xkFfGRdL0cOqSHEo5keAPMyTNMwCEY0xPeBWimrRM72yLRTqdHbDMCImu
YbNblxbQ4Rsb4LU/mG2JeEjGF/2A4zwuQabX0JR8YKvkqvbEiOZufN5nykB7pnwzneKGTNcfgDev
ZVtjGETSdyLU6TkmKI9LkCoNrAy5EibMTS4WoMyNhVGgIje2y8afbeI1BydLLmkNKhAroV+aOlnd
Yz3aF9NkYNVW7OhEj40HRyFONUtS+MydI1Zjwk+4cd7dRJ7XZtay7GLxmvhO2mbBzDYPiMOMieKN
kT6P0YDIq4i2mTol51A6IZtHpMi783hqxapNgmyryJkOzYyXVBJeO+1SKO53jTO4mwRVXKC7qXMm
fqmdK6EB+KymtrXvzcpRHpN8aC+rWuPvcadJv2McBkm0TfsQnQDNwbbF5Ko3VnKKgbk9rwsiBDAR
0XEbYTg1ZZNdNTVOpmzEvzDMvb4D/aw+mHXubuYBgqmSpHr/1KdqQ5aiOmtnCsKluzQBMFilOOYi
uzQ3eKE7nJip5h0WpY3OiLVsr4lGbq/KtjuLvNl4QvMg78zeYHSjJNq5Nhk2mkGehWYBadDLatpX
pfGU5K2F8YJ8v13mGFNodqmH5SrO9ooh2tXVV1/1BZGMXT+fx1MtmgDik7rD8NA81baFpyi1Bbkk
k5XuW8/sT9NozH0A1/ZV6nQ78AB16UeSZqqnxc9ZnxOYaVuPtNxPSHtvOLuM12LOmXV1wO4IkNib
ZQXnoIPvlCYDuMU+Hq+VCIuCboDM0lRRhHOJ0MkSXXM6UxAUvhpb9WU5M/TniQYEQuBGrF4bUTO/
dEqtBgUvzRkeMAV+gq3vjclLNnYBfhyQepXv8ohA20ZtuBqBrXhqPAUfRE1Y9C4SyUyYqxs9ubmk
Q0bU9D6OovF0AocJj6AH5ocZaN+Rq8G7X2IdMlViIKN+CkorB4yIleVk0ZPVEWK4uyizvQdmDllQ
5imKcCd5MSLj0dOWeRtLqd4wylJDfTCeMTidIVOM8firpq853GkDEZ80YWmTOdj6C16UTTTiNmuw
BgbYrc+VrhEoGaJiUzXLaxq7netDHiHgN4qHQwRJi1JYvZ7mficnVPJo6DK/xj+/X3L+Wg7LzX2r
KU7J8jQqFHwtNia9Nl4gqOOuS4S97aZdI2LjzrKEF1Ra3laHyhm6q14RxgunB/eQlqOxV7WkCKYB
KHGS9PxCFufli6jIpY5JQ8z3teYWZyxIy0GbiNOFuvvU1nTXdc9V/BHaYlCIiOh6NTkD8rhP2AD8
cgBk68cxaaZFqVUXXekeikG/z0v4GnqkVUHsticmpjiSapVoQ7CLe47FlVakByCh6bZOr5sv2NPF
9wyM3aUwu9LzrYJ3jyXBvkznbDrzbK042CUgFcPFP0JnfPxWT8gQqYa4suplMx51mxcIef+0UoGV
4lHDPQ2wcTGvjQWfulHAoNaKMgNRbxXGnnRfubUrni+NUv21LGdlhc2BfOyqIG+d7MFKaOMSfVMX
QYOPA8vqZAYZYpYt2XrFvl8c86ww0hGailiGyxJOQIi6YQVCOD8Y4OKIHDx+9yaysoObuQ4jHxgn
lZWW21Y3ZxgccxrSsdW34I4TBHukIdVMoIm5s6xLO2WsjwU5fnatbRmn876YE27/kEz3GivXRgeH
teMmFXeGSxSopWqi8Ino1G/Nxt7azIgfkeiZz9NgJxd2ay+PXWVs6jzFx5XBWLnoNSF3eclIQc5O
Fpo56bkFwUQbNs+3Ku90kLkt2ewx0bjsj+NhwNKJJWpiGH8qNdoYSNWLrv9XXfFHRf5/o3z/750D
/i+Kx6T2prj+P9f4m5/FCwwKCqf/IOH/9Wf+ru6tlfpuwhsyiSyEGUVN+jekzfrL4XiOYWNlAf2q
/f9d4BveX/R6dYvCeO3gGOsZ8G8IpvuXuQ7WkUeRPsas+48KfES0RxUc2Tzr6QM1JbNdDhlHPZQ8
G5JMo0oIZ3tOviGMrsTGBoOMK3kpAcA6LVk5opmvilrHfl4kQ4DwniUtUsUOD1SFTw2QwLco7UtI
B1VuB6mnjj8nSfFC0F4W4CYAmxPLq8pVyP7oi2dTaWlFEYq1q2LyGGZDjbfMhSA2chPTMCot6zaT
Y3WG1Wm5KDILuLbbQ2cihykygygr2xOUhnCs64jVhVXDB6PMK+/Z7elE/rNvlwav3WRle2iKJLwY
rS0O2IGjQ6208qaiSXUCGPMZDpDyLS1KLP4wLX2zIXGdYKV4i6bF8IXbictlAhFdTt314MavFt1n
n5zohFAX/dqEFLIjnz7ZzFj3/CzGj67G+ZtoWYFYAWW9qVSaTRYc7J3eSLFrFq4O6vHaNibVTx15
TmQN2nRdv0419y4a+nMtwvZFmM0tGB02wxFjeZFXRHO54/qP8qyeyzPTFd8iOjgBOo7pJJ/jZ4Jj
DnaD6ptmxHU+588gQzIYEvXtlCkLftoKG6GRkHcFPHlHNUwziOkrj+DdZERbwt9tIuDt9SM0vo0t
JWBNYUVeHBUzvqLswKnVt3HnFQ/13JsPFErV3qgKAKQx3S0kZJNfSbyqiVq+dYu4AjC2hJGpsBPP
zUttau2d8JgvJWlE/s+qAx1dnTig0QoJFoALYsnmch6S9hv8pDu7S+t9PRFwp3VzfGYDX9kuiOJC
cBMuzgT3Hq6q0kAcH+9jM1qLJHIICM/oSgbHUf9DUZu2CvAXGtckPxoXZdqQkDTqyeSyQVMlFkl1
ayjatDVI8U427N43XSG9XedGhMobiU3WnE1kVorPLymwjQ/l1Hh7PHf4sWOhcRQgntvPOG76EoJ0
faFrU38ax4rsd9TO1r1jjumpWdrqs8kX33SzpNWdZnq6sbiXoK7dNsJFTyFzOs6NJQ91pgJGtjI5
v+GIWxSgFnUNkcJzxvNCJ+LJjyszx42Oh80HlB2IMtNufy1f/3+h/wJvzAzUtD5b6e9+Tr/Tjf/9
J/6mGxt/WSpNOTpzjJkJM+bw/+91nonzX1jVSARBr0lbfkUU/r3Q2wQd2/wr5I949xgO/NdCr1vs
ARbtAoQG9BTX/s8fJH9oyFB/X+nRJzHRo/mgm3wgg2v9flZXpaIMnKnUw9jo7eNA5AzJb/MPd9KL
i0VTGsBpAFsm/CQ3jFPOu04M3+wha5AOKreN2nYnPWlq/toPOqe4Vg5zZNgRpu8sueqrRnnpnfUI
bdcqAVlutAbcWHrcXREgMBvXppnmOvNSgvecAxkZrk7S0qLW913R6FTXSr7Uxl7kUohzV7SqA1pj
gPoBq8sbZAnvMEJxsltAuzsDgK22be4Lt5IWYLmqLLSTxJts3YfG7smtk6hmRwSTSXyiNFHV635W
5TS54G/NwEjTkpiOE6ee9QdzjjuGleg1ayLizWhy9xg4yICg8rM4q9BcdbK7aFaUfuB0kSMQSGqr
fsmqyH2NUbY4m0Xvpq7ZtkkNHz5wO2D8t9PSojqUfASCxaZaP2VossDSoKY8jdhwB6j7jtXtBo7P
w3aps9nduHUWki4inqYKFZSPUlBy8pjc7UgH5mkeaEq5MALDtEtv43Wo5E99dt7oVR1m+viQ1amx
Z9vMfK304jAf42ThJB0nj+mUjvF2HtKD407ntdmeMivpH7u4rCC+dVdGOYFpqAbk1ENs/4CCM7JP
j09LZnWB3nhBPhFRO+UP0yCJPvG07ITA5O9xSmvCiPL+FgwyFvZFKffwlh4UA9cCxqVxT3ibs3N1
XFqedzMs6YNd6G91kcrTpavpheTxxZI0TlD28gnBzkk51FWYy1RsWOI2FCCEEyLhPBVC1XYkb1wl
cUnYnZ4/CFVJN32r1Nu8HH4SeG+fl/YSXUFWIw9Mhebs9T2TLiPa5HMPNmOAaDZxItAzw94MwzAF
SDOKwByH5Ixg5fbclSsOkcbhwUElRC+DYWKvxEmwdI37Pe31YV8OVvrdTZrpZIIuBnHHUm5iMQNg
yeKfEUF8l5Yiby2ZTrdVORd7VcCqrlKRhpRFNlwi1fYNkHyKX1nU97TVDqwLya5tdW8XA+wLrETx
9viDSEvMy4NMqCAi1g4fYw2bdTSl32vDrIOBfE6STsDee2rZbera4CRa0a1h00Dwqg4F51cyBF19
utOsSsUXkz8oRXRYloo2Wgc/xpLKo8V4xzfyKTtJGotYMWGmb0Zvtc8co4JMA+Kdj+hVuqEBedLP
an5WDnl/atuSN75vXSSA8KbfMHPirxvIgSfjxHFx9LfZsBC+U04KRym1v0GjODq3BQCKK1vVyQxq
iK69EPQvdytQnOoD7AMHQVCRMF1kIFVtifdkYegnkN/akjGa5Go8WDkxtaP80RcN2IZoGK5gbWnB
MPBYxB5jZZ9u0/zaCBbVbeyYYJAkkxJdAnX3AEnw09AeRMge0AuwOKp3o3zTmmZlgI6R2MHQ6ZO3
Oes83rXRQ35oqo1giuJa3VNn8bTofmKSXqsNpXqaVF65H1NXBEmj6ARx13yzfCRjNrP3TlKzSkwj
Jn/wa1sLMsx6JkX5JxpjG3lLAZGB7qfuksGHZv2BMIOJYleh0ZE/6hgwgUIQaFM28gQuh3mBWD7f
tFARTyslfWXs3W5SODgPZZtByrCFlZ5jpxs0nwGnsVm0Urtqyui+KfTcRaRkeGfCLOoTzZM7wzGG
s4EC/AZpt3KLPsl50Usr3UDvaoKl9CihSYVczUeTTl5SXa2RpLN6bkc0xWUEQ40mjLwoyLTd8vdU
u1pR5327vrUkzCGqXwZjFzUkOipkrHKuH64wR6TbdO7CUVMTTrEE67KXUPjNkV1dj8YMUau2QnMo
vR+t3l07k5mMfpcbAw0G+c2eaR2nqko2pTEcTAQEpNtohuFLDsxvUW2aW4QyyuncW8nOHXptLb29
LUGOqT9DDttFZOmQFDhfpKTrXa4ksPM59TIf96ezIfCJBB0QI8HgAPiSph7vEw+qpzrqbgD4sfeF
1u5nJW5Zg+W517NqLQYsFg+VSqDKqTrIHEQW+l/Lj7XxBouMDmayzre1WeY+380LG7SYytwQ8KgO
5BxrHAEc2yt/zMzttqpiyKDXFNpJXd7QcKuZ1IOH6u68NKOJ7eYzLtjC23SyOXjwm/1WEW/QM+9L
YpW2izf2OxW4YDDOJDopJsEcSTUlu74vpxMlb15hJJ4XMiK9kM66v4ywOQrggpdr6MaZjjJ8W6lz
thtTqR4WHHfEDjqe3wh4UUNVpYEb55ypXL5zTzqxr5c5611jPy8w6P3KBaGS5PKZMW9+aomIocpM
4wYX5+yLOdPOeAYI0U3NFa+Rv+G49XYgRZ7xDgCNWkB1oaizovOIrELdHzKWfqQE30tBpqtayPYq
IrgsSAatu6ChPrC560Qaq/FTrVlvwmt+mjItdoVFwTBM5iNBhQmtw655KFz+qqU1Wx8YqXxrexP8
K6meG5NF1HdAjV7Re8quPb0WB9XVl7MBmd5udPLnvozUDYtpzaqdDo8MhNgwpHHL9JuA4Bi/YTa5
rOuwn77rFUemUoeEBJ7A5mQMhqnylGrXZUt5hvlu3Mp5MQMgWd+7JIIKi47bHz0+A7FbOQShxn1A
trZc5UZXc0MhcBE+6YAt4YYJPv4g8+yJ1z7n0DhWLo14iz9rqPMtoYwHu5hGYs69+LrvivHKIhPq
iTPdLTYToHEkP+E+6UKjdwEBTUkmtlYXcaOTNDHvPStf6aE2QQjS3ZroFvR1oEAobj+M84aUNzJf
7IFeXVzrr1Y1VdZm5nf2daHVl4O2yFBF5ROC/Xafx7xTn3p1+pHBmr1cVIPQUIBJA9AjaVxapT1s
gdsQoWaqguMg2tPA0wfgM5Fl8USo5U3jetbNOKudGrBqQg6MdKEHFqTDt65FNL6+qDG/KUKbmuzn
1t4LoVm8MpWN5aDtvKVn4sU2P8cGmh4yeBypnjHfzL51BJR/r+LmpBjBYGyyGnxXExuvBZkUt5Wd
6j80ut9lsJi2h+8t7acD0FRaCyliQkgoZEz9UIl+2oi6726XsW0O4OWc84FsuL1X2VeLXZ1GpHs7
m4HtYAo1ZSGba4B6/BrFThkkiPguPWmlyH9a81zrU2vTliMq1NQQgajFUmzaBtRULY36pjXMNg1I
uOguplyHwapGNcHGUvTxZiFqvNwMEwLHyk2Lfay1GeS/Ue40dMVbwefay9ZW9gBwo3LfOEX6yGqW
P7LF9d+KcVJv80wSe5Y56QH3ChVv1ED4gRKf+anSgeOa7bF4iPU0m08RxJU4wZP2xFN0XohEHfOt
SAvvRId8GiTlpIHvMtfm0RCr20Xt2mu5TPJRdZf+1RIjyuqu9k7Bk8pLM07a+xoTMpDLrs7kxmhg
PpcWKdlUV8uDx3CoBmpqdeMdo0HdCzgnMcjD72fQpCnEPGzTjPfhFF8SodFuVNj3I10E+1ucw0/e
DC5RSLSMTI8XsSWHhHBxooLN3LQvbNCCT4MDJ5Nipb8tFlJdNl1SKedFBdaR5lO1ayOX6VG5TMWh
72mcZG4Wuz6uS8JMunIsH9Voiq4H/tNwKlle29K7HUtq465q+u9VCbtRIYJ8Z8slPm0rStKiGhrp
y3Io77QEhhU+In0/umV+hkCq2TGoAf4YN0UglKXofKsFCDRqFeFQptW2GxCkJZEqK+At0/qzslog
B+sZhnKHKFJdGNF84zpZW18SQzJZGPkntSGfnvYjEK/XUiTezIyjp9FE3hrlZuoCYsydZjRva2Y9
eccyNtcuaTFh5sGm8sdsHogpAdwT2F2mbWm3VO3G6BLW0cktJkon2whlwoyKOWDZb2C/CCdsSbzV
vmOLizaqggLpjJkkAmoe4ZYcVDeGgqb3gwggfI+sPgxIzwapiLBnTn0D0oqzgEbw4mLZyWYgPuKk
wUFwaHkmN7000jORMSqN9N55K9va/KFWORrTNm1ltgcuDSjUi9InTTORGZveeC55H323WxZrY4PW
/Fm7Ig7xPFOCa5KEtSZtiZnLRnWb2qzOW68r0DXh0nhRKaxpywgLCHBxUTurV4q/lhFVI1ftukBH
bpY346hZJ4tIx0AvTbGxEs0Q9AbxnsV5R/6NGlEdNLgeJvJxAwBq9YVpNiXZaZp5T8Z4uYXQ4wVL
pWVbmkprcd7M20lv5bYvnINCcNym5uB+I+PU27W5qr9YjDxCxufCZ7rV+EVNPBwJEsk+jQG4tLXl
nhlpif0o75Lxe+Epwx579aUxJd6rCqNp4JP8mpYHQtdn/NFFQynVx2c5R1pAOp45bnlump3wJmvb
MK3wydApVF/L0mQ70vzcegXbeDQp+XNHTc9kDIUnrDhjo4zsJNUIK9B3C9kFiqoAmsoMAzg89onK
c5RLaSwz+ApmK1NO3nNOQpcF57ulAifhmXlK8lMI24SYnpL2K5o4jGqFd7dj4e8JTpsLRmZLWzCw
yeXApjPO14lUvQsieEjFrFI7zO2UcXIB6UzFvn+SqtqVC7eTMVJHrE4v4pcOURwRcLMkME9r3Itc
adpgAvC+1QrydLPCM55iD9WEMXZEj5dpUj4pontqDCcnEtrdm9YEERjcyyskUxILUnU5zCVsGxiJ
PQlFFpCuqYoLLCvwODIntgEyFi+WZyTbgV8LZOb0TbgcImIm2kvzWmXFty4b1uetV+stk+ccCoYB
XQsVmF+kHpP+tLNe8m5igsqEPqBm1tRgHa4VzK7Y82Jzas5qO6t4WjpnT4fcCfTWTFcsd35F/0FV
Nz2xeS6SUHW46CT1dqYOwOTW9s9Et/vgNRB5lxHEaZy5KiB6jmgZrLPwf7N3ZstxI9e6fpX9AugA
kBjPZY2sIlkcRYq6QVCiBCTGRGJIAE9/PqjtsFqxbW/f+6bD7iaLKCCRudb6p8rDCcxYrfuQ94z/
C6W/9dmEjQoTTVyLi/AMgLHLslmdIhUQoOVaxdkNq/FhKbL0kMr2K/0apdhcy3nnLdjLEvk5FvjD
dfPr2JNSzbznVogqeaGUepZWS+4jMQPXWImZbTstFI5Ndkqwnu2Q71t6V4/Dl9hpb40zgzrm7gvU
uALvRc87ECYZbQ3WB6/Z5FQbwSx4B4EPHuOQ+M+E4DJnXQr3up6zG2nVb70KCdjosicdOD+gwVD/
zVRHdarqp6xx30QG2CnG2vvo/FLv7FSLnbKqlwnR3A+lKgv78ToiJJWpB8X3pOCVLkH1iFE1KHeD
2eauV1HyZbSHYtxMI0bBm3g2j62DinZTRknC2Kk3BvtI4scp/iuHHmfyj8Ug4kec0MiPJS+iwX9t
TMIB+UrWW7wJ1T6wC41fNqXkItOJVgfPeo+vc1vkvrobA4/C2imsZoNzviR03V3Kej9GpdPhP54p
htZBdOJ/8J+KOvrhribYORGaOORn51jZxZncgE/GEeZbUqgBsopVpPuJSNVNGOYVtpPTeZFhwavu
vGiOpG3p9ApEY50FqtWuLx7IlHSCcX0nqPLgWB9dn0oYRzy2hGDSo7mClX0Vju2XNFrOEwt+W0pl
n4rUuk1ivO+W0m/3OQmYyhn7gxGAASHel2flM/5rY7vbgoy2WypTF3FOe6PT8SHOuw+7kqz4ZPb3
8VQ/tJ6qdwxmwhNTdNxhrT470rswQFwq6864HtRQr7vuE0vtDIEWRG2DcWQ2ah28YpwrgBRrp/2h
O9V9ajO56FfXO/9DmSR+GCybMVxi5DZr5i9F6jA562eBnY8G2e3F18QfnScT+cUumGajt/nQmO9+
F45P7H3uBrhP433dDmcNHyaynRyph+XdlsD0zFmkdPfaLrBGCOpbry+7bbIIb9i50sTDPkydKtzk
dobRAeejEy/NoZAzPus4nxLW6YmVD7Us3wo3S6atMxfWexNU+i60S+JUOfDAIcJwQv2W65sQ9HuL
WCHPdhMujHhap3tRzfNX6ixerVRV72TcRneNEcktIXSALTL4kWoH46I4s7pzyxj6YUHvuPVliAOo
krb5FE3+cE80s7dc9BQ1uI6GVXNkCgqYFverfeMSBwcC4ZxwFxRy2ilX1hoJyqwOUrkZ/UJiXQii
xbgfGaF3JZPxeU79T1QI/lMLa+uQtnN/xXsw7wPdOTRX0YuJ4MeorHafUhusqsvEXeR0yXs11dY2
r5Jo68DBxMmRJt0iTICiBok2o1VsLrJraoh+gr6tmy3RdMFw9mr2n03Q2yqH3mKmdUgE+miYhVHT
VOBFSP9zyjuDo+M2DBr9ohUu/20bRUBf8KcworSZ8c0qT7Yz+8JbQIKquBAYYT+PfECwi9pheR0K
Ahx4jROGRgyoV+Rn7m7FoIabkNXTbm1lCLhoa3lDZI/SOw6seNPrIaVimg1usW5f9RzzayXELvNW
FUH4xdNkJG0Iee6vVERkfWtNGL520WoqllrlSH6dmJ78QUHWq+0C8TxtWMSTsOKXEoP8Dz9L83SH
NzMeUczU5se5GKdiS3aM3C/tBBE57Gi8JxK4t5SgldqNAs0H5fUeiOBhtijrly6wz6oI+h2mcFD4
8I59mNLRfcUat5522ABU9Ou+c9+1jSM3ZYtZVudrzlP2suYeO63x1fLkcBZZy1wG6n90q/HofS2U
ZV/sysxHlzxHTF/HTjx0sEEfcaSkfdFAq9eWlblfZ5if576LxifonwxDJ3fgLW1qtlUcN6MaS/4O
qFTCx+OlNB4n1mCYCoIjx2l+YcLfc57EuI5d5w7SKGIWjM+Trkj+7XVKSG7R3S9p54FEz8rdC8ZQ
zzYEtXPusVXWZTb/KFXlvJGpTKG2BJibMenQlyyOJREQuWxfh4A0XAOYuEsJWeCwN82OZkfukZrl
R2WZyN4wGr3WCAjXHOh+r+CC3Sinrjsqe8e+aZbGfOrzup/YZWW1yyzyJgMSKtlOeutBFa26+DPm
rVXmEKw7LupoOtsDm4XQuLG06W8RV4jPTG8tDjGjnm3quxvdtAZiHNU/48zwp8fz45zl4zaK05Gh
PZwtNGHV7dDH36wRXS+bU3IVZH6/s+bFuY1HXg2RuyhNW3FqMie6r2H7nMzsj+fACrFsD2DoeHjz
s2jicMu8WZ+7LB5uLR0WN9ApvhJFAS0wme1DHs3v6VwR2uwVdAbkX4PNJxWzMj2/WFIkh1A72Z7Y
TLEnMYu0CqyjtqOe3RP+9cxsmqLGrxj+8S4Tk7ODVxBuyC6jlrUX/SZLOEG0CihZNPELHGTdcB+F
DXNgJy7hj/nuWD5OfgbfkszdXe4XTcE8ayxurLDdGR/4hhmrQ6XRZAeniBbMeEnVJq1uz4b20AH/
3qG0ZQ48Fi9EUn4WKZs1MU176Yllx6TkPa51QCY7gIcxWbrrrNKG5W81B9cpvCuMaY9emj8ukaJV
8Hx/G0OVgP613OG6JDBbb19hAOb3QTpcJZaLVW/bH8fFG79YEzCIK6zPqyXVwV6okKfWIu9z5KCe
ouG9Ih3zwQztw9C45bzBrJ2j3VkbQRDxO1w4Vqt5Nzu1te3eeKP14VnhcNu4aGc1+/9GAoMx6Im9
z73xB7iz082o1HTSZfunKuK/sPW/ga3XiL1/hVrvZNdr+a3/n+bH/zDmG6qv8v1XrtKfv/93rhKB
kjYMJV4D8GrAagDxv3OVwj/QdoEe46/xJ13pHxh2RCwvgXhoDpCp4k0JJ/0fZKUIMwfQPUxpOUf5
T/8Jhv0bgo0aE+srTMOxD/VFgL3BXxHsmegCJ5snG199slTTH2Vq3U1zciJHbFejMabaO3d2sof/
8Zmad5OLf0ev/5m29yuFf70EgSGSwBAWCN35zcShYZyqooh48UbP9mWInuAWo74ZOgWb2Ta7nCQ3
JlQkA5ApcwSLr/fGffNGmDrZrlZWemsv1kY20aFnwKhC59JmqCo8H3BZ5TtrTOlZ1Tc8Efgh3Mvr
DGT8CxUaW2G2mT1iquT8qVuao6xww7L2sx9feQ26fSi5wU1rjzXWz3bfDGzgnRA7uxhAz2p8SPCY
ZDWggYo2lYB664rrFL79RubLg9fzBSLSeWRk3cJAiTaiFx22kjeeNTxAlRn2NLMb6oD+IYjfHOy4
ujR8XzquAA4KqD/28gHDmzbGmz/bD03JaLLa6qF4nKzkOadI2xddtR979QWClX2U5XBPk8r5WX9d
cE/t82KLe0p5pEuONoakto2o62/V5KFLZ5PfzLb5hknoLg2G7qbuDI2yzcQ0oI9pFqz4xF1aISj9
Lxvm/xJNi7HMyjn857zHW9nxjmv5617yt1/622YSxX/YMZm0wNMYIv1jJ4lhPSISZQT4ayrtTw2U
E9h4mq2cxl8Jj8EfNswYG3m/Y3OkoO7/D/YQWvy/0mDQbIW4K9oI9ZBVCcLI/7qJaCw326FNs/Pi
2xPjszINYEuTE0FSH2On8c1Oq/Bi+X7zKPFfvCzoHQEqK5v4mHjI985K78hJE5oZukzFXRaxdDeB
BREyDvVxiqU49/UADDtK1e78aIrEpklij963MOGBcLLseixNc2P/HDBxst6oTBf3YSOiY2XH2XGF
w0kRLD1StioI2t1QBMdFZvpU4GVzO3RzQrfUMb8Uw9yjpYFJdz2XbvAKTQF+eli5OcxNrLFFNozH
3HL7q7FukkdcEpCgSITfp2ENxFqa97AoMZItINdvaMv6PT+Q7s0YTLD9p+DOQIhJVyo07g1ZAnnI
mRPvqtCu9W3FRX6ESsZ3Iq+jU0Ogyvd0cpMWNEA595IciWMvhH70Os+c84KjZTMX+Vytxd/33EZv
ADSxbFSpREt0bxpcUrtOr0m/sL7VQUqIuKMa92ItbX2aZft5jKf2MTducCyyaPyUqb5/imnQoMpY
i/7qJWH6WVtFEeMj4s101CntwVLHy2aI6lPJNIwqy5Ya75h4nYy5jn5v58kM1I7mFUkvRO6hLr/C
T+mv4kWCpGBs822xh/JG2vrOWlL/XOhenTUW6tcqoWGqfcQbIaMzd8fEYGbzngdXbxo3LT4TkcW2
zF0a+LTK6g5uR8MwO4S6oQsK+KLw7Tedkww3jvTpw307O06oEp6b2steIStkGOXUivnhPDUwAQKf
OZKV+CSrZO7qBypZgGT9ecMtUMdKL2psuLbU68khW9BEkXDIbIQJZrYj8N1JN348mR9QEAe9VRA4
YaeUHcYjeVbfy4BZitfO4U2qmwXEgXgYV0fVrSI86MbFoWemwzUesIk3h/PGb1T6ApUfdkrM5PFr
OxkP42LlQ30oGW81QHmr4B2C1EgeHZqp2rkslR8/pMnMLA83ZpURN5GRgx5on0CEePxWh6I4QTUj
74NhCxAAcpqjV2fT9bL0JGvkcV9/ips8+Wwx4bbOCa76+Z7gBuejNXY3rLjUANPIEDo9zoXz1sdl
gt4BWObBoQP9wqkNs1UZ573QAuBqnPv5sTOEaFx5okBYoaMYKy937lBqCUrYpM8yuRkSR7yI0c6u
Wzvzvg5Bi4eM47FomVEueD4y/YNMbDN28+FznqYYGyGagIYhXR6C3XhZOTLMTrvmEGV19e6nWfxJ
S++rZZuVcK0FWGAwf/eVnlvWhNPU+wQm6uc8HTqHjA2mrjysWr/1IU4nwJ45g9ak6XeVNQ4VHYsf
32Tu1O9Urx+cDkE4ftC8zxqV2nbG7mYflWoBoQ6DzTKuRouekjuPropxb9+eCeQLz74Nh3YRSPG4
D15+bEC/8o3Ga5zUChCQsfTkozuSDdJIu5h2lAOJt/dCbb+52HLsFwbQANu2AtOtGQwfgSrLUzqL
9gItZI2gbET/qCNJHZOEVf5ayLwlXcvpBda6SzKcGCzU0TayjPoCgq70lWdF3RWRe2jWfHvu7rxO
W98aP6w0dykf7+cWkChJYxL1ML6O9QZnkxGHQNIIAwYh36GfmLfZq51b0ckEuMXAAcGIaiYXKU5E
e5fNcVLsoCKTmJQZjKVcC84O8qknEBy1ww/KXOsAGLYqoWUEdXj2yBvcQYnAOS/rqHOYYJxgSqV7
AKL2yNTjOYXfdey0STYSDx5wBxAqUi6Kud7CBA72rT0tH4ugQtqPTtBirDJUe7uBGE5RQ0z6ZDvl
OFzjBBxgQ+Zpo+TrYqXYssyhVxf252guAkaYmRZO338eCFDL74AkUVXFeXDn5CY5LE6pH4OqtB8D
RFH3bIvTMYyK5TSm5sX36vqxhav6ODANcze2zJMXZp4EdMHNHzYEpZlzNqfFS1QHLpsUTgmPxL/V
9/YwVfe0Ce0B+iCMSVl4lzitum0zLu4+9zUKG4cjDzBllpfBjYcDjNE2BzqsqktO5uTnISgwUuqQ
EkBAtRSveoz9L2Zc1K8Olw9s7FKE1gnI3tInT16kgxNRP4DBgxXBMB+T7LtYLIBvlFqkNFptQ0LR
nFziRqknWIPhKeWLf1OyXRgraP849S2Rxkm7fCnwFMFzsSWYPnXK+ZB7dP+T02M5DzdmX/Q++9Eg
neUaywNieiQOjZVBjVgOeuO3rrhLmhIoanaK5NEsCAqC3L3VqMQI6Fu8kHdtaO7TJZTH9X4+k4Pj
3MT5QsIDzfExbzWSpmIcxd51jf+AFjb7SHpPXsnJMsgj2knxd+x+Ps9LOD+4hTbHeI7j0+gM3YtO
mup+dPzxaqVZwRIZGia3CtEsjygd6URAWnfMfDKzBTmgeV9Hc5suF8QzokveZz7awLwtvbuhqJje
hvF06jgYJdIyc6nj6JvdyPib0wkXDmfnt5/lUGZfbJMUp66x1LEWGSC4HNlqWH4Zh7RXCuY5iEIO
csyLe2wtzRcVhmZX4IL15sLvu3Nn+Ip9tm6azEtdeVzwz1728B7d5qme48/SZaa4H0n1UteYnw3O
1q4jN4Nzb+I3aSXFk+/EXXvPXJckdBHGrcXULCj8Ld1HC30p6CXnWOzUNmBzn0kFpBpz5xGtwI9p
092qKpwP0PpDcE06lawmY3mbo5lcHLfJr3tNetPV0FvZZx+kRb67Aa/4doa/6O+1WYiW2hTBhCr0
1nEmiLDHJi2kPZxZsq4uzuFYBxZmbcnyRu07vRZIKb/l4+S+xP0QPjttqs5tK5/bOpz3lWirE2IW
PEGHsUIeOT0G5fLGBkikbPae98FbOJjhq4AbwOBbYyHZ+cNbiO3eVRBG5T2g7Z7Bj3XDw2FYqZEk
1EXf/hCLP9bMjds1gLRFmLeRgyyvdDP3D8I3xbwdBi9rN4o5ZvocBYPeV9gRPmQL9Q6xHMZHmfnf
Fur/0kJx4MKw/+cd1Pa9lD8aLA7/Mo/587f+1kLBAfgDR1EPsReukX7k/0M7htnoHzQxmBiTULMO
ZFCp/d0dwv3DZlQDSuY5xJ/8NJr8+zwGTwnBB0LCXbsfIj7+k17K4W/8ajZgY2/srPhggBM5goJV
P/Gr+r9fBDrnYZgutRFEbpoEAk8jcibcRWjGh4BouHM+jTXsNrvo33oCGD7BNaVG6OL6bxPAb9P/
S783/4u3w+8evOvVeCgwEF+gpIA6vF7tL14EXj2rIqbfubgtlWZaLHWyGQjRBY4Y+ybejMbjFRox
nNroKurbbZvrIkWC3YXeujnWHzHC4js+IwNXK0vn0+JbkXOcAz/57sxIhQ6/PO//5Yp/mqn9Mkz6
ecXEJeEbg2UH1MLf5lmeDDOe7dxfxIRAHFxwKT+NCEjFoQ9niF7jPDn5Toa4vCxhALgyF7aAha5h
LGki3z6yqaM4lJbyYYVKxF89Et9xE2ofjDZdhRkF/jpVR52ygy0Xv3RZe12UTKX3srOC29Xppzr+
62/1myUEXwpvepsOH2qRwxhxNcH45TGEcGSNpcruUvcJEu6UMeMGuJWloephusebNH5SiVN+/td/
dl1rv97LcLXLxG8pdlmL/GO9rF/+LL186pEJUV/qaHEuTpENl7oDPoyS7N/4lfw+QFj/Ejau+BtH
gRPjwf7Xv0RAA3QNxB6XSNnee0sbXB4TIu0grKpsD4JbYo5vE9azzdlyq3+3aNZF8dcvykIh1MgT
OF6xO/z258NQyCyluL6EbeG/IxSGElKu1+AvVQfwiSx/tnn0R1O2UKzaogm/92XcnUw8ezdTILS9
FSZvYEognPkktHIFfg7z/F1Zo4K1RZTu1sfHT18xCYVn9q+f0+8Og/b6lNZtgzHyT9uu32VIweDX
vp9Y9DsJQLLu8TNwLEwDvA186jo9m0wWX9MoVjfT0maHAINYuXWdMfzRh8uCqXZGpIjXkC8utQg/
Rl8RFfqvL5IAmt/vskBAhaUkAVJw7/1wlc3+spygj9DxZ724zb1WJQQU9XG2UEZOIkYJOQxk6LQ2
DMAZWCPLsnCrSSzvXK2OpQdZlVAoInpKv4JcUJr01UDnPs0d6UbKb9UnXCmiXdLWCR17nnNI9yIn
qDjv6otRVndHdQqBDOojuqglgX/kjll15Qd9+ejm6T1OrQR0lUPYXvqkfe7dyhLwLl1upJxd9gYP
VxKo61F+U2Z+9JbYg3fOAtI2l3Qa462hhyUqsJzlyYo0yKiZgb8c42MIkE/fQIv6J1BqFFyQGsND
QkF28hLXfUZCaQrGUxa47JIVyddY2HokRrm1IEuH1U6pDlytqdXJaePyQ44q4L0XVfEEf2kKN2Pr
QShICPWduQ9Hopfju9ZU094D0z5QWDnjvsRYLd2Ohuy47QhfYV91Qu8GFd+RTZ/aO3rj/oqjxoVp
ZqNajUhC+DxV9OaujtWTL3ofDS9Dr0OHL9x7BAi/RxFE4v0Irnmwpsl+d+FI/+hSBRJJkpRNw5O6
Y3qYehQAwhizn4l8iQ66SZicrB5iNT/KlNvTDTe6GiFbdHlubYlFgtzS+BNCkb5MtqK36uqocT1J
PQQzlN+OB0SjAQVyVhLKi96geJ5EON0ExbKUycNg2r7CDk3iKao/siRz3eUNVwlcEyFGaLby5hu5
wFBI9Gboh0HZF3QsVTGdY9qb40gkb3KqNA7Mmxxm7hPx5eKUz0JACOMZJJuZ7nnicVUrSpIknId9
WZh2H9CyEuZb9k5yR2m+RnEVc2gQM09Eyd4EeKexogyE/I5mgrPwEFhZntyNvDoBtOlIgRI7jKGq
Q11KHa9IvRcne7yVgq2VIJT00XbYtbdtuqSC+hwPtKWmDGEtdQlVwcGv02pZnXHZMWs8F1ZvWG2V
GxhhaXffSQtub5PK6AfaO6auO7tx+6P0oiG6rCGjybkWMK39fFujv1vmqw7dowbrTTMI1AmANna6
uqsl2pWgmq/srqvU1icXnZR5qNzlUctWWlseq/tqqWpx0P0GBXOAorKtuzK3rY5bXtev8LHi6gT4
35f7IuuDxwUyqjjkVuM6aOnw7aw3YeZmxEjpEcoYh7E45+niFodBcQWwuct02UfOhE8haUjK3FbR
zNK2eFX0LnEcaD+IQUtiqUU67MKa2THy8I76pF5ysXwvyWWDGsIFwB0F7m5Pji29qxTmVbB1i6IV
hKtLxsJDArfNMlrF97CRctB82TJkrciAsK7xgPEOjkpSSORZHKq9M2dLQ5PrML0oGFHjMMLPAW3L
GGkgzHhsmIy0lk0/SeuLBsSeQa94jwhsXWpJzxCNniWeiUl0h0ug4hnJe9z2tz7+yXDSO8zpYLpV
gruVyMyp3xhL1Nm5natyOgDiLPLa6VMceHLXf/enBOeQCDqfOAz1FIp9FyySix8cmGbYvGLLTboV
AemyfSuh3kKsTPPxqfMD81XpTFyNoaGPjArijpCkJHyOXzb5dKj1yPBxUsJ76HrfeXZ6i5+AA95F
296Zw2k/ulUurzRyJ4NRC9y0O2mF8Qv95Lo487ztGGt2WXc/zV4fwek1PJvM1FxY07HpXnOCxS/E
A7C6K3ZJvYOCMpGL3cUJKboAYcWjG9UxwWNebobbfurX4hM4894v8FnbN6biTzfNsoDCu1W/HNeB
NV9+vXTD/sR1QRm5IFvhWwwtftUEDDQE8MbFyKujSvrRh1qHvPJ6oCpI+W/sqW5fZ3et481MDYUi
PuOUGT0Nt5WVQXOig22nw4RbmkAgihKXp87LRN/rsIFMsbPWyX1dvSDaj8/RKCXM3swvWBcM7N9N
DV9zM+l8fhT9ZHfXKWVuft0gGsqfIk6LY1fbYJxx2r55thswvCFLwD03+AMN10nWwBiZNTR0CtwZ
+a/Lbd3aYTt/K8rCv5+GDlZdi1lB8WqCKu2uqsSqfsxLvO4hktnejj4gEnsGtiSPq6CKXy07qXCR
Umm7QYDf7mdtskfZ9N11XMGJ3PmudlO2PR/9M7478YvGuSslFLDmNcEOR8QnD+Oq9nvFhjyfiadd
AZF1x2a6BRZxmMZl3HPImPba0YOLT0Bc9iMnLfNhSu82/6LjMX62Zsr08xL32vnoO9hbmwqEfTxJ
4/JRU+WQSw/WEqQnxWNBu1NAfyP1euxvpzksn/KxazcRtFSvmoiSXwzE+S3B1eu8Hl1gc1sHk3dj
4SSL0KsluPk6nY3KtigVq+yZSgT6Y4z4lFgd2Y2bIuuYbsdmREdZJ3P7VKatIz8TvC1gpqH/LuZP
CHSsmA/DqnSfhfA8z1aizNcstbE/KEPoRSe8PZyHqbOS5aiHtkPRtwwsUkmkoriHz734lypQ6Mta
NdrBLQlj3gT+nJtubzLFUzNRDcNJL/CGIVl1CFUnMendWLqRPi5Ry+ovPELjdjPsHliOkJraV+MT
3pVnq68QJ138wlqvEJbH+CodBlfF+SHCC9vAD39LGfdZ0ClLp3z0cRQzcHDS3rv1kjIaH9ukizWH
Oysa9YrgadI4zNONFIRF34RaZeLenewyOCVTA3AkpwnIvkBpZ3ZVB9dlQzU29LdlmXD9GgHzocsi
DECQ09inufV47wl0AGjykiy8/VmV/pfj8m84Lki11tHDPx+lXBrdZ/+zfddIx+v3v0DSf/7q3/kt
/h+ej6yOxu0nG2U1YPwbvyXy/iC3iwGC7eBlCCGWhuAfHg1gxXRaPhp9ohV/5beIP/hRnHPY/Hyb
guY/MuPBgfKvXYdHr4GtK/lnAewbW/zedYTF1CIh6PKrqWcSyjFMWtWO6HRWsTvqeNr3EPebTWSH
GSvUnVPvVLsMbTE1A7ncuibgrBPLVKE69ZETXVll45Boosa6siFmiO6jIpPqZk4yYuOa3rkgffRO
kEQ5SmcXq7pSBeI0SqTxKIBKarECXeFPjuVNDP77VneRelP2wg4x5h27C/580Q1mON77zzOWOski
06NOV71740bq6JZhRgFOhBi/ItZCsMjlfI+MJn4ZkMFwDK9i/g10zOkR9+T4pZLO9KhzV5ySouKV
FwoXorvURRBxbnzdROcgDruPDpL0c1lXHKMO8q2tg9pCbpXHiTqXE6cXsw++hoo9HWxcN9VXtiOc
Z6Zm/nvoEhzSNNZwJcZMfFpMNN3XotFXnbCbbhNUHRMkt+X7qzBNXvIAy2IsxCQnZgixvGPUvHQf
+c+qu/Ya91l2pXrDSI/py0RL3W28yWmuq8b33+eU30NOzQX4FAaU1CV/zRap+5xzAlYM6gOcGoJ4
4lsjMSs3USHUG+Un3x17eHbEwdjiEniyuq6zMLvgx5PfRGOCjMfI6TZP5HgSTcwMWIb8TojqRkL5
TPJ0U02VFexY1/ybPx9oiUOR3oFZxS/usD5h3BWnex5p1yGybtgMjUoYMCE4pLaxEUTJB6ty+QrN
nPMpCq3junWTa7v1y4H7AlTLNWYTBgN0kp4F8dkKU/I/+wqgQq22c6866DxxKKsFJQK2Hj+yZOBO
2CM1E7XjY790/mEmHsLblolMXha3yx9C2glvU0JJ3Cqncp9rAnTepsysq7ZioReTNySHWaV80pK4
/DOkQ5RcCYuot8V0z5nA/w/7kdXg6o4nG4uesjKefXGKPGfwbsswpMQBmGXxoWzMdgk9p9qERvUf
IRKydG/3yrlkpuUlBC3hASO44iCA7YporsgVRUKdx5BPCwihAHos0QD6dR3fNCANHgk5iThZ+eiK
7WwE1/3nkVnBr3jE+YopZW0qVkziDN3HNK38C6w0eHbjuk7meFJvw/qI0J2LUwU5+w0GOx/Wt7Y8
kgkf78EE5XEeR+TunqPeNNzyl59L+GcJO8NzvW7Wlz1fF2kSjNOjEQO3xLjpfD+lvAqAAM21l2GS
csCRgjrWjblxfaOEoLCMWDBDaDfXJRgHK2B9JYZSySOMB27enA08bHqv08/CfAm1vmp9VeEdOQTO
swcY/2KhM7I2qsthnedtWoFoh7ycQYMby+JG8sigAn8rIyu+Dp3NSXaEIW8o/fgpjFtYYLg/WNuu
YDCwJ5HKeR7dnm9tA9/AZbPFCcOF+MaQW3yztAGPEF99PqFRDnVdyZwj2g4h/P/7vB0pL2DHzeyn
BAnsEAaEV8gvoMCWeXzjt5O1Eyaz9GZqkJPi0KRTc1i6eUD5xkuBCbLG4GBD5TQ9Vm5DfTl3k7qF
boK1zNzKo5h5l1cn/FNUF5RUlVPyOR6WpCewPxzpe7YMG5/e5x4OPHew8qZHxUKHoJIV7VthJ+1V
jNMng8XMfQ4Faz5gbptAHiDQ7KmLY9+7mga2SLHwhaeioAizYtDCXelaznNiL4s6p03IpFdgj5Od
qySXx9xe5BEBPE3DaHhKpUy89066bM3kirCmEtyIRnS/C49Vd6X/boPXye1UO85zO6xFGITxeYd3
ryBlwW5YL07Xx3sMItSbiUfeiCponYtsYucZERPXk1dqhfbideWETtnMZy/XfLyLg+FHWpATLDOf
1R3zJ8S69rT0nfzaU4O+GpwVaP655oEf+CW75ztjSbOu/4Ex42WQY/zi+w4lNRAkf2I0Tts/jK1f
TAebIXe50R3seqrzdT2uKtgt/uwxJjULD/LPLS3vHOjxKlwbSizV9QCjtANhZJ4BbVE5lnPvBbxd
5HRjkDkYbq+gff35xlVj5L0YOPbOdmp9naF0W8fe0NqDo8mi9sWR8BhfTJrOxauPdEluS2/dpbBE
kUcv6/33uDTxPh/a6sHJBhefhfoDxgsuEUqth0Frr4dzkrIDxyWzbbP4bGQl9cOwjRC04muTZbWT
gbJm8xXbj6jMzkkHSohN2tDKbINmia+ruoPV7YbJRPmNe235sOQlNCxZhqS79lb6wlGqyRX1Kx4R
k7UFocjEXss7Cd+bLaZhruAybUFNF3w09IQNmvMzc73BNps5MhN1iNDPrgcZDEUobhtBXT5LEmKu
OWOie6cOIecyIRF4+QgJ7cPpL2TdNv+fvTNbjtvYtu2v3B+AA33zWqiOVWyLFEnpBVGiTPQ9MpHA
158B2r5HpGXpeD/vHeEthSwaVWgSK9eac8xjL4CZwddLPqVeSzDwVEVf2sHcaGbdXvbIDMMOZzBM
KJ6BlSiNUhv3wzBd9Ilojl4WsDG4padZh8jBntD6bOlDtlsNHONtY8sVQfGniPGV/jS5BRpcOnYl
uDwaiSWrKv3XpdW+ngl4MtcN0B42leYMPI5WQbxyWzvDmG+We4MhbrJK7cYHr5Fb27yCW4D1dt4i
ihgPTgbHIcTXPMHpq+DhbieXgIp9wG1J0lUv0FeZtF2OA9ScG18NWCazgNdcqtpl+t8MCPmMTzZR
Ulea7lY36Zz7B8+MuHvxpa3cxK83sZ81i0IYXAmKOnHslNSvPCtGW9drjjoXNMY/TV75yQZtWFwW
bW/ftTn2G23oRz+05y6AjmLJ137qgq9oF2GrjgEwBW6yTet46ZqGcLedtCzY67Jld64GGhp+o5LQ
thE6CqvPrvDJZNMV58v9lg1+tZ3p7PEeT2HupOMnArEa7GeIIWmPfpEYzpw0877G+INOiTNVaxzH
5hYTX7YyB6e763VOqws9YeOoEm6EMB80RFMrY+z7K2yIMziZyQlx65db+k/2Lgok4OkgtTdx2z+0
gYBY0LlURpu+bGtM3xFLVE5r0WHPuYGZFx1E2RkHbG7antFGf5EHwr6srRn7rKPwQ0LgvlcuoxPV
tv5GC2YC5VixAMOX+a2NeoX4mIM258YNLwFkF7astrGvuRcF4qi7uAZoWFlwhrS+2/nLG8KacGMo
mhx7h6nQqk8n7XMPfX6dMXq/Aqx1J9LSXNNc1E95l/lQHYvhk6lM7ZI0jQI9pO/xcyO169dBkoS8
pv8O1VhV7S5Lh/o5o3ynvBOoTLm/zZwdf+TvvdHSrnXUaZDG8NHlvr0VnoPKpQYnNeqed9by8llp
LdAVg0YsRpiu30LQtBeSxqgvqRxip0ekKzs+TR4Wf9yX8NF3UZwMF7LC7ZgQ8GIOYFmMRi+W1cq4
mLLOOkcdZKN1VPfqmYp4Q3XdUQmmerVmbJlvBlDxD1HLisLK35VYKhkiaKnp0ZcFNFkm0LN76Gxc
tMIYLxOhwcJuLJEFgoXEZ96yHhz9JMe8wFKEC5eOitfOKjulEeBF3OmlXey9uZfY1HIVb3EEt+vZ
N5p1pMmqCWOIHygzYyvaDW6isTAR/4vjUYyPGlxdQERuZLoIJoxk3TXI1LKk3XgM1NBC81zQIhgf
G+JmLmZIqXTmYX8iSpw3IsFnHkDR2LpYzj+NsfK5xUnqg32JrJPCj4W0RFQDgym+jNvyOpFD/6TR
Dz+WnX+F77ZnYKhH96Uw9edg7AGxCPYuwyFv2yl96t1G6BcY+ILhoLXGbIo9q1awJY1WtOMmMzQq
p5iNW3QTDcFINQtAfwVovGb00xYs6lGWjc3E8j3pATo6o5she2ZZTcqcWdgaRrIeHWIcxo4urM9+
UvLWBco3QbNLQc5tvTFySqSPHX8OZptGue6UdEFlh+Ju46DyIvKHtFMq2Z5CxJU276a0bYrpAMlL
nSZzNMgqD4hrakfKckjgzS/mih8GdsvW2WFjb7KBNj220cu//25gB7wey/CQZsACAhzaJUw09TTb
ODOemdfS6LHLgGqkrsBYY2vMefl+13L4wTR/kah/P5hdPgGw4OWXRcP+t8H3mLg008wh3jsqYDIS
VX0Moi4AZ3QNjC2JKTajZpcu49vj0ERztcG8EF0DjTUefF3Q2aVh+6v8vR+cFoRNyNwp211SkpYP
/d1pqSwR1Ulmx3sQDhTpirf/RqU1NemCwUa+Z1L5iHKmOKIL2nz+xTmhofLxnHB4d/lnUfXbHxQO
1eSBd5Az54QRjL1HqzXBwwaoV2ZckGSCwzFbo2895F6kXRhL+V3ZhZ0dJWNX88Z26fwyycwHsIfD
soMGB1Flr33ksId56z3/4gP//SI66AiY9+JBYVT98XzJIE41C5z8vgJWgJh0ogUdJm4Our9zAqS0
9OCrjUuL/Fza+XRqB3oVbcJePq1Vdyqr9g8Hyj/LWpZJ83fzfu4nlxrIxu9ke5bBa/j9FdQchsG4
6RMiADXKRpdZwWmgJfXY0+LpV762bH9H0+y/2cRuXjSS/UX1JkowOl7JIRzPZQ/Gmf35qbJ+9MFc
G9UNg2NXd4zl2n93a3lSb4jwaJN948ZUqLDI8Z/RYR47j6l3avXVfZMUvn0BNosVQyFmyw/SNuVJ
2DKA4SDH4FHXQfOsSA+hLjawQe5gLgUMT2fK9zTuqbmjeqnhl15PFeg82VoZ0S3JvWWGMdEY/PbH
phSavjoJJm4sQlOjTkmUxoR3ZLO6Xeq4c1rl3Fsz+Kx8YVOyA/r56TA/6F6W6+SZns24waaF+LdY
psTQ2nSSnrazEoc10Kxn5ly+WLY6FXpeANNlcDmZvtTuKyAMMwLZhI81pWK+h33N2YotdNsLwrEI
M7ihLK+2yf8rr5jizVt7yDKb5WIzblGX6APjdF8jCi7D1GsYYcSy7fbzVHJ0x8xp3rj5BErfZ0Pw
7e3L/rcT/atONG8XlrB/7kTfEIT9rv/8xw/8ZYnSf3N4QeiLeAi9KhFA3/efmSTBdefd8cFfaRu/
0RE2WUQNJFXEJPEg/qXn83+jW6xzy1nMuVDW+P9Kz/ex/ewhdvERGpKDgCqLLvj7JzoatVgmiHMu
pNKbaG1mc35KyJc4OGjqQ2ty+qeA0Jpt07HnMQjjPAD5aT4HqCs+ORWNYfLf+ifdqnpip3Vz892Z
/MEL9uOrjE9n6nx9PiATASRE7z9dQG50ZIwMUCG81GeHwdItZozqsnIU62KLfmIXNLoM+6YGWfTz
Y/P+5r/+/TLsk27o82A7ro628m0+8P1qhyyD1rhI4b3F0XPZgnXiAUyDqzzoatA+jeNdmjpieU6T
6x2VHaSfDPrDX9Rczd880bOVaubJOsQFSbG5K4rdUDAU3nRt7d6hA8QyoSjV4duUw6XBSHBr6429
mmH7QRksYe/Zsi9vEnPC9egZEoW0T3W4GlGrrYWYQfQRxQcR3RpcEIiZa36OaT6B6QJHwbJXH73e
RnLNGn1KyMhkJ2VDldcGwJKAM4IgwQ4Brd9Kbf1J6zqNKbr3IDBwwzycW5Ydz22q647Z3EaDJCBX
XQ2ac2I5BuY1W6uMnQPWU4Sf7YqAlCSEugGCEbDkc5X5JaIEEF+XzphF2H2m4YlBvrfMnwt2HaSg
KIkpw6cet/JpOyaFi5POTNlom4wt0ce2p2Wbd6f3aWqss7jVPxe17lLPeTqjdtolm1FYXbqVlsLf
AUTEPSlSaBRxGa0L7pJOy4Mh6mRTDd4oLnAzF4AsoDaeVCr8JARw02PXwP6/pW2F4rKKBtrwK8el
/7Ox49k6Em9EoyOOU3NknMq2hFaczWXNNHvvSNPUVoVN6T46zrMHzxmtvVvd5lWH0CEGub2CTIpM
CFQZsA1dGVvQz922wxnPvMKEeQYe7VtLoO0219MtPhG55kkNLlwoSqfZnCSs01pkhxka3RpavndO
sNfs51KfAXI1w35KMW5tB0pQOAWZSfVOA0sNoWyrHrpQZhwjzUc25BvRIxY8dhFjMjarwnOS3+1R
lzcGSFIHNZdX/s6bDvyUORNOAFEGSCWpRC0CVDk71sr1Ojdb8+zdJ7GWWdeCXCQH+VFUuuO90ZWp
alatV9UyBIrcxmGmIpKz/GbIoVzxYgaY32U7U6/Hb7RDS2Mlc5xgCQJRhsZXfRt06Zm4p6LZBxXv
wJu+76LDDNUWE5+VQSUHS8O71DHr8ww1VTCBFwpQB+S44aWKRAZDMcASHcKDBDo7iK7SNjXRVlcS
D/kU9ro3wJaQlMT3E0Dmaf+H9EFjuEtPsOpKEMYiiRvA/SNIL6T8ZEozNIBHE4+5vp9pBPEqGKrL
LhmhVbc0sc59Tfm11Fzc6gqZBX33/GR4LJqxoj8HFCKtbrJZeNemqIFqa2bA0brluyEFcu4xFRoj
PZg+WmojuycY1s1s4HaST89EfN63tZr3KSAOWglO/XmUJmVU4EhaDcnIg4zMTUC+FroSX3UkJ/pV
Bi5Hvw4i+v3Q3pr6TFM3cEBXFfP2bSkP+OZ0dui5bIZsiVHLtUFeq9ScH4ve0tI6zEnQWPh1kRkV
2AIJJ5nOjhBs9hc5iM4veYxXnvtoMmKAJ7UBPuy5ilWR9iuN7KgzHtWSW6eb+2Pdze512xt8Yvao
tbYd4TNnK1tDONn6ZnHDDEiCK6lTE3e7kSnaJDH7gLrmwUojv7jpHKSVIfPF2ln7dGAvCL4ZMDCB
rCgvSwAhGUsi/j/4tA3TUcPw5bXddmqJKXEisUYU7H2hHwCWlpODVxRhFslrte9OoHkSnHKrpPVG
sLJafZ24U1CufTerVxFy+4uYBs0mH/v6a28Mnyw1uheSbpezM9h338G0tYq1hjNH7nxav3iaICPS
DKyDKLShcG4NoedXiSUj+jvaVF0mxUi/lDary+hKOC+YN1yKVstItjV8zcystRmelqMu7SKr0csA
Kxfe3PWroaURodDgORtfdcbR0orhIqBF5OHaibSHnPcMchYIHWs7aAF2Gm3pmaHr9AsGsjbxdE2D
V007pPu4MQ3pZt2CiIph8Tk2VikW/L60+qf/Fo7/FzMIYniXauqfC8dTUn/7/f9d9MW5ohb/3yyh
P3/wLwGD8ZuB+BtZvRsgEQjIhPhLwOAZv+HptPXAIGPonbUeO4iJk8Rftmk2b0qqvj/LRypLuiZv
uoWF9fEvbPW0oz7WR29Ru6BsbAIukS58qM7aLhZdGeCd1TwCuLMpqe+DnAkdHeuAZp/pPI+llFf4
/ehXiua5iB3tQh9ZDGtR5GGJnHjd9HZ5F8iyui2E/uhEesywsWizbW2TXT0LhK0dXcvQnjRvyx6I
VKDeu24KCYlYGbfA1rtzYJVXYCSuLG1keEYVO7Bvp1ajAMFS6a9kl74KXaTXJecxbL2mArJRtytd
82d6ZrzaITke60C/dTHB0eYbz6SaqZWToxuyJyAaQ/raF/CjgWhMS6z4tWcpKPAeMIq4eg3yCiCh
PEUwgWB1iC3Ttisxzbd2Nh31mL/FPp6JTXqeGuj+dTu/OENOVKbxUnvuczv1W8DfRdiViUX0OZiz
zqdfpbMVRkY7g+L0r43Bes5lcfboxG31eDzpXX61nIGhFP4acMArU2lmpTEca6tAkmmVZA2KGEG3
HOVDbI0nH+RSiIkmhsUTvODuC3ZItfZMqY45DIGLeRE8aCMSNF3XWbzSg7nMplSuHtxkOo2N/ZxY
+YFV/ozi7Uwn8dpLLLbyrt1vbL4Q0CyCAaZbu+BaTdawbQNAW8xNDjNT+5ViuV5VJlt0s+ZEmUkX
AYDGTcgeADBUHsBC12RNowyaW6wt5zIpz8IgKl2f6M4PI+GQy7EaeChA5udb0FW3gznuRDIfDZ8J
syb1Y+PhwKa6eLUK/ppjpFd5ro4mF2fv14HLK4BviJ/9cY4G0vIGtyBw09LWec+BZEqhBQV+vuyc
7FBP82Nnt4guHfVQ6s5aTRUKdByQ9LzTc0U3AxGhevHr+YgUPw3Rq6XXees9p0r/6rfWTUAQZeiO
xnaCxzA7zDdbJR/m1tkj3h64Ua096AmAL7pfhKBNB7rA85EROdTVkevJBtE6BB53gppxErRmSURV
rz9WsfESWDDfSoXGc4iLAzrDh7YTD7YqXks9m0LdxSkuSvVgRUZCjCVRVAWvpc2MpDs0jDQN3867
UbnXvMuf67YCXmw71w0qye2w/BzfE2EF5vHRcp+Z7Ux7BCbMnA113Zha8yWLiJgmtXQi+juSdxZS
knWhYiB3re0AgYTU2nqTPLS1Iy/6EuikkhpW2GQqNu3clHh5m2mrY5M/oG4GnqgV1stg9F8m2bmX
hk8HjrumTluyxfMEVE5Qonn28nk8R14NbyBuTDYNiOyrR0C2j2RPuECJ7R48D+oVmOfRNdbpL8xr
JHkmBbnk7oTXPcUwP3Wb1lbEQ3Wuy/s3Zd5/8OsBeBsOi0JLbqsakeWo2Y+1hjWBSZ5D6oFzVtXU
vVSViX1AW4LPkbf6ZD+smoVkWC5QZHjw0a0xQO+MK27/OTNfCJpp6IASmZ5IPXSVaWwtj+AIPgV+
NfzOhGMY+lqxP78hxVjslMlNN+Xes6e5GKrb8SKS3SsS76Pt5r8wvnzs1/pI2SA7ooBDJsfu4kNP
L81cW5CoURPDoOUrxgsDkgB1nTrt1RwZ7i921R/7DcvRAl5olmPrtuF/zJ4DNCwqd/KqfcyjvkbM
eSCpi1GgxYL+3cv0/9A74EjL/t3jYDohS29vr+96lSNsSysjHn1vDvmZcjgH+DLBHhqn0KLQrC/4
nb79+TEXI9O7jsFyTLKCXJop5DR4H85lbFVB4vcRnv3BSTZOLx9qwNmhZsFs05wiXL4vIqpj17O6
/fzQf+vNvn3fgMbx0sw2mIvw2b77vnQJx5ktaLXvS0i1WV36t8RssMPq9WNWZ/keS8jL2Cv2mqOU
B7TGPLcBKS5dMr0sQKq4mo8ippVM1bwPEPWFGV5h0x+Po8vyTbsf3qXNvVpnCJE7NBrypMr4UXcS
+o7KBo1VaCHUkmAHSaf5HBMoAV2S5eHn3/QHtxAEBfxwBjtzxzQ/DBhMuMhlDWVrD1h/a9f6rR7M
qJngYv/iOH/r/3A1bUxrlFZ02xCEvj+jwUjAHf+SexX49UWPZmoyGEAj97dWlRtkazrLVwOow7tC
TrfeoJd3yaJHtOf4tZWsy0upkhHMhzRMHWP4+rTKxYMWuNdwSHYAbYYVOYFlGMeJy6DGVM8xVpVd
GZsNE5spPQq9609Vrh5Vx2tfmKl9GFIfRTW73CPyjNcoJTGiyos3kk+9U1pGLsr86MdiOw89L+/G
2jNy2aMWgW1bzm/KymPu0W82xXzrTWz22UEYW7Jlv+A7IgzVoMb6+Yn8wQrDIGNhDZBqZiKpfX8e
Z7iFLY6RCkE7ihnKCcXK5jSmy3TS2v/8WEu/8uMTiHcad5+PZRPL5PtjdSbZXfAbK2bwEgpReiDb
7BcL5tuT9OEYi53RhntnmIH5sWdK4DSkVl2v9jVcy22fQiC2o/llWelTAmJ2A9v73LT3xCZcwwlO
Nl5VHDQVPeEf++rDGGCjKgmVKTLcKxkv8SRgdWqm8sow4tfZHa2NF6X5vsCLucocC/0LUs3LInWh
ODef/IE/dns/voAbTd4u8qyVYZAk0wZts8XqAIs2aM2dUMhLdDN9dSpuwTbNr+C2ktIeTyHbWwpU
0PPKIb29qpI0lPpwqisInSAoj7+4Jj94YrkWzEcgcek2euz3F6UyGyKVp7LaGwUbBXyNaZgOggoe
ZcIV2QjDip5Fti4m/7qk+RZGuOdWpBndDBn3cpQjZXErEhajeVwNjFzXzN+fx6yx1siiGQxJ9zpC
GhYC+ganamZrp2MlaphOrenKPerm+AIIHXNVes9Iiqqq5Qt3mgIqpT9OFGKrBnPhzirgbjTjKXbc
pdHH/YkibZE0SXLLNDtbl1ER7ABZPwZNJ/9Q+v/j0O8HDwnvjOV/hoXV+GOre4xJ6xhGWe1xS6wp
cZinjXwcG6Ni1MS/uCKGsViGP9zDeIqZMTrIrReZ+/tL0trWxDhbVPvOxKtmuH299qPsEPGmCgyu
DxxZEvLwiK6kyTKVZVSAcYFwgQKQCFaXllnQhLQ62k3gzpALC6IPqsn/2ufkskv/pggAxCSgc0Hi
Q1a1mv6FBL6TKqZj6S0vY26z2MrPRHtRpYLfyWb9qhXEjhOdF1Kuwg3MQCZySd+2l3CG8Ls5/MUA
9IargXHNiBjZNpEYVgVI6guFdPZtExRVql6PuDtIEhsf0oGNpE+aGgQYtnrOPD50sLwBKwZIgyW9
GEKztPRgWVRrhicIhiJ2afmNVvInkVxuyEZIyGBdv1keo145pEOMD268bCCwcvE8NVpYtFRLepRd
qRarr9fwt4kEfW6BsocY49vLwFEv3TCsR6QhjPvSq9RizxIoSnEG4M9ZIhHp2owTYPSj3j8Q+X6Y
y7ZddQgJV+ARD2yKd2XEmyWNJTcmT4c74kwxnC9JP1aH3HCuZS/XltlN4bIxopUPk4ao8iPEieti
sJ/NDrDxzx9v9wePN7UOGAvdYWJN7PH7e6nA69MitSv3vTe9VL080Wy9pr7g5MGVXC/119tWux4C
AwYmld7bM18lw3Ya+3HVZvxYW5IjNlSQvfJg7Uts3rhwYzSjOOhAuYtpD79eY4OWlwwbaPGSER6/
INcPrpBXJes55r1IwBgTX56DcPasa1NjjcmG6VFalFt6R9qOq6dY3GIiIAqfyjpmY9ioY0LWE1wY
ymwvEw8DavBVZy7QKrakgSiuMH+fbAfFc13g2qOFaK3bcT6WyYicv4TjbGCXdOrpxSUFd9shJPLY
Hezz1L2WvETYZIoHy2UqTTU/EF7xx/v1v6PZX4xmmav6jOT/ucN2UY/vrEF//sCfnbVA/43ZK8Ih
ijuPe/pPW1BAcqvNaJUZC6gHk+nf/7cF2UvgK9N+aBc+Mn7fprr4q6+m/2ahLWUhdd+AuPzUv+it
0UN7vz5D0GWHRB64xezY9PDKvn+mCAcaZOWl/kFvS3XUMrBkY25CVrWc/FuJvuZiBCFF+nEBRoTE
0ii/Jkej+8xCDdaVMZt2a8QeQRQJyUm3tjVEj/lsRvaxxd/2ktCBjy/q1mqjMKqERSqOmuOtgJa+
iVThPU7OQHO7a9gpAQsoogN8uOKblJNzKVvhPyaqzrrVTFIBHDoGyxPBKrBfB2u8oHuSXkiHPMos
sVqxcqvAATpYWu43upXF75UOqotNEGAwJRl4tPYpjzQxr4VsotcBjfYNe8OrvBAJzLsqzWAkWe2Z
wGf5pFBUhID6kleN5ZoozNhZlkfl3TaItUv6M1Z/mzmxgnLVUd4EnT29eqWm3dVVxvzSk2V8LTWT
7DS74cGMex9F4kjA5qWZZDn5s4TEBiv4kMl5prW3L9yo3zjAxz4bkxWr0PJLf9d7juXhcHaL+8lI
khvhiAunFnW8T0dkk/gL/AOVqdzpNfX3ei5L975MYsRY6EMKj2QkqH0MTajAsfNWBkNJuw6+TYau
moXb58HdXFhwbtANoRnl7QGHd7ZBsk7hZzIX4VWjgmMHbHDlZBNxR3rQ+Nf2VAfpNpIeNESvbPcx
Ddl9run910SLfFaytCxqNiduc98W40DHyNfC2lScHFwsw4rgoeIGUqWnr/x4zm5S+jkCfaAnn+nN
AtcUuKCPBokGySqZsTusiDcLDpbuRsM6Bpi2obrrbqpEwGBRKYNqy0Udao8KAwi6fDIts3LZ6yfk
V/lD89rzXxF7fZjbdK35Vv06EjcIEmSckXyn9sxgr7NcbU9SSvEYCZVdSKtqiT2cMkRPlSvPDbvw
W3fsoKA3lbMNNKsD02C1FqESKC9XCpf7DRuhOHtsdcw3JNNoflrjQJ21YdgxU09P4+Qlt6UZTEbx
jatrAsxPcJxybsk2I9riEib8VKdIbNG3XxPMELDe17Dg7UF+Hh3mQf5kmJ9in2OAzVhnxXxv94zM
EasZ0PIMg6KOYWiz1eClkhubuaGkJXOYBpvgqTIvebytLkTYRDc5H8k2NroFoF4z22tKrNhGtEVn
jpaTqdcmVUyhuwUYX+TG0eSVelXDhqJPZp90O9gzW3fIhyCIY0K7uVF6tbTtWs67UKopV9KGJEvq
AXegXbU61Nt6ctd9L9Azd1GwBQ09HMxyUetmxKZYKhgvhTUDom/LfNcyBiTiqpzbowsi5GBmojwx
YLUpSWrX2RFENJy0oL8j47dd5XX2OvvWJ0NjGcBS9M3vanuduXQl6jTrHzRBzhaxdF7YV0DPUnYj
99jhWLX8kiDJoKdE0/E3hgRBJqsMPAh0EHtYSZHfWnb1iM2PzAlmjyuttvbZEJ9ct0o2ZU2SCqiV
KsxSXTor1YP6ZApZsvl0l7Ndjw86ce9rXU4B0b9oJOgjMsAzM/OE8LZfszzltP4758JzbAJ3kAEq
io5eXDlBrm9alSk02878ZBW2/eyVVDlJztRYNUly8MTgPXieI47NSEQji1TPmuKB+qVMhoLzQnAi
/UC0s/ONnvP0plWc3c6StTGPG39fz7a9F1qQXY6GhgE07mO1jUwSDodKL8Oxd1Dtpnl7XQqZ7jzA
Vse8M8/oaAhvjFPJJK+kHAHJAEZF6vT0OCl3Y5HkGwJkqiJ044KzbVq0d8BuBsFLimGDc24tsW0p
wBuwv1p1mTpJf5P1/vhN6o62gd4x78rB1De6T6hOZnti2/V++dzWvn+bDDFylpjL/5z5ztZ0hEbi
gapuDLJi11MR6w9spUlznOzhM7AX+95rl3wedJSbyWj1bdHY4krOg3+R6XZPfUbo0MZhPsyim6Ti
nmiE+uAnvXVGZTjtLasdL2mTVleovfu90hwDzYCTh2rAC9KTCHJPY2bhngOuuR4kdBN00PKSLCfy
DxMsLXhZ8zUxGyyZRXwDajAjXkZLb7VceD57St8LoZjGaysbzCW7NpkPuMaSLUSB8jo1i+hTUs0j
4SGNQ8caUS37JU2ml4Q69PseJnLPFlZ9Ldno0nNu5gdLWmbYRJnXQaBOUfJDA/zUxqN5OSfReMkA
W8arwtUz7rc2ObEJNe7NWJoQAsgVn2DGMP4AdPjUtE1PtBcFZdLXEXaVZbXnja7OGMkK+vY2KhvM
AIoZggVbwbRnwE9iODBsuUOxAzg0/oMiqrdkXuI0YkIBYRSMF7jRWnld+sQmPoJDOtSu4E2UL4TS
+Q1Wiry43AgDgulkLTDTZuGa+gOE02hhnXZv2NOEvhpqoYWGGieT2I16+TAq1e4gesYbbtLogktZ
rMVCVLUWtqoDZFXEpDC1C3f1rej7b338i/rY1Ckhf1YfX537/vySiP73YejfjaD/+Mk/C2U3+I0u
F4Z89ngWTbyAsvevjIi3ihhMDT0El87OIm/8XyYhPTjLRuPoAOfzF3n+X8Wy8ZtJBR0gq/tL+fgv
iuW/bz+xBAZw3Q2Hg4EDfF8qB6jvNHKAGgL5ilfwIsFO82t0XT7Kre/Ozg9GCj86EtOEhXXngg6w
Phyp4DVnz8rgSCadqFJvvjSUvfCSEvHHLfuP3aAfHYljwNICps94ffn33zXz4wHaBoTPZj+MhDlE
Qr/pZclwiqTUf/2VfCYWcCU5nM6x3h9IeoURoNBpSMLLXwGwvLIEvmb8+p8chjY6enTydj9eI8w3
sOsd1ewjjZlpgIxx1ScuI0+UeP/+1C2QPttnNwap7+M8K4ZBbtcJ30hCp79UOj2ACCrBZYeJ4Odf
io3ghx4aAyyT1xbXCZ3Fxz4wmwlfQwTU7JORhpYrptMUq0dDmx7fFPk/P9jSRHnfsONgaGBhvSII
DpZd6fd3hGaQT+QxR9wHbU93iSHPPvOZEtZaetaX2Xdqd9bKmKLhPzmf9AlRHSN1h+D3/sCYoajS
kqrBh5HW9wIbJ7WFlmPv5nc//47Lzfa37wimg1WBeR1P9ftDzSITE7F7zV4TyNpL0UzooTBJ/fwo
P3i2/AUG8tdRltbod88WczQmnXjZ9xRXDgA59QhyuDpU3X926r470odTN4JBqGXFkZJCTIzIsvOM
s4HW3y8fr79hRPjUPossd4ZHSM3fJo/sLBy/rJty30izxtG6zHIn2u63s11OpOPo9doIOmPbBo6z
1zsapFkBwNVq7eqAc9olWrTGUO0r+qRdXY0vXsJg6o1jsKjRsRTmrxONlIt4NuRV4zHL6poZ77cZ
oKQB/I/EIYG1rud0aIXLBNEDbHKH49R8yj3UJU6URV/A6E1r2H/OnhQBhMpTFexGSsx17in4ctjt
tXKVV8pfyxYn/TAsIXI56ZUDqfX3hBLYB4Z94wvRf4hXBpfP7jJ+mzK7Po5+L7Mw8Qi5o3Qv9K9Z
TlpG2vN5kF3a5xK8zzonjGZbB3EDW2SucRfazChBlETZyhAFzLzWGoKdG3XNtiXwmQBK1DUoFbWw
hDG1eevGlpk3hN5QkTvpsbgkcYo7yOUVUHkofIcElyYbPHQbNkbNHYLh+miQzrP2SzABKKNACBa6
+RQn0jmq2MhIwKwLGrk5Zq0eCkjrluZTxHdfkBSwHZoStiOfSYJFSLyGnqRlTTzryrURb2rsgR7x
+TpHX+vLO/xCw5eIU3NMsra5cUX2qmMMDwXq8KfST19VP0b3TJBqvKHLpyfzZckRqfNtR1zGEhdB
uuEtyYfqlCmgDKzoCAJkme4k2Zg4S9w0WfJqqwPZw8Sc2FRz17HVBDeZixbK1QJQrHXGSRSFU61N
QutA2S63fdHH9mHWI/8ycTllkLT5mgL9OULtCZdgEz/48wItib00/xLM9EmxDtbryEkwtsDbquew
nju32KWVqTfARGUTAPCP5HMSNdjbTEPinanqBYzgEnt8qdXp/OSj5H1QVV6+4qiqD3zHCUE4K6eu
++3ezgys+7QDHyzEy1kIEoI0zc522P9DBZb1VqDEv+xo5KwwK3AJhkiB21NmE2OOj2n+A6TEmUWT
fd3Y+oz2yOYVN0+BvxusRoqVU8DoehwA18sdqSTZORhNbQvISl4BYCShIw1ksesxTZ9GMGLPczfn
O6cRQ7Edtc5Mtwy6IKejAc/pdfXxyGZa5cbXOYD3ZULxuLDJOjTWMH77TxJ9+Oc4s52jNxWsoeAs
HNhwmnVwdWRTdGOgHxo5V8JJ4vxLC2LnoKK42nSKcTG25Fcy54NLhB/WgQ9ibI2YYD1t6kGhJKWb
AFlmSypiBmGZxhUSFq8+GohFmIDbIAw7iO7JXxf5OsE//nvVBM6+ykmCndzEnS9tQzw3/SR3eGUX
r53gRpiZeL1px/qI/Sd6bj3sjWIXdPHvyLi9ddKr+6o190Mtv6LWZaRLPsFGRI175FXo3SWCasIA
/b5ZIhSu5NDhJst5zm2f+YzZePkTe8T5iP5hW85oCWOogEOIPo5tJmkUsACGgpuaVZEdFUnz6woH
8o1FUbltNZ76XOBTlnQnVxjhp80MtnFfjoPcvWnOGpvvDUnwDHnCv/HHzDkXqvfvLLmwlmJcsJkd
WQcluKPwv0dfFkRRqC8aPVnx9Z2eFsmq/B/2zmS5cSTr0q/S1nukYXBMi95wEiVSlCgpFMMGppgw
T47Jgafvz6nIvzKUVRGdvS4rs6wcQiIJAu7X7z3nO0Eb3pEhNH3pDFkQjN2x5iQiD86Wh7JBmORI
uyyUUrJ+YGX2z0uqmKBKOW8iH6zsynWG4BzVuTxa08BKdqm0hlC2V4WJLCmD5IM1YwBmOvHSMIPl
Pu1oCyIknb4kbkVHrcClgLOHOxgnj0yLOwe94i6ZnIAvoWzuSOekrq7hxhQWIj1aQmBgYNwJ4N9c
HSgYINM4tkKaZtUF6vuxzwPrmzmxWo36HnFRL57yqE9PmYtdeyRDkjWOSgJtdO+estjdEaAJqaSW
9tql6wRQqFbrcfHqdyATwrvFj6qNMn25FoZGlPINZ6vChGsSsxs8jSjGGMZV1U20DOW5G1h7jJjV
AxDytsJ3wDUP62HnZC5DJIibJyeyzc+hNfSHUQt08nq4C/Ku2BNYSooSeJmrkhjGWwL37pzUGT8Y
WdbdzSrpb6NseZ+azvQ+yGcGjLQIr8RiQe0L02VbJW151xgyui/yj34rS7zkyfeaENW16NN3PM/P
cjTjvR2Qc57EZbsGXtTcibmzC7bF+IrF/TOtOfJ4fDa9C1fGSJPiua1YeSXqk2ezDKwnYs4boi34
SpvXRRZ9ZLNb+A52nL3wrHg019i3q/UIIGvYl7Yr5FWVhCvbShqm6V2INWUmEQtGD4e8llskC8u1
FZugpabWDPFwgLarwL+AuRtb7PRkN6Xka8ctibFuRFtw1ZT2u660y5updcobxPn4lepgaG+cohs2
g1XOdgH7GNm+d5gnW5VML/B1sv4xCo4eGMumE6l1WWJciXQskxusqzQXkElEY3AjxgGtXOQNwNPW
1OJyIM4mlD69pCwBTTnm5bfGJVPVSmOfKbDfWOtphgJLdePSrEPyRIJ8AJY0XffMX+8rz8fam4kh
HNbIKLJtTxiXQPY0WCQzdAgQA+gF/bpWxeOUOQoimEWwlC6uhUYhIWmstBo4bczPkGn3TZYBbZ4d
In9cI9nZWgfJwjGemX7CvIZhlG3IPFbs1ah7eE5t0sGyjm5dEfR7ux36LRFQLzmMza0/2fnWJnVz
U/ut9YF+mzoN7NEQX2JJBqiwB/QLhbOceFzjL3HhW8Mq15PRwlchpaVhXNNHNYOdDy+RMTsU3I2I
qU44LREENgnwYjCbE7mHggCZLSCC9Z/a4lGDEzZACY9x0cYC/qbC7pYFFHJnFvuWDXTj2dOITGog
ZJXUClY5SsvT7BgJPciFukLb6XCJ2C6UlBL5Nwjs3xzU3vp0L++HDgGqOFcfdt8ccv0Y6BWUI0Ix
SuuZUcZB5qypk4+EF2tcNLPN/fqI8beTIUhMZPe8EiNE+hxvJuKdGN0ynppiP7YUYdiTIJtUbMco
beqDwaDm+tev95awrvX3FgZT0nv05NB5K+fAcFblSEMLFpSWSBlWiRoGdQXcPZPlS2+g+827hHrQ
Dab7y7Yz1Qu4osRGm0zQvUGLHfRTvbTjler+nFD/x3aG87czF+/PtWzH9XyfCerbQ3mj4A8EYsj3
SVmKG1Kay++10/JMTYQzmSW9dYrtoih4kJIMRBDNcA6ziH7vGotCO+VDUMpUN4HdBpvZ5uQJiBAX
dDEP7kHYKVN/SYx57qGU7kcN3+sRA+1jZNpXjuLguhVMbx4dRKkvjidgLqDxpuNvWP55jsDJriIQ
2M9mmmafLrsikBYYi9OiBw+/+a70KfanU66+FlSUBHnowcFbWSEBnFHG7pXvew/im2t0NahlYiwn
R3xoU9/YG5SNK6LY7Z0r4SDFsv+dgu1v7wByNK5f3ojNjPktOKOn3+s1gNv2IeftK9eI60Mjpt8t
A3/rWBA/TqPC9hxfENHx9jsf0mGMvKpO98xaMRAS5ARJwUOmZsNQXXl5TTZgxuEhySl6f32N7b9f
Y0oUR/d/YIghPnzTLSGpSYyymJK9ICMp2sO6CY9GFIWfyoHSuCP0Zr4LDZiBJDs85+HcfidQY9r2
88hwpa8RxOn1Fv07GVCwhuO+oZyE9Lqn/g6PWV11X5FsR/21EXUcXC/v/r/96t/1q4nxYOH4z3qO
07fx5etPig68+fpHfjSqsTz9gaYNNcVrQM5fvFKowP/amTZN3/Gx1guXrraF+OJPd71L8qhLjo4Z
0EUJkBj/ExkHT9PPTxpLHdk0ukfo8MShkXpzHya9IAsHGcWtH3WoKibhXs+OBWbQXUj0nhPUXRvV
1Dc0NFsLSUA7bk1C5BH4BsXVYHftEUvUYH/ARpyjOStkcsBA4oi13bTK3QzoG56dUYwf+pz6rI9n
FAXNbKt1OAZMk5o+6zfKSypOntNsPUDyguc6RuMdUDAgXZyNOU3mi0RF2UZy2qUQTva+zCCUypyz
q89s5goORVOvmiRTOVLlGiEkxY66F/Pse7tEBVO8D4W1DPBDM9ouQ0FpU8x5/rX1jfYujd2RuAm6
PncRpCgAj3HEZy+bElEbLYbcv65nKRbS61CsXgFW5786HfrgmyEAVtkmbjtfx5ziEWCWszJuAt4g
8udooVlUt2XpnIHO1udQZPHDkuXjHfIGoPboKTdTUgYxetKaYh5Iyb4MC3AttIvg0+hJ5z3Jd3m1
oYmi+ubWye13POlkjqC2oWXWt/vIctMBzZ0dO/5V4FbQnxmPmQtujayUlbnOyaU/Of5SVtaa5cO4
Fp1V01gBRp54a8wVQUUYUoo0vlDvuwbIh/Mw5rj0kTZYBDC7aTQqPEOXHIXyEqrQ1LEsd80lbGFA
cMcCQ11JDENEJNFufE1ncLtLVkM7cOKHl2eMyQaHvE50MLvJiuhrJkW0aUU36hsHJzHYLHfZGQqv
xyrHtY3rpu+HoTFP1vwaNSG7Dk4rDbjJnjrrQwwAgVwKBWWBlIqe+SOZFaTY6wSL/y54/y8WUZrq
v7aIPqeS7uHPcWE/fujHkue7f9gQKtjFGX4xY9O64T/51s4fVFsCYi1zu8AFyPQ/K6ATQsV2BSWI
yUjBZmj2rxXQIy8M/wojLiYNF/T1P5jNgRH5eQVkKkLh7TP1QWPn6mWV//7XbvsIYo8DrbUPgrni
uRzrYC013nGp5vaYonVXkB/nKoAByfOevDOHhkOyRkRCzRpOTu2l6LgASLo+O+5WYta4J6ayIaET
1GRdAY5EixNct1H/RI8UIuU8tC+cpnOZbphGx+9AAFbPds+8vCknOnijbcivblRx6kjYzcWs3JfX
0Adld+6L03j8IeBa4XPv1ca3XPnqXe7Upfqmi30/u0k7MZ3QQW0lGmeAE9nBzPImuPLGqHqijMOE
uYqNAUdMT3dlYye18WQIF535wlK8bQLqPpoCOXZrbW7zbUedLKlAGJBy/Kkgntk+dP0YcFmwbe9x
ZMTHrLHo4uYeyg0qn5qk2GlydygniFXt8s+iXKpDDJhg5QaLQAAv8g+ScCEMkJHYGL7nQll2pmdc
4PMDjGoL90CnFa1N2ZDfuJg+dv9EXJtY9D72XQHGDMPLu8Tskg09MmRZ7TK2/nPTpSPdb0/Rb6U/
SI9aZRGIuCjUzhd/Eb19114o+4ZLU1W2gXgZGgEFw6MN+lHEIjgCw7Ge1OToq5xbXAvaLNZTmEM0
g0hOwyyGdgjutHH59b1TmBo8QjOtcxzyEPy+azoA4RXg5cAdwVDRsOQoYMgWNO3EyYeMhgJY7OVv
Cws9FvptT3or1OX8OTZdfsZ1sNcdG82wtUMUemu3L4F+iwAolTt4wbEn5IQ0ZWR71uaCKA/qHKLC
JeHMGgzkGzLQzD0khtYTMel8jIseZ/JruvWqD+H0atJrowByXqGck4QHqG45hBVysdWMhuxgxxZQ
qkwsfCBfXxS7lYDQCBqH3msEM29gslqkZH6MXHxdjhGMcA7tqCoiuh4bEm0duCDQosQm8GvPPkWk
jEe7rsdHfd03I41wIuH6r3D/GIVAowBGovSvTeqWrBaOW6CqaqNCNA5lTLN02a749a+jhWDBf7GC
r8UVlJMm7iwtvIsL01iphK9l6eg2Xyp7YcBfXUXQDO+DdPSOl1f0mI+o3WiAiQbwyL3ZjjbXFyGX
Tp7NoQk6wgXMLCZ7JFxCWuLFnDWuV8SqPnimZBhiWxzWWlfR4UszV5wvxOXcaZP6Gq4eTR7dGHI4
VGCoXcVOwceaiT06Agf03os+m43ny7sMimWI98Us0mqNLo836zYed5lBA+MUyoIducg7EMcd/htA
8jgblkem7wxG6kJ/pQgDuAJBRkTFqZ/D+gDAi9GJrPnncNbksVc8uFHTtiQFmhsCvyoCralghfJJ
gSXWw7TmnYYkfl8WjQzPPEPfUxYhTquY5MHyqh7GCW6PVaphnTS5AgWW99OmD+1l39HneyDiS92P
5Al9xEKKaM+sByvgPq1gqoSCBLU+GNZ140LEcW2jJW/X5kw8lFUMi1xiSAN2FB0y8mWf+TK9hPwj
33rAxNuDzJZd85FkgC7aAZNRjyN3MXVTUO4Wx7LX5hi7wDn67ktGNLiDhJ4DVBEW6jHwDIaFtuTG
tuUk+TBcgCMTB4NPV+qT3lK7IC970CrOxg0rHTeDh2HZK9pS+4kuypeWis3ZWlXNeUvApWJx6HL4
Gwwzrokt5/rSdo2epe+zggwtpBnfLqe7CVXIVoy0eLaAjaYVzlnUdqUUDdrF1EGyHyTJGo9jfEaD
WT0UY43kbsyBa6z8PLHfhfXi77DWzt9oETg3EWb/fTYG1ldCyS5OOuXvTJbAIwjk9JvTqukJM/B8
DRSw3M4ZCWB1arzD4S+fE1t0mwp3WL0qQgDnswWlFoFtcbRUNfHvVLUzA+axVWwu3xDd5TwBU9Ed
AnfyNbnOnwXBC5Hzcc6z7tCDS4LHik79eliw+5dwsjYusD1Ik+Qle+s0WvyjG7cn6cnyGwaNRGyX
QI4IEcnIvoFQHSCvNB6AJ9tMR1wLmWkejJ11LMBOtudFOMn1aIZXyLfUbhmdcdO1eXOLR7eGCjNE
99UoWU1mcshJnBwerIq0aEYanJHDbomv0PY5xyavTPtd1Dj1MxAn+VhM4j5xxxYEKOf8CfXjQ8Qp
7LHygVEXAzkXdy1WsT1GvWYLB9j8ENuTop4PnpbY9t4PHAGuauXW8sqdqjrk+WiYoY8S4FPuTHvV
0KAeGvu+6+hae2WTuNvCTExA8EuxniP60ucuqeutsn1zW2TSwinjSIX5mpnqFoFsZW4IXZs+RY0q
i7UlBjfbMSMZyv3cFsWwNixRbEenrdeBMvsnu8qDj6kdmh1boWPeDbSOUf8YzfXoAT6jcZN9Umzv
h6kYhhMKyU+TDNrbpltmgrEn1XhrH7TUkWSrbEOdbz/O2MkOs8qsc255/XeQTfLTHMZ1+6J6sxjP
qScjiKEMApHK5xX4cvnBnpfonCRWtMlxYa0oBdWREZPDXJWSxvfkzQC9546mhbftbEAV0H3Lb3jK
1LFd0mwbubN9hiM8fgxSL0KwnXj3IeO5OzVMsc/UncPoCplQc/IJX74FR29Xm4RMwDNYKHfji2Ha
crlIUBKeumm6svqUDr1YY/V9F3GMuMlN+cyQdtxC4SWcNDM/WnZ8nTHfPxqzKz5ME6plnrlZrq2o
s7YRHeADM+H4zgnq4Xbw5T4Y8AIiF8ASaZIViWi2IfBo4hjNJwystZ0IcDvY/gcUg7NBPga3ipkm
x3IKMHoX1ntaa/4qJvsNB08t1hU2MIQXRbGBP8R9YDdimygvZKcIo2UTixb7rMcWvgtRfTFxsBvn
HMTCuw8Q3z/WkvH2SlZ0sWGq9et8UZCT+/G2loxVmyF+55mtdaikkYL/Rb0fVzMydA5Kj2mG9GOV
UX7s7MpKMfcXGegKU8OaegSeK1wM6M6VBCpOdOgTM6zxMHeOJrHxg6MX17esQCPHVPKvN30Znp2e
mVRTDSS79rZoDg4y7IfELYtxPVfdtGVMwhgzmWrrZgDvdE5Tz9zICIE6TrpjzeD7HdkeePfccnhO
huQD5qVoDUk/oKBQY/yOeXq78jvVs+N2TIybUu2VGRO2gK19R7ID3wMYrwnif4kOYx34Az7wmcEF
T0LZ5+tGuVB3wXkyIcT7t2r9srhqJhE8NyEffGyUfIyy2t8RCBxlW7bDaR+QKbNpizBfBRFDeSUt
QJ5ehfEkSxjKzDEIKTELhyybeTgoKeod6FPl7PgZdctYJQnWPuvNV7Qa3vegSCZYIp677BOS8740
vk+sAs2ObaFLq6bsGGCNM1wGYZX1uigzb5sabbPNmAauiRkcbqfGsjcRbO41864RaYpvH9D8jqeF
IBznHfsbru8KasG4LkNV3md96hBS4dYP0DZi76HAhgCH3AjlCgsjZUE1ic85Dap4FzKa5AEyqQVz
z8oRoajHeCzUscq7bjsPzNbXWRdETC7H6dYumoaVFxEyEvOxqplQZdRYIvwYD1b9sJD116zKONm1
+TAfSW53Ty2DR8bqbWtshtodbpy66A8KBO8VGVzq3nL77imZypuWJLMmWNSmDe32ruzq7gvtK/Nq
7Ft5Y41udCXj4JlCbdr5HVFdvhTnjBFisUIYkec78IQwRzBwMD5Iw2UBSijIICFgtKoz4BveQq/J
bD6rvCxibh+7GEG9lcXKqQYuiBMtx3yQRvllHlV3b4TzcmckmBW3cZO6w2fcIU/NMFe5DwttIIf0
qjRY3EjowiefOP5DbRXvGwIZkkNVtH50dCrzpZ/C5lbRokH6yb1wDe8Z6BZMhByuYZb4DyHtQPN9
SjIAiJ+VBBlyXzeEBrgptFk9nW6m94uOFBCODGL/PqbJds/ud92/xg/8pXV5/9rw/1/VUN7XadV3
/+d/v50RQUxyAwcdENJBSwjvzYwoBgUw2zF1rS+luJ4cTqJuSvLHMhN0hFTrd7Bq9+0MJkS4agUY
jxxM2JQKb9RoRTISa2129b4qZXjsE0r3joX5BfwbKGiYTF+SAvf2CQTEAHVJAheHm2cZSXmbuRnh
FxdOr9dWQt5dEgqJGSJxRNooaMaERJAxx9O0EoRwU7aVHmF0ZBSEHOhFvzzank6DahU99JSu08e+
QSgBGGbqH7FHuN1uwSkzdevKw2P6aeE8kWsOCQe2OHKJmXFinU7BivFU+oikpmLuvnLLVN+DZawe
HSRdmpDW8ec9xEEfzVIodYw5Gxl67TQ5YFlGhP2nG7pdCAYOPGKMBGLmD0pgc0x4r2RiYe/srIDI
IX0WvsSa/PpLf6twRPKsddKAs+Cf0Jx586XnVMiRpwMO3VmflwlJ4GwwWAQ0/WYiqH/RX4dMlxfC
o0gZAKLcfnt3BRJxWFvwQkXCXI/mBLmqfdXy/fDs6QAYHTYWw69mls4u+/HXH/Pvrx6YWuDtMVVl
CvS27d0YM+LOWdUArBv7yZtwYBO7OlM/MgStlcGrer3PIcCYSo5tv35xS4+Xf/7sgPlsE9KMpaHe
bz87ChwjqiNZ74EO8ttJDxrErZ+3xEnh+Sg3wtJZQSNj2AOuFWpUU6KqWHVV7Bf7WCjr6fKG/jvP
+c08h/VNj/7/8zzn/UuXYG5invZX88GPH/ufmY73B4uky6wUHAtNS4b7Pxqcli3+0I1F3fVksfvT
dxAywmHyrtfXPy0Jf/oO3D8QdMJX4LTqM5vn3f2D3ubP6ymafG5vxovw9fSsn8fs587mwrB8YDnx
zuVIyNma/XU4k+TXe/hH2+7TXy7Mv9ktfn6iLi8GGUJjjEJ4439bvGNXCUL1enFODI7+l/y5uR/D
Z0AJ+mHSS15s+uIlHDO5//94aeh/SDo8TAJvH+bUyC3V15Y4LzqXrAqlThKYJ9TClH/oJgPFqtKZ
kpYbtDp6JL9++Z/3Sf3JfVvQokbgTFqG9fblbSeNqxCx8rkoDZpHgUGNsjb7ga0nrfXLKd3u+fVr
2j8vIT9elFsFdSuUIf+t06Nq0GzETWifyRNl2UDoem2XHpESvh2Gz01PoKJIYaWydg9sJUk/9F89
eqNXhYGne91CM71q6NqpPXI+srCWhUWXkTxLXuSOpnVATYhkM9XC2BW0fjZgVVT0sX79OX4Wvrx+
jEvjnfEA4VBvsxgCYhYGRUr1mY4l98oAxkgVuicXdKxy8PHqA2LW7uuvX5XhwV/W3x+vCu+FAQIP
Bv//84NBI9HPlCutcwaz+uk1hcKvku9mptrzrMNBXEG+nuuHtIVnnST369f/+4OJ1CdwAt8DjWlS
8fz8+uBZq7zNlXX2dHBCqh+YGVrwPbB86/Trl3qz11w+q2Ox2dKw4AX/JuaIZoTgpjlYZ5GG6sEA
gJ3vXrM0SaIm2y8X4oVUXP10mnSZGxTd9oqoI1AlWp7+63fz7z44jiFWSzxXqOHefHBboPNBtm6e
h77lIRHE7dVHuy/NEY8pWQi/frV/95BoegLPJf/zKSx/vs5WQ5KY4Yz2+RK3Vs0JfeJL53bQwYEl
CrtrZ6RHSogmd/klyKwcQxWvZ51fQ3oPynjDG9VDTH+XMHITl06fE7qGfB0lbjKiOa6QrabMNCrS
tsLEHIrdrz/ERYXyr2Lh8gX6sPkFIbDa4vJWOZUVcTQEc2id8QAwx4AbIPeX+0b1ZfPxIrctAiYX
MJTCYxkg7Y7ThdKtm8N2D7OJ8iHNRVtcLdjW5caKzA6bs6kefv0+/80qiJeOaZpJ3cgx5Y01xlD2
MHqRsM4uOC3a9LpBbjU0yC0dKdgW8nd3tt5Bf3qKyffgrmbPRa1k4qt784plH9uZmc/deaKzd2A8
4r5EGGb4i0NrezBRADDC7rwV4Z1U9uaYwWuYEF4+psDBG056c//VqUfudB1BaBo8BCl2wSNQe3g0
+hJ17BrkZqYIzrvRp5luOcERB4O4tsE3nKAD1L8BH71W2H/9vrXuiu+Zpraw0QW9nUcuQR76lKLx
uean1mEzL+QV+kZ214JN7ffVmIwTbtkR4YTtGgVN1pH0kV2IzUMrjU3HXM90INd4xdFqlL2/I+vG
6PeJ1w0WrUo8wysjcmkumc5CC8RMJuNdY5RxvzF9RNc0ROfEXTM1pY1DagRPRtZNw5YtwGvIFmUS
IPBXn4eqTw5BV2ZHuwzq05jRC94EtYQHBfXS+GCRswO9fS6+mHmH+J86AD0lsUcgJNSYfJ21r/+m
n5NqkxI8j/EhdOHWtU7W3JOhQAatSkKof6LuTKDzsKtpsflG8zygbZ02TuT7jyGgLBM8T0x8krRp
hqxKN5bLKsRqLiGt28FnADykbFZl1+coDJbeZso2CHltk2LFeZ3TydGOB8rtZoxusKiHj/M0Msn0
adnLM/w3SyA87it3TcAjEWRwMprmHu1qIdcqFEm0CTIyYxCwsu3m3CM+XRLUYzpEtAXAE28vPibf
6hkTXbJ3u1BQJlQBSnNKQD3ubdgFSGPjxzha67hXnSoKppGhpqI/5x+JPciJ5ISTagUNg2mkqs0N
AXsE3nkOcYSGAqC/i+e6TBB2pCq4FnGanEaQtV8C3A3MO+zEpBEJUBsYcXyStgDzD4a0bjlbTWSZ
frC6AKDuGCjY4oH9ee7rmuMfo0EfV8nOXpz6Uxl27ofaMdxV6zXJV24U9S0eokyPjeNqYw58PVjz
+4rmTONCofDHNTdWSa4w0VNKEWcGYnwFxvSrQAqyVm4aN0+GG6T5YawCpik3+K3D8slHQ2KG3ACY
EPxN6eNjhC81C1IwUAy7IZlomlk42ZCrcpEa8GMJs5s9uOi5FTYfjITGN283zypE4S3zth2YEYqf
hYymmv4QgTya5GvGAcUQK7h4aYOJ6U7HDHimZRUV75TR8Y1hV7RO5TwzBRtJWWZkpqdn6cxduUoC
i80USAW/I7R8QkdkxzfrWQtfKu1VnDcm1ospJPFvVcVM7kmKZclORXwefIaX62X2xEvExGQVpyb1
aq/TdbNyAuMaLeHzJUGpo+NzTWuThUewDvlkhm1LCY6W5mXCKBJ5Eb9+bvWAlxMHSslLFK4HJzOf
y/qAlMd+amFg8od0EG3fj6zPLGc0MwsREitA5CX/BtMJn2lMKXxeJ4mLr2eLgcvFkUR0YiwqHP4E
TYjsNFQtSwzn6kCHx4XH0K/Vg+16bOqpwYp6WSOp4YJj5LKJXoaLUR0gSgz1pbzMpDXSgwQA/W4Z
bTA+cwDe3teUnTaxFOl8D/Kev80J6QLaonNA43i0TuBoLahVVIazHsWP1oKxSosGLrGrTpHpCGub
7blXzUTMH9XjbHPtEfnzKXkkeaU8Gbuvac3NANOs+zrKmeYMI2zkBfnovgQ6/BTFXPe1Kdht2zBu
P2Z5SfWr0m5+uBQKS94SsqyywnuxFfX9JcdYtrwZZQfZV8YAjMZSwElQjAzzRDAFtpg6Mk+dLPL6
yG3Ed0fLneK9btl4Ono9lwgxMzMpwmvSGJBG5M3HaNDY6zlHE7KNtE8QhhcTcKaEqLTbTvLOR36G
COh6IoKpNSQtpkuBM+hSJV8Yr78efuADcdGI98Ss5uJAXAsjb/G3kCEjbhGcMpMuXUGCh6Nn1Avs
DPIZFF0trcLLtk1pRZ8hD/Pi1eURsiKX5OhRSV0GsfP0GzmdAzF1X4uQrHJOEAHFHf8YxhYbcCVc
1jYoI8410RrplTUjKGAZcK49vulT1Tn+NR+nPjgM5B/SeZghyiQF75YpntwzVrROvb493aqwTmac
sTPlcLvlNhspVwWT7+G2mWIj2ZfwQajSvIq7FvY2A1saXrwZEipowolct+Is4srUmPpPWR60xbbX
ydWvEdOXjlRSkj4CLwUm4OsiAMOU0MCUsPk18ePh0Zvp+rWQXg+Np18ew1WwvqgKit5qPmZWzQRe
d/Ao99s94Tx8q6mNQ6pgI+c6TJSgYUWuuJGQDq/m2HuRAdTUHHxrubXThYz0GLvaUcqOd3K5EwUT
ue5wCaQmj5gF41VIIuI27u5D4jCm66DWX1CGbZbY7JrIZkJGw+e0X1RIVAvtRfjaPUWRHQzUQPYU
l4+zSafTyTLkHUz4Af5lHEOECiykQrSdV449W+S9R1lICm4aakFFw4PeMjm8v3xCdiJq5E6rxWUN
0O9y4F0mo/m40F1+GmOOqClLt7lCX2o9DS3/sgb57GwxFeEAJnaneK0YL9vmvJjcUU0BWt8JLioO
t0E/bwfGKhvskhiUgZOMvmqyGVW4ySaLFBBwWjz0Hp8i1wnS2BN5Xiutn2JAqR7MZXaije8szm7o
ChQJbhezHKU5D5cNBBjeTSfJkUm45WFn6yD0JI08ZzuNDGjm1EXN48Lacx+UnMhcYWaCNMbAjfny
Q7GiM5YvqWpMaMnUbmuj3oZhMBU3JW6BcgsvzG4f4QZPoBijnAsN4J1Y6uyy9ik7M64IL2aRpxSJ
9ZFc9JxXkpJ7YtEX4HUt0gf3MbNZF/TCKmOfHedy70axDidHJSr3yk/nz5Jt6Hy5P7HkRFcZjYCr
sWpFfusPAbdIYAJ7F1Bob5J4lsGPG6KcyuB74485syM5yr2RVSDk58Z9iYm/At7OXYG5U7e67chi
vkk8ntVW5Li7utuQdzqehSGSBTzcvaiZFhyofmvThAChir4n1R/ota0KVJVQATHx32YKIblhvcec
K/gI3HLWk5t4NbHRRcyT5WPPerBRojk7EuDV/ZDV4bPjpNYd/vblzEmdm9o0YJZpEQcx3fqIJ3Jk
x5s68rnYfXRRvPQZV8nBxUQziA0Ib1nszNO6wXfdEcQqxwhPJbPVLR5L3m02wEPcOu3M68bNTLY6
1CVv1XBUew4VGpXYjfncwzwG3N2wnwzAQ1JZK0kttDyOpK2ofT+MVXJnMXGur8lqtE7SHHkXbtBr
/VNac7ebFjyNp94dKEJiIw+fzYks+6pR+vP64XQvBtt/HAJV3mEr+AIwzVgT/N3tiZ4xVz5++cOU
x9n3GAH1ytd0dgcPc45R0eEBVmyPWdqwI83ptKx7Wp4hFcrsPecZAepu2vCF1u60qCtjyJydWRFj
s4rbmjk3DJ3rtGmyWwfhsLVm1yyvOdmrvVarQPdtmuo2qoGjhaqgXvBsTKqCIlPHCNl9sFWq680b
gPtIxrIIxPMa2zI11SDA/9tFVVwbta2DFH2+urZAWPMYZzZfjywb/tqGFhcJP6K6pwNIuoYzyb2D
mqVArEWNU+qSrk1Ivc/jngpPtcZ6wJV9uByUcyYMh8kJeVTDRJtQLx5aVCk0m+ya+gAhD+9UXTaT
KGHdXoiozb/V1JjsLsgPtoh+iFAysug5AkALhUofDGMTdj6k9ExncPasaTU+xuhAP41xGWrBYxqC
B5gavOYXbZ5F1DVWaHyYnqM1Q9xOzg6XMPunZNazH8qY1WrxUvvpkoF6WTfDLGdxRDbrbOe24pko
dL3ZRGFwJKOXjNQIycDTpETzMS+wRNU9655EkHbqC24eYFH5jVG7Oy/WK/Oy1OxAnO2Sve0m6Tcx
emZ3wMbNE9cbKBvdvA2PFxKBh4/2MGhVXIl6XFyjzoaJyIFN9RqhyoCUrKWruu+GXaFdCpxVEBKa
+WI9BQGyQQWELF3T5+GS+JnBthFFNieJy7zKY8r3lNCx3lzEeo2reB6WmM3otWR2zfK7x9wZN3tV
mrs4L/1gC1bK3vHKyVMiB/VOaat2Al36HRKHfNPxhLA6c9pZgATYg7/yvdK017NojHtpeDh0Kaer
YOtIR+1thGxfhsZxvxLjvHwrqCq/1ziiKbehI66oq2w6F515tCjKrgqaKx8QKntyM0RRkaxacija
LbFX7Y2LgOtEyEqwiTMvfV82ffzoUeOr9VDiyM4717yaA3c+hU4Djcvw8y91O/Ob3ArcIJVyFcb3
S2VwYmXABnscY6okNjwcvdd5138nPL+Z8HDzeXR///OE5/Tts+TY9fLX+c6PH/ox3wndPzjjg44S
HGfATunf9+d8x8TO4zLy8AIH+bpmtP4543GY8WAtZSDh07PTNp0/HTz0uP/BTMcOdI/0X/0hOl00
1+j70yJCGu/yxn5uahbOYJgzqVtH1DXhmNwusPX0cdghEp74rtFPxdywZMME/ZYMBm2THKjZk8vE
9bojyuOxKAOd2cPbv5VW5t2xNXtHlSE+4ITHAd6mBUFAGKXfrlrS4YPoyvIkA5/EecLdBtRDQXri
zOOsc1fGoMnHxd42VtKtXUriUx+XLuARWpXmGJT3eW5W9/00DQ+hXu84p8f5s5yn6YaAtWBYMeCt
PlDvRc+DmRh0Z4I6fCiSoHyAcPzsBflyDQNVgcL043uvdZcHIAryQcVOtHNC3j5FlNrSpyGZvEHy
g2ybXU+z5cQFMweHsHgaNHvO1xQ6HmmAdGKhf4vztbtnoJS8Bxw5kEejKXaO5tmFiW89+hfGnfKy
7WjSCyIBp1JHGUPDC8DiYYRBYW0xxgOFOcLNQ8+/PFWapWcC1cuVkmjANWkP50t6bNMqy1eVJvGl
Fyhfy3f4rtCkvmAak52h6X2yFJx3E+Q0m0LT/TJkfQEJhjD/CNXL9gYYwCnPMrSvKt8smhHY/V/2
zmM5biXr1u9y5+iAyYQZ3MEtlKcpGtGIEwQlkfDeJfD09wPP+f8QKbUYp8c96BNSSyKqYBI7917r
WzSs9vpYghqMiv68WFiC0RtWsFsIg1MHazBVXup3dmqeCKxv95MJk9Cp9fFcLJxCkLfWcyJgFyae
0d3S+gFomC9sw8KswFA3kekeiK3rL+aFglgb6BXYVhXXYDCsW3oy3VdG3Nkre2wIigtL0V6oinkr
tUsrdrbEt3ePnCvgi/AUvSuIGPkjoZjgyhdKY4EaERAp5EawoNoGPqr6UY9tezK6qjxPFtYjTnuw
Gwk3Dt2XhQZpWQsYsm4MrAakfAKMVAs7UiwUSejeACXthS05LZTJXC8HhknMcaAqPYOKd8+KhUoJ
T6q6FA1C0X5hVmoLvTJaOJbqDWk5LHTLaoZzmYUQL/WFfZksFEy98uBhLmTMVCYV+ZILL9N9Q2cG
bxjN+g2pyTSiPyti22H9grgZp7A3KYmSNXWLfIyNXH9oVKJwGkDrjBZuJ68REJ5lVQ/XjRbOX+us
MgltzKB/V7TJvtA0lCeX/L7GrdC1Dk5xFettd2MOEfF/0upw6w9zmnNPouCSZb2wezsseHbbORg5
CGuCWevawYGdXnAgA6c5yImuxcqtDTEj2K3Z9yDrzO9ZRqorvDDzvsCxtRn6XCJBq/QLJzIKwqyG
irTXOnY3iJbRZoV5eGoiYa7tmqZbFi9KOZ5tzGRBBMdAuf10a9upFfpYIjQwMUa0l3aQH3uEMQX8
SxAL/qDVctgW1aSfksCiziSkMc0vtdQN7x2DbhOv9DKofFHXAStJXM1gi8sfGc10sgPtXF1Ys0Pe
bJzKOIUlMmj34dAiLE8MSjk/00K1ZrOQwKJIaNhtYT1iJMPCpq6x8xkPDaE4sIQrs6nqbUaQo64u
DKZpmMsgSeS9MrcN8I7cI2xzsl0C63UAArcBUuDJvgsd3v03nRX1wx7DH0/7ca7MlqDEzk1yVa0F
voLxtklU6H4XYRpEBSCoTB/lXU7ARu1sCE3U0q0GvDb5MTlVZaSQmIym4cXFy+2/dcAndcAyU/lT
GfD/sudvz/m7KuCvf/J3EeAKkgwRiyBtMFgRxU/GXdf9l3AMk3mNazKJX/Ku/6cKsBazrsOYmNkr
ZDoqgf+tAiz9X9AX8J+jG0HUZnn/SOmxvPN/qgmWysTFRI5E07RM5rwflB6JUSHst4RGogsxIMvO
bt73nmi//HROrv76gT8rAt9P3N4KINehzkFXQogCZdL70mM22oaw3UHD6CFos5SQO6xed0/5OOB0
/fOx3s8T347l4Yy3CCv3HJvR5/tjcS2S1gN8tp8gZZ8ov4GxoJw5ilnHJmfnCIn/fECUGr+cRdRY
NsNEZsYGGsRFc/GTE1BRr/N6a4J9TOwZEwu2v+dl06PhLzUmN77rMejB2G2ZW50cKnwibACnHT0K
s9jVEoiZHGBrrXpFU6RatnUeUjJSZr1G/1aouDmvvdbbvbHhxiX4Imer4ReBKo5TAyUOX52HPqPp
7pgvF0dvAPIG3im+DCaARCJMwJVZYRHtplqnwAvbaVN3bX5tamJ+QTI430epaO6dKrzQ4SZsRicr
8CFkZAObVnohBEo0P0qs/tps+/x1tubyNFtjcmcyGKIgDLItNU/hG6Sm+Gi1x71eBpBiZrJ63EEv
V009jRtiscnV7awWE1BXXjaVC6UnS61nPQu1fWaP9XputHFfTxmrv1BeQKijZpbfefHn50SxqGua
31G/ouhz2T27Yqu3ZvM1TjVShtYqatDdrZwJaW/7FXqDnNpz6I5UPYXjFf5IAgyDlajUK8YdefEN
Ahfd1j50HxJQwTdeqBMbPuqt9yNx2wooDiQe3jKk3qXoGmI23LRqGJW4VvQtjbAI+XEhshOuBkZr
tgjLc6cf+7OpL8Z7d8KwkQZxszZJgTtCfgpbAjQTeYotVOAq1v1g6a1EtYenwdCbr7lDvVEqvdu6
g82gTJV2/qPJ82gXFdH3CbnhGiqdPAs9t69Wxkw02abl5ETUVBc1Mq0HYZnaNX6iGa574BIEp4z0
YBeDTgJkjJURlLh2K+yYWHZm8fthLOAITXF6ridh/4MubIeWG9vPZg5nm2CiLvaOnIIWR4n9ve4y
fzTG5pJ+Pd1tJ/tBA3aEdSHI4e7UisnYnUcPj5u0ynZa5ZLTruXKb9VY+CWUVt8LYoKBq+4MPxGa
d4Wl37d1N3kmeSLgLztPVtBb64ht9EY5dn0TjJl5bkftlVTjSOI24RXc2jw9SpoDjnZh8o4eXlTu
aOBEtO4iNYv525LH5HNl5bdKpekp9gqT0KGuu6llB6ajc2/q2os3vZwftb6xLs2ZMojpcksYzzxv
Rs8eb4sCflJoeMN2ysV1MeYPjgVpdR+n1NxsdsKBYLnCjgFMBySoAAJCeZTQ43YrNipzm6CtD/NU
bmyzn1J/ymq6DvRzJ3XIPD2ccj+iPtIBmVGw3aftuGwT0EFA9OBElPWarmCbfBFN4oZdhpxEucP4
xYGQvfGM1glxiERN6mNmieVKMglZsbUqit0ITsx5VJoIgSQx+JEHZB0MweNMm9xtix2BMjDMO5vm
yDiHuPUlf9Oq4iG8tOumB16P83+8Cm0tBBxT2XUbnXkBA0/mfsEov5oVEQjJSi9wuGzGRnnmfdKT
/7cltUE6PxwVcaEiBNjaMZ2qsG9u05wY8noHhDz9qskqvSURN941+uLnKHOHOCC9y+6dYNIa8tXN
ALk9jM2jVENJW3QegDhACPB2kqb8cYQ9juEMyKaZI8VaKcBXE408PLY4kRnPtUzM6OEEdnA7TRDn
bLMI3BU9ZRgn6TJRyxTH7UVBj2WRjNGsgfaoGNoRNjsXoBqDgIfdpQtYC0HXyxkcQIE2GVJZsxDt
FkZl0eouxKspovpfwCuq4Vd1pxW3c0tI0koWWl9B1Rvza2WJ6kVASjjng8ThNjUFUx9iuMkEgVUf
bdjPlgdXz7xTJmP7OaMCJOOM/NwtVA2YlyPze4xtWKB9VCb8mUTSDsgQMqaldwoGW2LPa5eK9hbb
E60wgFo9RK0yJS8Uo+j67VX33yrwsyoQiSHtlH/fDdpmjKfeA1yMv/7N/9SBOvwWk/4Lr3lhLvie
/20Guc6/ePPbEhXswiv4uRtkGdSBEJ9RhyK/IS2H+u1vxS8KYWlCnIaLRasBcPI/irxeCrB3dSDq
VwG6Hgy6By17YS38XMGEo9JnSCP93jT7sGNO6TH4ECZDRNFbHhYD2RQwqIBarr2I5vlP5+rz8lAi
al4AD5wftrf2L+VhXRMsM8yq24090iNnyu2NEQPWm5w43/8Hh/JcZGbIpJdIo/dfFFf5YBi57HbC
oI7KTKJ0rBbvJLGn9X/wrTiVHshnANfCWgrVn6pCIhLSahKiY7SgGG1ac72G0UdHRTn94c/fik7i
z5fv7QRafCeBToMpzscyXg20jzLJCfSYJa6GybwuGixjamASXASJT0QH6DTWNr/ScQH9+eDcg785
+IKi4i7G0PLhe3Z4lwOr6rqdVgo0b4mKNoUh6k80mR9qbL6iNLkvHTKo0BmjgH1/NlteSO1QB/2u
QUYOJNMsiOWTqnaGTbIYlj/5Uu/1xfA8OBw7MrZFhslt8rFZKuvBtCKj63fhZDPLSpsXRlevGGvo
k2T5mR1gUPunp5HEV5DrC+p/GQt8UCUGUYof3Sr7XaJLSXHvZVwsr9z8+Sgfdkdv3wvROeNjB729
tJbT/NNNieqBURCuup0VD8QYado56a0nlDMkqurEyv/5aL87iz8f7cNFYzuMwEBmPbsACgOQdatw
yGn8whRZlZ7XYVVLv/35kB+0u39dORc9FzxEG4vMx6VsilLbHUceOyOyBf4nkd2Hek8uVjm7e6Ks
0nVf3zjD5DIzFO0Pu9PdI1PZfR82JbZvb9jQs8FENzrVd6Ww5iG1AioadPUtcUnAKKMQzHA9f7Iw
Gb8+RnLJRNAN7CCEs32849w2tM2y4zGKx14sjTDe/StqnWGjaRYRn61R+5XLWNvi7BHro8STPqMf
AZKAsbmbLZpQoXdCPv43te3fMg7lbz/asrPlCZf8b/nzn24a5Bt2OsusA/4Rbcwgkuu4iZRfu3a3
aVGQ3IEjIGFstL1sXWYz3OUCZGEb5EO6zhfP7aAXKG7aZFVPhb6yjCpYBwVz7wJ85VnYm80lvkrt
MKdAsethCZJ0EOjV8I7ve7DOmK/dgHZuXDP015wttJQY7G7jYgxWxy6lYw5Vgfl9IIk4y+QZeOG7
Hmz6ZSoQrU7WDAPcosM8at2p9EBGQSNEnSNAMaogC84x4C7uZBCRtM4hRsrpNZ2sm86lj+054QI0
jLoTP7nY/vlu/fUBcbljLZOnXuAqcD68d1Ubyl6Oy0VvI3qWfeQT7nEwYvWln4Nqg3Hf+MePJEfE
a0TvCH0D6837a+k1anC9Oe12TRAcjFZsMiP87hXivLEKaMee/fjnb/jruu0ufSwHPxGuOcxr748H
VHAouDbdLpkyZEO0OQ5hCRvJNeE7//lQv96mxL2aOIKYXZBytQCofr5Nw17SEh1K3oIuAPpSqw1i
FJnp/gdHEYwziFkgyvDjJYOWr+XQU3jd2Y3eoKX0tH1fh+7Vnw9jLE2jn0oyVmq+DSkfLtWi4fA6
ev9t0lgDY1p57U4pcoFLRCBbG28ybXkQFoLtASUFNz44wPDYuA+NGe5K9MGfLUtLu+zjx6CEoWVt
kIGDJ+z9x6hrQsTiwQH0ozJnM9ZetsWd3W3FSF63b4lZHIwCfkWjly9ZOTo3aZeMO4Y3w0U+z+zk
Usjafz41H9mDb6eGzA58mIvNWH6sOEKhaVoQWe2uCPvioDdy4+n9uJqB318GbcVAxunhCS35tVmt
TacepLdvQ+Vfey5mc0KrXzJDDZcpmuV5Hp/6RDP9Ou6q26kA+111sdzLMBqPxZRdanr3WXHx+y/w
1qWkpOf5/9AwDIzGyye25jvyAW5CuhXbfhThHYJ6Xvq1k6yhSOh+7tgdb6wmP07R/OzGzpe2sb1D
XwWBr9wGHIVeetclLtcvLo28GfDXEd2btx2rEIR5mmi8K2DtN3B5PimPjOWy/3Jb/PQNPtydYwcL
JSwn9FeIo2CSe8Wxk4rwNE1fd3HDIt/bE+HK+sEqp8FvK/FZn/ctKPTXjwDQkh42ftiPj7s7sZZM
sm93iRZ11YKclt8oq64cxpMQafQfZTaoBwcc+Pe28ZFShX5SmkC/LOwcQ9huTSzja+zEzmqMjRGA
h9mjQueAOyWTxAe6aLxMhWGwVDq3jkVom57Q69G8h8rFiwhMQD/XpJHt57J8dgb91p44UEgSgF+N
KN4/Oee/lm6uzW4QaT/JrTq7pfdPIgxzJ0VK2e7qJHsogh1OjmytzTqNlFlan9SJv1m2bWpgdp6C
PBnnF85zRnxfw6KzIyv01YvhaFjGkNCVRaf856d52XF9uIwcCUuzByrAAc73/mvR1O4rJ5DcSU34
JTWs8AGuGRoq9HLwPKYUMoNua+4xsBHr//nQv3n72vipbYRYvJgovN8fugvj2sQb1e56Z/oadO6V
cmqiJoPXzOm+seW1P3lBvdWev3xXaeKpgB0s7Y9rujdoLZnY3LJswws4EtQ9U2CtpwLihjXMLySx
fCnjTK3DqaK4IcLPH9qwwV8zf/LVf3sz4SLmzQLEGDfO+68O32aQYBPaHXgZ/DsVkbFYUhiLxyVM
zugzTvlvXs02gmwuM5yGhRTw/nA2irRlFspFnhq1Cysj8OfejT7ZI/72/OIRRNuynF48Ze8PQ45s
iJ23anfskUmAHFREEkXi+XbgaoexBRIVDoL4c2BImxFJoU83INsABjybZ8LQ/3x3/bopd98MtmzK
8ZfAi3//YUYA3nPUpnyYoWNWHzrhtm3mi2mYSLkkWNtfSEO7iOjTVZn2+ieP1ceh1PKSZF2EeYZf
EjPYx3uNJnVgAg9pUMiK6FvlNAwVRmQ3pzY2JNhauyQaqez5AfQyPaZNg10D0NeTirZ2jkUk9Udt
Gi+GyAqBMnUdJjAZfmqp/c1C43qMMlljIGn/wtKOSK2dZGHXO1sFzbaHXb6h8UpDNpDxJ6fkN4eC
Cy4cTK204Tg77y9IjAQe3JRT77o5yF+FNRE1AhuqWWk21sY/X/zfHos7UbeXltovq1pVVHNXuaLe
STNurj10XttyWvB0Tff85yP9ZhGj2qUtQokId+PjvtGcgzApe44EwCtc46GqbvOwZqaht/NKV7nA
CBdNnywfv/167K8Za9vYSz8aocNQLzovkvVuMg0E30xomB3n5rrRzfaTQ3lvE9sPqyaVhr4EgDku
UQcfHiQ3FWUPrJJbRDSow+xp6shhjsQ4ryXjBWJfmxYRCTV55tfWMGpbdo692szKsfLr3JU8XFBW
Zu+A6iK7N6sBG0WDRqrHK5ABYe2COnqGnK5dpIzY2m0YZcswAbhVtCr4SpaPhsR1194goQKNlm5N
Z29TCea9zrwpRUPaS5hGKNx7E6pmJhhRbRNQh/bG8qrIfPRGZqMvdkKzBHY1O5jojHklvoIGhU90
12alMR2ygu7aLkLkIzaaXhnHfFZK27XYcdpLmRe9eyG6fgqubVKEii2/18ZtPuIdU8w0PGjPBMGI
8MJ1Cumse2mVybaXdXaLKMkOyFbRyr2xwIGQrjcmMKUovs9boDQrhaY6OTjhGFaQokrU2FOKbGqT
VwCSz5OB7ST2NK8aSXNqR49h6yAntS6HKdDPABgFOn0HVNfrKpdLcRUD9H0mSY1+iYPKzp9dUTa3
yJE0Z1H/JtMVAMDhtiDZD7mVVnvOjV7Cs94w+Ar7xbyhtrWrCP0WRYh5VFThPCO7J3xrIZKVmyxY
2n86ouMUoJd075KoXtRceYk6X0QA0dBYkWXk9tf0ebf9IKuHAHfpY6a5+k1X2OMqyGEYaMu80yJ+
hyCkbVG3WxU5xU3g0EQVEcbtmYG8KdJxnXppvg374WgBiIBR3j4nqS1WsjeDdZ/A7MLkhXdLG0kT
nlo+Q+Ps7HbUN2TG2zvhzYATR9RSuCLCs1ZU6pvTod4X/cQA3Rme59pmFmapeTUo+JYxiQ26vcGu
XV9JL282BhOzKxiBs9/rsXHm5ll0YY1cD3YLDOdwA6nZkjupGcDRFk/KpIJDgPbLV0naU1S0jp/x
liAP25mvUX0f6o686XieJP9JTyndJQXp6ogA0VzPelpvVIf2LCGEjAwkorxHYqVjruxV4IqbXIvw
EI1utJ1h5fqT1vXrwJzM3UzpehOEWfWELVM/LyKHVIuuttdMtptXW6sZZHWEdwAnz3a4huWhybyZ
ZPBAHSw9Ng/thGqbJsXRNNQ2lpWxTeX0mOt9/Yjnae9IgQt7epQqKDaj7tGo64PHnIElyVJp7h6G
3ikAs9bBepbal9Rzg2MbWIgLw9Ld6IkgTmasgcUm3ryO2DfcxI02XNVh4960BKKtRqs976bAWWVq
RoGhFS9tPZKLagHPjBG0wphyh1fRdj2WJgaUKcl7mKQmdA91gdd1RaW5cDHK2OtQurgICE1unocc
+Y1aOzX7CF6mLBIM3cevFef+sh65y5IpKFaYUA8oRKaNVhJPhR/UPeMX8B55IMAcvkka3L8EDkyA
F7nDZAYC8cO8CCE0AwNGEqKN0Ew+885ZxBOKOMJqb6Wo29e52zg4U0sD0Kim2bCcU8eFuZlNg9SO
tGd1IGxlHe+bhjO16tIiW89uPqC6T9TVm+cwyIs0PoyJ3WBqiutLYzTdbRlDV18ppO3HKG71b7Ye
UE/S3602GACys4qX7PeudUMbR1BY+skoY+scf4d9K4Y0ePVo7qOBKRDnrKpg0Nf4HSA0owJ+bSpk
vjCFW+OpUA5yir6SJ2b6GB+9Yly3UTvtOiqWL+4kkq9Dy8+Z4NFvys6sjwuDxI9VgeteWO0DXTjG
IAmazm039NwJkeXVj1Ho1iBaSaxPlVY/4jiCkkpiZgZltUu38aS3D6giJ/aH5Tiu7UDm3bqfcWMS
FqhJP9VFusbjJH3co9ahr2W6dmghb9iVeg0IRGPI93lV8vc7wLD3dTCGM3znGCuZF45B7Je6qD1i
GAErV0WULfegNh5DL4lu9TwiNctpenPbcjq1+wKaIx7zKvWiM4Ie+ah2OtwPWM/GizAIwlPskiOD
xmW+KDuci2iZ+amM+HdCj+3boTMlhp3JqWEgRtEpGdvqidadiVutlIRn86huijIns6BXMKdLJfKd
4zjhKcuqwfErGckTD1HNQ8XVpQlfH9PcEycniqpvzeJ8F3NjfGljznecpNNunopp50acVGQf05nG
rXldyab6JpcdJlC0uUItUScxOZAy3kuV82M1mCZGI+pjZSTe+Ty01bduqprHIeK8zoAPv5MuSNDR
3Eec1hqw85H4hmnXe7hlvLGVJzHXyFYHAjFPKsamRL1LxMKPOYHToHgDj5ZAn0mcwHRu8FomFQGP
tq8BC1ji06KkYIXqA6zSpW58qYwJ4Y4sg7vKjpBKyL58whuTrjs8orAJtDkwVoiD2h+yt0wyVdwa
YZYOilTrh7Mm58tDRVB3rpawLoZBvLcq/nWla+Gp9xCH4AiXVOAFGv6TsOrs0KQALFcduqZkjQg/
OOLm4y8Eg+euwnAk/yGZq7IHWz1WtLGK9mGaaFq7DqZkJxTo6ME8HoymW+5yIAWgFUCX3sZ5NNxj
n+odQlH5kJnU0xu3aypcnJF9q3lzTSRYMUYnLPEFVFFRNI9ZjYXKtdv+XkdScxMvl9tssOjKxCDi
TAwcKNWmLR07zEAUGdFJtJw1cn6mKz3Upld9xnuoKSGLFU374IZMQXEA1VCc24Qs3gA7Sm8o2dUd
oL/2xzwCKCeikZb4Rsuj6dVBSVIQFR0F5FJKtISATTVkRbZWItBCW0VwYKzZwY2I2HKtqr4lViMf
BhtkKI7Pq1mrG5ZewnqGNWtWdEI1URp+bszllWYlNHHhP3Kt9daNhgNcBLfwvbZ7LV2NPdOg54lf
5yNBOmVi3IsQ89dAisSLPSQ95n5T1desFvNraSYV7AgTnorfJLJ/wSk7S66Zw71fVZwWmzd5u9PH
1GhQmuNTnOFd3HgdiKvYsZEyVW593QUFjf/arC67Yaq+AqGvr43ODU+BDXO784htjVvXOrCOYTYk
/cs6EMDZPdRxXOhIwN2WNb5Mc0n4SMnJcy3ngj1xsK1wPLOIQcOkb9pZPQNhy33CTd5dBvkiDc+y
Yf+GQK95bZ5bjUgR3zhhfGULoveqQrR3+Gax583RaxeW/F9tVVXrYKisb9Ij4VBU+E4rHPZr01IF
okbL3hmcrxUTTbFOu4bnkCS0CWxzo67erGeFwB9nZqFAaV3edp64gC8QM4vUY/YyDc7O3ksuMVYe
9T4ajkleNRw2tU/6iB0ychAT2UuaogLYc6FsjUyySQa3dkB4qKdiGLddjJqfEE0Sj1BwHmTcHYdp
ytYxz+YF5qnmHDpecQyjYlpR6lMCeoz/aKE+ezKqD6mDBzgtB+vHkIljHesGS5rLf7BlbwrbqHzV
iTOlEvFAva2vJl2V37xxmTOV3Tais0x+AwHEfh1RkA5JOT24pB7c6EUEgZTccLvM6rU3ajG4nbrc
u+P8TP8v/4p9bUbLVLK1QqcZstCzw/GdaRKRn6Rpe0g1nfDJQNNPaS6qbdsTGJYHvVqLzMyv+QUp
DgwrvvS1ZrPUeeFN33KQXgbOVa/jRqAxvaCU8f55sWffo/fP9nHs3KtEzxHrhxF1IKXcKoemtSrj
MbqIXRo3oDAPgTUb3yI9GLeDq+m7zjRQIcXI98aBh7Gtom41prQKw2myzyguxAPBrbtCqhIcdcIC
TEogDla79nZe5nmvQ9qbD6oSAOtzb0a1kIsvVaQSX1HDbiVrF1+tze4N6TjX08BVkgOk3a1DXYiP
sgk3oVLVC5a4zPQr/JyXNQaL25gkQYKEVVGxrFVTtBJ50vqqShqkW9HKg+oC8cCmoEck+5xMKj2G
Y7HvsP6g4xLaeT8r6yoJ3Ocu1vItj+KWBAhyJZmxUZA5/WUu5GLHKSkzxLCFqKsnmAO6+MbVm3kN
+sE9a/H++4EebSKZEVBjNfKUVxJISjR6BkOLbD5MU7molPFMU6NpKQ8cMt6K+I1TllhRCaiGaJpV
02AkWWVoURfAJdGDXtAljzkpKjtp0ICntQaloJ4rWhp9rOGxD6z6nAyQhF2dM8TE2TZJevTGWL+B
kHRsAAHsA0IvBggqF2/MtLYYHVb9Ei0jA55VMbbdOX3faWVjIzKIxnj0mJmyz3kmSruHaSNnv67s
Aa5QQWLlMHTGo8LofChN55sx2y/AKusnKtbsKWvzkkWr1e6cTGpba+jDTeeQZTrZVCwZQmaG3hgx
/RBEaUU5pPaDSc70UbPKUawHR2+dvZPinFoVwi5P2hguNJbJKU+0b1ALQs9AcQ30gkWoJLbiKc+T
4tqs3fzahpEDWWViAU2isfuRtWSjFoCvyTrT4QqZWD1PNSqAoySA6XYCPjo+NlQ8XDd4olsIRiTX
QpewDlkFaeWNF8jbkt7ZnC3OcbjaqAsDXLjUx+xMyUcXxzBV7Q8yAsBo9HDLfULA89cU43u0Wvx0
T3qbGCiJG970cKDVVVur4MlMQeD4Iog1z6/mABSshLFEnuTgOZs5lcVtVisWhjZSY0kUJlzyrfBG
Ohq9WgglkYnXe1UWWXkbIUuV1Jhl8CQN6Forj8iOZu0gd5ZrgZMUuIw1gREntDAtN4lELrUuUGk5
bGIUB01iUbRn8Sw79o16MRjoo6sRHSPFKz951lxFRPNI+3EdCW/Sdtq0lAAY5vlKbKbIk4t0Uaxh
+FO0wufmKmkzrzqfxFYy05uBpMywhy+3CkKJrrHvOSqUBwCCIx6Ip79Ophy0sMfJbRmxj8QSZZoD
aq9csZ8odzBaQ9+qcc/69II49Xgyi1uJfqzYZXFCuwdlQcwGM1XpvjLoAp1MoGzEmctZEnLRlbdy
RFHBJWTeikq8XnSajqQf0lQkt561qBiGXY4oPbrwhm54HWx6o6sehFB0YUMQ+pJOg7mDs1o85HAu
r1PHqwO/qlz9C/yedtor2vDBSfRLTK054L2i1U46CPLxgItnT6rQmP+VIA24Jjy79P6jaU1fhrM4
4P+GklSYYGfeQAl8WO98aof2JU7ahDDpvsEg3Xt5nOwIcyAgLdN5flawYnV8WPT/jiP5zfqK+5CK
TkaiSg64ImiiNMxWyIqoY0kcIPmrBv9W4/3l572ODLZwe2RVJuyr7BQN0MHqpYTMnAKIPe7t6M5I
CFOus1I/MpOGs5L31nUeuuocLVN8P8/ReAfYYPirrf5fDeonGlRTFy6933+vQb14bqbsuaBR/fIW
0XX48X//z9//6G8RKpFaKIyIKWXqha/J+8mM5JCb5em0qpGjIE41afj+7UgmUQudCJQbmr0SZc3i
h/pbg2o5/0J1T0fW5nVB/54/+gcO5Q8jKQ7P+oLrTvdo9f4qgCr0nkTXKJ33TshqRd0sivNQgfbP
mdUTz4cq7qfTc/VXB/lnV9KHodRyQGh5rk7fnAY6ko7384Au8xCqzzYPqEqaa+y2g0+N9Rmz88MY
aDmKC4LCEoKJFDq6D5O2TgLhqWWk9rTB4t24bBfSshlAPAlCQrQRfX/b0AmsE+2mhT179+cvKTGE
vRuw8gEMBqxIJRDZ8puPip++n8gtgua5LzMb1rka6X+wmOn7QQB7VWbUQKPCdbyj64XcqAos9kJN
FWugINGb3pauNKAbBO500ZJ8Tu1BiMjKnUe6xGbK383KiTXZyjSwZ9RW9GskjXaJhXGaXutuSm+s
xKVHpVyiC4TkperY9TG3Zf0YxAD8A2pGGj8haX1g5Sx24OxR5r1eKxrqFhuhhh3TF1MN6optS3Ac
7bZ6xhOEiYb4w+k1Wjo6Q5EN91lPs6FNVHEeGLR+moCClZ2uWRCapJdPUcyGigBw/uGoIDHxwjWB
PbFz9AaHrg59BkArC/gUNjsjJANOuxDWzmSWtihtWpN+Fu949lXu2lHs6GQ9F+elIGVplYUmRabD
tAfdAdy6wRk7P+kcd9Xa0Xwxg3zYB3q+AAhj2qw9fZA274Lj3DtqZ9dGRkcWP7xhdcM9BTiNomS2
b7k6dDxaFtrC5AXR26r+PlH7+aHD4CUei+ku6oLyaw+JkhSqqtD39ujxDI1NcLS6AtyUocX7umYf
PfbVdAcRfLqb9KZ9WEYa54ECN1KHHXClbG4fkm4szlUJhyTPXc4IRCdsgSCqeC/b/cxbhD7Qpq0C
3EDFYG7K2kxvaIp44IJDQiHNsvkuAn4bUqihSExM4ig1hRupEH39Hb3bRBekm3Z23GeH0uXiYlod
16pPqGAIqWqKjW63Gc4MHOzdvPTShAZcxgjSG0AXYGLcqL6EJErqmxcOL6k+ISNEVr3NAYmxaBjl
U6zq4T7AK3bh1TQnKiuadlWOEcRQfGO2WtVlkC4PO9bhkxbqA8xKvotNT5iWC2YOgiC4FYeoGF4M
5iC7KTbFKRRcibcGjMBtvM413s/rrOo5r2lYPTsZyX+KAGQS0fHuFesSWfQNndD6O2nF8wVNlenO
BAq/IwcqxU5S49pNi+6HnoBHigU58VGYzVtY/pnfhlzHpF9O9XKLZoUaXpYCeTunJCtQ4nMlqIGn
nTC4/8kzRe0UOsExw2UzQu6mDdvkp9B91XsPuxZ7F3oh6DHNQ9TKJ92c6kczCPr70OTeZHuZMuVY
ktmFyJ4Ek5mXTpCWQ44BN6UyB3iKXCjb0bptUAuSq3NLnLxulCemURB44rb62ku7fNI6TFng/6Cp
mEH5ZOVyOkvAPt4qF28ULjrX8wkNKZ9D12kLP7YmbUWESbp++3Iucd0HAju0GzVVBfGucTJfjO7U
PlStlt5MJeg1hDucH6MzgqOC8Obb/5+989iS21i77Kv8LwAteDPsRHpXjsUyE6xiFQlvAkDAxNP3
Rkn8r6TVumrNNZRJMg2A+Mw5+4x6uu/pNgxaRWT2Dm7J96bAWMZVmzPnmhnpPRspiNtMn2EkuaYl
rr1rxr75BDHVyN2XAcdi/5620n5JDXiBMYsYVdl7xvpatYEfPsrLDGjCOZLzI+17KwcwB3JwfjT8
uQ9rV7LzMghyWwuh3C3XoaOverSX1QrwDY8mWV1lHVAYc4UdYefd9nqn3dV6ca858moTGLv1E8+5
Uy0TMsebrGvrxA+gVq+lJqxF/RHvGfYmh9LMHzvHNjayiCT6kPlb6pdyYw/yg8Cv8qBV8fss7eSQ
KJfeyJDNuS6HcVM4oGW6KO4/QNMIOL/daepFtC1A4x0nlQdrg01mWHhOTAYRydXI+uaLFjQDXjoV
Hd3MP2p5I3CSseRYNUEkDuw5irXJVC8UeuwwJMiHelUWxY+Y1bdPuV55O9nZkGjt6n6uvHSDaSs4
ZWBQLxDfxq2bcMOKrDRO6UxGugz8+EBECFlIxqAfdDibe0yRc9j0lr+pRyR6jeVzW1ZGtkvgmNK1
lfqJVUKAdtt4gJIQbF3b684Me6xiY/Ldv3fNOLqhIwINogPDUuKAin7Ymw2ACdcYXyvSFM40Z5Te
pi4PMR35mroAKorDuG09R9073ScuACfmzOMA97dDwjGXmFNPsA4uRXQoxsroc7bGg0yI4spJRgv8
6dVHjcokP59O1RSTel7k+UtAfIMXupM749QY0pG9MgwgktST0BtsiwrREndUZ/6W5C6ohg3PV8KU
eYiAD8oBAzC5juqLXXREcqmI1bOpmwdzarq1lSTcVd0mjnOxqsAQrObecI6N206PihwvRpKYc/2u
2o/F2hq0+mi0rnrD5OsczLlUX5qMdN7Q6IL9pJzgUMpovk1zS62HSC5D/sZmtlmUXO75wA4tzjcd
jqI7r0OsvrA35SpuEdHpjQ8HbSg30JvUanSseY3ILHv2XCYxvj6PWzsCEYbOnjV9AhNYxhiYDY2z
PNXHQ5paEwOGYWB2HpPB58cGbRxXPGPZ5ICiJ9oEY2RfmK7ZUONG7b7syYIzhJqPM5pIcICfYXFi
yY0Db3hNIpLkgs9QOXtE/7IqWKOtSzvJL8SYGQd2UwtvM3HbE7Iz60V+RtV5zugRcLck2JGvR5gd
cVf696Ysy2Jte5U7oZPRh4PCSxo2pdbuSDpxiG6RabpWS6Se3cfde2llrn5BZA1ImRGkETsvwaDr
+zHJu3Slk7WeLcOpfLukPH1julyH6CqXuqARd9PUF5AxSEfa+EOZnjSyvvIVWPbM4/Irk0NrDe05
EB1hYOBZ4HHQQqb7qfKjLsygrd2wG0z35LI238zG17qwbeZ8+W10UuMokbLM4hwqDLXPnK46A+vF
qV41/YefRiP98GiiAwDBvCgWeAr/qCBarZtZi+7BFS/3QE6Z4EU6Yn5U7BRESYoPkinnjUpT7V6r
G8C2Q2olW6jZOagrgPYM3WcSAWx3IkGpkaphKMaPBHEQxK+kKvy1+BIpYLfMIAiH6MTMX8Md4/MZ
JVp9AgBnc0MZ6j5MuaAsWwrGamMObOGyxGRr57nVuWiV2tt6N65LeJlLtBejEQQKrIUTp+NwB7+p
3VdxIL+mJMrdgB7K15XjNle8z8u7YDFoae6ychFieSircv5B1pi/SgNIy4dACOOWx2D1wSanHtZa
zAyso0w8ujEPoiWlkUOta+ZdYmhEkqU6v53BGLsK9bKddzEO/hNgcT6/HMb15/Kqpth6aTpUaezA
KX8Dt37x+qk4mOgIYIlATvDLiSXPzDZvUlG9qbI0ADI+kkrO0JvJC4DD4pCbgbj7703En8Xonz2E
4Xo4ED0WBjyB/tgqtegs6jgGBh6zvzsyk0WU6XVexUxAtHfFUtEoizHewA/z2s3Ai6ux4suWiIL/
pqEx/iQY/XwvyzvBKIklBabEH9+LBBlYNpno93ZK5R+6Sjo3KKWXvRuLstmmIEwCvtk+Bvjg4dja
ZB3+HtXXr3FUcWFWLC07dBynamzEs5S2fTMwOHkcqbi3f/PF0Rz/Xt36+WZxzuDUXFJVcED88c36
HgTuQbO6vYY8azV0lfswN9xoupElN5rkquMo4gIzBq74nB35WuecOgIerd+yhrrZY791+e9v6rPl
/J2gije1+BZIT+JNoRj7c+MbS8E1AgZiDwJagKAOECJ1vhRn0KvDrsUIvubRrDbABjl4SBEQz1lD
8+oly23Kyv4+G1nOWoULLQQ07keTFt6dD911E/Q4oyKNqe9K9I62/u/v3Pl/XIj47HyGFzTVGCv/
rEt2pGY1xQzJcYL3HmIQbTJo6cGMum7i6ZSiCQiIUfsxmDMBg3ihtpphvvlZ8zSSE7tJHcolzRnj
tWzK+jK0pv0yNIAoU2XlJ4IsrFfTzpPp0sRNxeo2SfwDwuN8rdup2qYTN3TJo2QfB6lzoxsYR9up
pF4tmHVSQKptNaENsxOq+VbIcV0vTxjTlto9q3EWrI43/0DnpDsrs7LZzQLdpKWxXeresS4OUvIA
Y825IBZI/yJzIud/UvZyhbRxyZP4s1afKiXuiIdbninBUrbnFPRB6YCYWJb8trUYxKaIzTBpIudM
CmpQg5ED3ILha6y0mNWHYxaveKJySPqF8obzIkvgS0rZEGmAN6eNg6BNhwJCmLW2X8hZqGcds9c6
e80HqsyvNaENOO6JIz94ririQ05Js47U8i8iCvporXcgcUK4D4Y/rEANmKfPBa8HEJkR90hN3+rL
qj2KEj4xYTgoXXgIk6W6OGa9yWBcPFPk007re7pvHrG+3T2hcXFDoiedEFZY3ZJViNrh04XvM938
NmcSu1cK01MOVFd6PnJFqp6GIqlc+bVPi1evpX9UE9ROqAyIg9o5HWgq+e6CfIRmT6jNEHLoaPdt
hqbD4OC4y6GJ7aIcfVjoO6hDesev34icrt/s2aA2NAuTzQTO+63V++0tnah/hrcCR3qk6XcLdvRV
SS+DnccijJynUb/0dlWC0ZPtPtkMtiom5DnFKLeGistDi97tnFWetaJ28u5Kq2UFb0iknZVZvzkd
BmbdpsNqDLpnBI1qmb2j2X8yMwZKAhDYtfdSjzvY5mnCXtlfW35PZxThSvbC2lHcI50uGQtPBv+x
1xXCiiU4HOAA4T10hyjRbKbICWeiaGDoURJx5EzBcoQmEK63zuwxACpN8Twi3DobwKlfWf8F59ho
2mM6e+z4Y764lgN0V+E4CNmuD199GyFDP87pzl8mQPjHmmuZMx/yUtpkf6zUD5KD0cmkvgJS6pa3
w+QhApE97bbuxDcG2+hVOSYuIbf8oZW2FM7Lu54g0wMLSQmkILNx+Q3IIT4Yy606Lc93PUfN1zAs
eXXEJLdTS07mKtNHcwPdjcnI0rymbJNJiJ1scadXLb9MnVGKfJ7FTYWhepn1zCe0olyqFL3MdYgL
YZ3KRVUX3nxSsTtfkEj658/L0AQNh/O1Evp+ktp8+ZQQWN0s7j4nPpXF5VPC3CEAgMmJKOmCkYKm
+8KmoCrQMZ9lhLzoczygxRpfgy3obBk48tUvgzyV+vM2bxgIjUnyo/XVfFHcblUIHJxihIDzIvRj
plefAg60TujcKIAD+hRKMsl2+lbAgNsnFUuRVTzqxWFSfCKMdqytYsUtWKNg/ULCH5uFONedsJEL
pDrjEqwY3I2bquSOiafSuTFz13mg4EFW0blD99Rni4JL2bl4VpbNoMzpR/EeZ0xcOr2fH0EPMrcx
W3C+i7oFTTWPNTr6iEUlkxrC4vUVmoZFK6RS/qTSZNgjELVtrMXC/zm/+TwkJ2IxGa4QekDe+3eS
KZZy2dP4+YqSYkl0er799dJMGV02i26lqlGwgIWszk1t5muBReTs9514rg1maEa3wGVRd1bnkayE
m8Gm0wpjndTyVmMhQyhC/TqhHET2DAF39HjO1iMr0RXK6PZdryx+kDyXxqajfdp0LuU5sakBIIXy
VgDrW2YydXci5piJZJB61Lx5y8s5ROcTiTLGl2SZelOXLKcADdqr4XNJ2Ep2HxJVwRuZyfENXjfG
Ru1y/RBpsafVYRjp8nGiZfr1Wd76UK5hvlT5PcQtpkg2x6QLFezL59lg9IyApR8nN8SGL3MnhqiD
5iDqijWHo2JEDSICyhABU+bLCMorDEr2OoTMFwebdjj8pKc3rtWtUskPGTAgPsyFXp2VJauzY1LE
lstvkFAevqAghk/VKqzM5YjyjN378HUeKZMbsJVnvS7ML1qJJDLiOfZcE037wvp1kXHy2P8cCQ49
Q0vfbFB9oaJYg8cB5cvThDW31uVbVlBcIfVEcdLT7JQLthF8DFNQItOrcNaH+vVTutePzIwtssb3
dk/hbLkock2GyxsOey6ez8fs5PFtMDmaT21tx0909TN5GGa59BPdxBSqhSneMrR5bKAd7zU1MrIY
uoEvU+fxlgzcR3mAGk53h4Yez+Ja0/TofsKA8WoWU5keyDcQx5Ek8DdveVQueA52c1Z+o3wz56dM
ESHh0t9YIuB8SBiZcE+2TKer3psv3iIksoQnvy8i2h1k8GJFUjs3bor8F4V73XzrypaSQ3SqOCBA
pokBJXNjetXrgI6bXBgPYr6J+Glk9Ml30Bc63dAwimeqEoSgcoIbC2m4DqhbSNi4jprOQ3YUlBN1
HVFBYmpZD5IffIa7CoiJkfrnP37emDN7eGOlkSf37oycqejA7UOl+ul2MtGNlQniv3qsuaFTqsrY
WxJHCOqNb+zGQ0AFWFtdGiLqnq3Rm7dTl//AJlK7m6Sjgf0cFHuoGG2TznRcWDwzStRh3UDm3DFI
4BOPB4/kn7307RfVLrKWZRPTM1DZSPKByCaqpX/sI8LtP8vVf1eVf7OqZMW+GEb/elX5UMs++Z8Q
kUiRVvhd/rOw/O2lPxeWPrGWBu4ZNpYGZBi2kr8RlH3rFyZrKBIW7siv/+XnvtL5xYSzgxN8sYCb
oHb+s6802X+y7/OwDBuAUvDK/IN9pfO5OftDH+VhomejuoBkLINB8B+bO5maeQWFvd5Pg8cZGCQI
9MOqSgOYbaLZuhWFcohmx78LkA2BRk4r7h13qtc4UPCTUH/zyI9S68nt0ErWaAcfhs6NXgPbgFUI
Yq9hkaOcfdMuQwUWfc6JlBwczHkFmnycOEjWvTZlRAoBX7TOPikr19yoCT0qgH8AShUFyHF6PbVq
5xlQeC7dBNPzkFU/ulJyvHnBbG9zqvqbT5F3nkR2qNVY4ja60KxjG83VIhp0qmytWYmZHIi15vYk
gutiai1g1d6MUD1jfziO5KUsoju92kyFGEgq5k2tRRn13/lbSAJp7SpgpyZJbFn5NJQJf3Axb4KZ
QBT0/GBdcrevc5ixo7NPl7XqxlJQ3VN+8L0TOdOtW1EVbgyVRh/KddgU5sbIekBpjI0j3tmT3TjU
2SOyVgC50y0rgeRmlFH1hedEfdN3LW0/wNoYAYw0sc5CmqXJLsoCYZtuoPYlkarx76ac90VWFV8k
IteIsSbHxITWdMIzlioO4tjHCYHhvV5NqtWNdRR4KF2CYhHl+CXVoPIOhMA0i7MiuHWIi03OGTzO
fcf3tx1qCgae7GKnkmQ8JzKALJsMrFFTp6ofDEP4dxpKoStZiuSqwILflwaToTJCXB3VJAEQW2Ud
NUajh0kigcpbMWgPyi7njetlxtHuxhHASS7tdcrAs9tD4+v5zFgEQASKb6MqxUsra/Op0YmgD1H+
OgzKF3+foZU4MIC4uSuf0Lu7qaFQQXYYPJhtGsM0U0QaBhNhqYvC89WMGD4y3tYcc90n2vjmK+al
JLcRPNJYmB7lrMdHAmgq6mSPipcuF/YtKQNSI1hnqc9G0yvZs0x+RUUEm7s/JE7ukG01NhJhcODk
58SaglummIa1Ym7tPlbGbF8SdC0j6p/CRt/iE6GjHGroVlm7eJr1IGLhlI3EcpEXTQjUTECD/yKG
elhpKKtFmFCxRPw+2jigPLOkGDfMa/xtTAKKKfdRDVTw2LuN1A+FEHP6hO0n6I/gNRwkyFw+z14U
a8S+tV3IIvxCWMhwSoe+e0pEeSVNMD4XskyD9wxl32CuTKusUTbHpe5Vaw968CNEmHSLBydZ6apX
G/xSTFxd/rG3qMGFisevaW+may1I6gtyNcHqtb/PpIEVB8wzPMXMZCeWcw19ZY0du3tub+0Lk45o
V7etQgfoWGUTsspu1mlmioWxzUikN7v4gwWNWRATnoJvHiT2kLmfphP+qOxQS91Zz1iUYeac+6yL
DtlgdGHg4/AY00xuPPDGG7tHvkWdtRs1W/twFE+aIoKvHand5LOkYW1qIGbqvWs3Tw+96uI1FrOd
32fOV6PFG4Z+Ggk7WYg3I64smK7mamDdtNK6IFnHtmCJXkQNjwo33qLtCjtApie9arrv2exddWVG
L6LNxz2pxMVD5Q7+TTbUHZFXGK3YkQy3howsKkEiP0b6yp3tqmsq/HlX2HofJsyUt7OR0/1qvMrI
0W2nbVs3axrRF7JfnBDR141q2gu8DxRdJi7t3KpbGJdVu81Ig720bTTesK+mpOqQ/fK03VUYOzZp
NEfbuu0zQE5Ot0hmxUIJSMNiGDRUzFi4Zlw3K+nFr3VqduvYSFJ8VnO1hpSPV6yv26cxE5BUyVd8
BFvec2GM2i5upx+ydYnZSrJ507d0ZQPJ669W7rCi/wx3dzNUrkAMTf0gQczmewuR6qkSabMNAtxz
KC2WDF+Z20c/ojOcNM27k/TsuxRV3TorybvrHbvkqnCVd507AWx7yFWabXwgGfdBJ6KvgXC4ZbFf
btAKJVcV+OJbVZP7tlJTmj83XlFuDTm0ZGiyzSJEMdjVijV1M0b6U9DG2gYLDmRQOv1r5ZvEiwmG
eqVV+ncoQys2hJN20y0M71iUemgE8OjjTrkEEEYGdkesOQaUyCw+Y8zz0RtUjgiLPqUvpvQFNCXc
VK3tEbK304M8Y7xqXS0GTStVJhOW34YGw0PUsvMaj7STNmaCgs9gJTQJb6jRuyeuuIqNpxybk261
9yC/6rtJ9frVyrBa+r1NuF7BZWCPW30ykRUbib03cUYw5rW1A9CI7LvV2eV3Wbbl2k2IXQiHHowm
56A7HytG21aYkb+3pjE0Hms2AfdJkPsfgM/jTRMIuq7IfNUC+QNpf/wMBHDBTlZsymznkaZBu3BP
5SGIXghLBs85NYvoMW5tyDDZa+TKdx+p407VGP1YFoIYSOdnKvWAAr82157XvomSPgdtH8FqU75p
DbP5HrP/J61TQ8TvWxkaXFnVqABne6PcyLgtOqxfIEvzu8pwrxgJqnOpWrkpe1OfVyhl0p4pRDvS
7xqlusZzHxEAR7+aJehm1pRS1BdMW2kfrKHYe0aGi5fdhVgFy8M1d8gnTFglhL3ddix7NGsD4jZ9
M/P8i2a69doahf6amJgq6tT3vrdGey8H40dUChJ2IEQFmvdCzptON88IcMp17xjMkTo3urRXniVe
6lg1WxXII+kBEc/OpsGzKfK1Hw/WPpvmkmzfBsQ90zSkGY/pOOfngmt+BZYfGGjbBTsz65Ow0bMd
C8fmWPfTg43Vn6kdQoBiYKSSZOqjp/4MESzVD5GPgC2l+2IgUbIQLeZq2KCX6Fdz1ZXbSUKVw7jx
HsXmsyHi6EUXjnUD3roIcS/fCaPnunLeS7M0DinN/6ahjz4xoCZsR5jfvXIMqQs+Oj8XyIB5S6FR
dePeb6CR4jW1N5heMgxKbrL7RPQY2hyvk2LMtjrV441ZedFtG9XHlh+9LtpdmujXZO7s0PEaLlHD
j9czzqs1qR/G1Wqyxylv3PtoSuQOObAjIadU9b1MJNa+Tlt5g8unQ4ttc6SfNdG5685VX3vavKXY
FEZ1U3t9zAQ4OJlN/YOUgr0wy2KV4GWIxu6GFOJVkfRsLDsPI2/5ikeUEVI3fRk7edsY/Q201QvV
Ggo1F+tl0UdTCPA1pwaUSwgzt7njE0aydqzUYWXo2c65Ynt3dksMqOx6yZP1mJ5pealuTazgv4bx
/tv4/U3jRymG+vCv+77/0+ZvVffW/b7j+/U1PzGpwS8uOkkGi6hNoYX8TqEa2L8AGwAVQbix47BN
Q875s+Vzf6ETDEyPzRZd3SdB9adElTwdGFoOQd40G9jO/X/U8v05RMcw+NNYPoHkgju1KDr/2PIJ
iDF2YxLT5xS+H0pHG65t1Q87FSXTsYiFQ6HNtJiDbZw/nLrzzk6+FDKAvsb7mrpqJbtGeyvIcLjk
4HeuqoqsL26WsXdxG7dax53tXZNi6O7nbEi/EIdS7HImWIcydo3XmmjMTcFO/Aj6Y9NzNn8buizb
TxrPPhAMI0dbxzzwXW+AX6VUhCag8dx8aLsU50dVVKfIs4qdZFSHvbW61PApwqCIyrWWlcnRGLrx
UKXoHMIStwP6ntg7lgIW/Coqppu68YtdU/iLAj1G3uK5k3k3aTK4emmO0mFO9cuMqIvzqLbEFlVW
sTNqM342cBhdDZRPxuTKS8SuU+mcBoYbEZko7EAD6t5YP6yZ2pczG/C7MVQmSW5tf0vraIMVRbsF
S2tCmlqkcucUevMxjvwlRHPBAEhJHq1knT+iV3QFEEA7Q/M3ZXuMfOAEKQSQUc1G2OPWeKpRONzg
3Rzv+jpV78E8zs8AU607lB7z3pqz9upa2XTH3IE0MtNMtyIilkWfXPENJ8MEVCb2tmAkhp1n5HyM
eKI3xC29H6qRJKLclh9aYK2IKZxDABAns4oPdqQhckoLNJQoP9adE13KnLwlDTRNgcN+TWoeEPeh
FTshBucH/t8aoUafnnpKjJ1LP3NA9lHeGspTRA1pWHl4SEcaPXImT409Z19jUjZfPOGy8k7d5hg1
7vjQMMf7EkR2elHQsS5jpzNElK2VPkW93bEd1IsHKJnNrkQ/HDDUq3VcuAXyF4JLrTvFjvUSY47Y
zp4Hiwm0u3dPjArtPLi1xYtoDWdU0/otVZ13rOPejcJM2cW7xJF1jVyXHmOS1sntAcOXjZu+SN9L
n0VDll8VNw6ADgJjJoAFVyTY1skcnXpPZxrfULd1XzJlkedcMmkuNYk/OkLDFVSOfzVFY74wT3Av
IrbzQ2oUzT4jibdclTmF/WjjVC6a8WQmo83lKIik1PuNTOL+LZEIkVa4vYwNQ2TvTVjjd7ZBJfF6
DVnb8+KdFJFNI8/+kBWW+dWy8/d5tBoswrFtvnh+9aVGJPi1WyQeSsd4WScuywlYuNrR0TomC8Tv
cYoOhoMCGYzDGzSMDDkC1rKVbVnBexr5ya4aeFGs0uLRT0kTGiyyeol4LE+sOMvNyNB6KTLdtW8X
JQiyrv8GFI+qmur3S19Xh9gc3WM90nVUvksMoFcSMlRk+Z1lGMW9ExV7dx77oxup6mDnZb2Gjod3
hYflS18H6cGjgt/OqSXWHjvfJWs7uweKbn9XzFBDK8+SUCUzQ5DGyZ89XZsevarR7hqzJKyzbzyd
mKfcXAvXaG5J7tmOhStOoh38DFXB1umzchehXrngLgBVUdwNUTQ8axGYz5yJ2l2mx9a+MnBOh8Wo
D9dKH9p3Eol4J7a+HvUJXAjprJuhMKS2SSACPjPyFmSus91JV4yDEcGoOb5R7NFxGPcLsmF2vLAd
JhepqcZ4Jo7mjawUMwpVS2RKQTA8xpSzOOmIaUSIGwsecx1xPTTrCmzkJC5zFekbw9CeM+xYi+Na
IR0oAnisrmBT01Y4mLT0iTgARgN6p29qPRMrM8vrbwVi71NUJ8GdU/oEp3U42lcK6cxd2muomVkf
O3Swb26G7DvTHf9W79yyR0Vm6dfBr/XQJ36qwM1WuJvSIqs04NS4KjtJnoi8SKm2h1eMi+6eExHy
RtYN1y622XwNY3buUN+H/ayh35Z2e9vjWLyw3BRftSgtrp9rKBbE8RbZQLxWJktRhw3+Uz6W5t6F
IbvB111vMV6a35UXy8voBM0bjvTlcJHKfk6IL3vE7YnOjviDYGtlQbyTihCteo7HEJl2cmss2JwR
+DBbCzE96JKvvmIrtobbQ1cwmf6J9a+TrYn9TG4sLxu50IyRwp09CL+sVDuiVSWN9NQf8kA1jwUx
tKmB0iOnkL/NB8veNMNAjsfMyjoLpVZBYiGCy2XufzWG2DwGRpy/jojT1yPZJXRHHLcpt/ipi0xm
qgbGtVUu2oDVspuuSwaGz4wuoj1PpuQQ9eZ6Nl3nVgGGfG9wvhyb3te2ZewRL4an9IA1NEK2EXd3
aFH8x3j0o62hC/0hGRhbIv2PNOpRzd1aidde25neuFPzu64kj396ecXIcbJj+rTRQDhF1gKZTyfC
Hc0BJ1aLgH0l4RGVGqpBeC880VL9zrf0lrM/y+Iv0qEQYXwiijmsrKC/E7Eo9jX5oSkODC+nC8dT
UgHf8cWPoEWQwcDZhN43aufULDezX7FRHyrAto58cVAbA4nq0Pr4cpTf8t59cdLkTY/kD69QL0x9
7itDEXeg0AWinkKaUHnzphXpF1PEzbFJPO/LAIWDVNixegcxPz21ES8cMOpzqacAm3L8rHwKeWxE
Jwag6DgZlHuh1ILws1ImS+VNCgDZ3hBUnGBLWRBG4yT9W8E21H1mLP5DprPl74th5Icjf8Ek5YZU
oRC9zE7OVD27MmnqS9oIrX5peIBSewXD2pgi1oE5q/Aj3tp23Y2ZuabIy09GPFdH2abeCwGE4pXU
UYLaaGuKE4JMo/2y0B2iXaFymMbh1I0Eoa7i3sk+/GTCx+qIaHI2RjJAbqm1NK8PwkutdUXMIpTy
GgyN2z0R1wGjZmK8gFMB1FRsP02aOe7dtEGcXvbyyv85bYPCo5wk6TZt7TPTYCAuOhGsqzzmlNGQ
kO2pRR4rlRSbBHfMkRNEe0gwjZ/JYjHCmHnodSBVBOV46xxVT7QOIqQ3Ow/mYxu4Gn2gJneQWmcm
l0u5ZTHiRAVktac0PeQRlkeXFV4d9Xu/sAABCz/dsbHWwzmy70q623UmNATadtwfyDMFJwXW4tjr
MQaToghBrjWYbNx+PceeeJWWi+RgchjziiHdZj2Bamzqo02bFjXoPQBIqxqqOl7RhvhHfua91Bvk
K1jXdw4BsD8glVNGN3mTTik6Bcv4cP3K9Z8WvYrXvUvbE7nziB2BiiNMRZHSP/67vfs0Bv5NE2ey
ykLf+ddd3PX7+D+X71P6Xv++j/vtZb81ctw/RFfYOAYDC78hHLz/Xd1BciP81MKDiM0wWLZ3/2nk
PF6EsDPwAbp6sHFpr342csYvFtmCLr80AaYmSVv/qJFb+rTfre5wGPLX00XaDui9AE7fn/q4zC7U
GFfZuTV5qrxRADMOqGyP54+eBOTrQkxox2zep1bdlRp+9qRx2pCUm2pfU+3ueLDNH60VSx6LeoP1
h+hAdZoq1/su2sJbE+Hotkrsqx5QDAnjeTHO9oOGVY3p3jJvN5vuAzMtghh9xg7jABtTWRLcALLo
vbuhZqhlbRoXOMv8gC8q6vG6AJJ8KdAzpcz6bA3feZvUelUeUyodkMCetjIHPDcqp6Z08ik5u0y2
Gv+BcRlyCxDtnCFYzEq7ZzWQkSjefQEl4hobnyDPQn9KBSB5Tt5m8E1kyHpZ6acU84zcKF28J1rX
bj3RzLeIBysvVPOY8VJ31tQrxjP6hH9vwP+fG9Bzl6yQv77/EJHV7dvHH+6+X1/zvzffsuimE+D5
7XIz/y5s5tebD0UpScAwdz+34z+jhwmbIY4QmTLAJ27YZdv+8+Zzf1nSaQJSiR18J/wh/+Tm+7y5
fn/zLVs0L4DnyI6eGcefubtArRrAJEo7+ZAXs4BqNPBn+dwOWIXaY6aXHtUNDBo/yXb0JQhgzlZQ
lOMmhj3keOR+1CR0s1QMIj+3LpVm8gxizdcnMfhSdpGwg3Yyz/op2uV+6qTp2YnHgfpG8W8jVnsC
nIL9qDv0xlgzuImBJwC6+PXeGZcbKVluKW3g0CmPEHThF7DcX248YlQG/cX8vCPrX2/PTCjcjhvf
jkdk0MkkuY3TtN+M8GwWkrGPUyl0ZGUxHZat0qAiYqPIwxiumP9bjsi/s8e/Oba4npdp3V/fNofq
I337o9rkt9f8HD7av3h4rT55yL9NEX+qTfxfUBug3udsWoaSy63xn7vG4xTDSo4dwf6VOfzzrvF+
wWzPUeNajB8/77V/IDex7T+RXpdsSYN3wXFF0I6PJ/+PZ5Y0ERGoZNIW+g6htKIo3pwM5huwF90E
+agGE/lwN0PKlMtaPY9NgwC9trywubGnkIDffAPQZPjwpFGSfz1Vr4GeAfeJgxx3Fq8q1xMl4Las
VPVaOgg7dNcwb9p0JAQnG1rroozCVyHx0zHxg+SC7FLXf/DavLhvJznc6MNbyeJ5hTEj/4r4rn2p
UYVroRqKSu1y9KdvXdGXE+tSbVYrzYrhZ05BZU0rq2c4woEn8m+JRugvqLBFZDezUMPmNlOkotuA
T1gE8hJDt7S2UCqUvXZa0yfFovY9K2wRD4D+9DNrJ5A8Jss8JjlbmTf4G4tBFqjjqnDJH9fy+n2h
V73UdJBX2c0o3S3MXnHQje8QD6sXmxCAIhz8GCXmmIu7ucniNzNB480eHaMj+0jyjQl+RAcQTqk/
XhV0o1vHmmuGaP4k4Hgg6iX8Kc2vvkV4JWkjatvMVMhdffC8kTKAIJ5wqCQ0MHvejWbq3Rqiwyia
WSVe6cJgRlv6tzzLG5rSrH+w5vH/sncmy3EjW7b9lWdvjjJ39D54k+gjSAbJIEWJmsBINej7xgF8
fS1Qecsk6l7ly3kNKs3qZkqIQDgcfs7Ze+2WjlvbbkHfW6jaK6TDBTbik9OFHunFc38FXSoOjjNx
MadhJt56hTtTwZZyau/aF7lZrBsDCi6ygP6BoBnOAb2E3ghkVn6KIcx/6oxqPFbaAW9VKONaz2Qa
dsy+wMxPNqIjZmlzKPuPGRF/9Xqhk17roKmvUDQNFJtqhoU7Lb2ONrMX0WyRbataoR8qtKpxukhv
uMmMsZErBaDmpV4QrCEwJ2cfxjmTMDPR7Wc6eVQV0Fho9qS1Fd4VviokCIMpvkRVan00wzy+V7PD
1SzhNQ+S6MVdX0f2lTQTVJ8Mo6KDYWHDA3hZbcxuqA8aEdIlpIexdoFQPeOWbU6WyNU3jnpes3OZ
tdNptnAAbHVdqwsp8bNet7DO6ASFlnsX2XHBvJSxecG4ck6/2FVp4X2PzHQbijnHytlJYHGyeOR3
TD9o2UZ3Hvqsm1ZO0clrzEFtJf06SqXC3hguRemG5UqAg1WLBb9Ythuj5t/LMrRv6sHuEc1idzpj
A4DhSm+cp/zTiAV26V+FTFG4PXRUREU0JpprhpHYDLtuNaphStxLW6pRZNeFEGPRLU2Gbj7kmqyM
YIDtdZn0YE2nCN77odbunfQTBJW2N69pPIY4fRr1gMuaiK127LNnwg4n0q+CIdt4va3adVqZ5bpg
RPHQ9w6ppFMsO+a2E9KaIhZnmwb8dYefYw/cwlnh7CYTlTp8q4Ih3YL8ZCnyvFyCdgQ5FA9D9mEM
tEXWa98JeqXLxFRt7GruBfPVVueclTH3OWcTJ91B982TndHDJ+p7IRI3lj5azXAawsK9wXvY7POO
1mQ2ZjNih3y6r8ENHHFK1CuIFuERX3l2rxsm+wxCx7WdJvEu4Jix9Sp+SJL3VhDH4hVZ8WeMDqs+
71DpdPH1kJwYevI3WUZNcEBQb1VsPrukIq2cBG1HYkIwQkcmfYkr110O5nVrP8HhtOFPN+Vaclt2
lEDtbSzsZ9VX4UbT5MbiPBg3ySyDQ7js1lMvPhayq0AjoYFJKTba4YrOUbYOOnGVxGY3IYtIxU60
0YdxybQA5vPke5NH6mf1hZoasn1sXsTUKFB6pGBZza2rk+Suq4tPNmo6hqBXHnzTHVn3Dxg16ZyP
HtN7gbkDSOGwMWFq0C0GS3ggwZ0gU7fAzjK0NdiriL57LNtTQ54vbcZwN5G6szetwd7IdsKDbENd
2XgqjU7MBeyYr1fNz/RN2hs1anvnarkyWUZXLr/2tQBITcOjLy6CxvOeDHdjb08zq2kq5zOpyknA
+mHmwGmuuq+nSV2suUlRCcVddp8aIyoc1Xz1ykic0jiUV3Ou6q3Raj9fV9Celm22RiDjs/wePQC9
GxSkZE3B6d7OYH0BuIbTGeQvbOxBNh/mNOxJkrfbM0a5e9Jlax6JNKKvDIo7b9Kc0RQdeeRJwb0D
gndl9+SiOqUg2JqfSQUCZDQJci/ZGLxErajvzcrTd+aoxqu4aa2LC772AehTjkLAPZH1SYOpZ+mQ
n/IRsWC9gi9er6JkJPfK5ZOaqfdFj0wFfUNReaHI3lnTrHY9vpHvLhn051lv237ur3VHKbdqsN6f
2WOMayZIHjOpKK8vThZlmxoU1pVFIuDaoRe6V2MbfbGzjGdLlW279tL+wiLMaEuJ7A6InrNyKWq3
sTu3G2ajS7yKvemQ5h/z2bLuMiJ6NkY/VbeOlp+doXG3NYO+h1wRI+B0nvmxK+1612ozlayMCA4b
54LFtgOnGYVYY6woYva4hbA4D646Oa2eDoUfj0e34xU5prN7NDIw9Jv/rS7/f6pLSfMQl+p/Pidf
l33c/nZS/vGn/nVS9v8L5x4pghSZP/TX/9PdYUwv7AWqRATfW+nJmfxfY3paQiayM1LgaVES+MIB
96+jsslfSB0oACWZAJP+Yar9Eov6c3dHUm3ZCAGgQXIm95z3gXVg+XVfxrI5OkUAgDxJDHkRUT3f
+AMquLJOfGpIplevreEFjx4g1eOUFwEysBifCW/ptZd58roUbrFHTIgXkAkCu4efGo8+XRO87pgY
mPp0ai15SLGjGf23pOG8DYQve7LNukP1RHwLp43gphQ2ouvC9AZcodgoQRA1et/lxnwo69x96It+
PP/0k939KKZ/ZlstvuKfSmzuAL5e03a4DQt86n3gSrKwEEqcrUfOWcimA0RL4dSrtdl1y/fic//5
ehRAv12PTh8dO0GUB2ykX2sTExPXGKZpddRGQ6hemL2GcHxRIHAP/nyld1XQ8s2wAEsgZag66Fcs
3/ynMMK5d+XcYgg6cjhsN2aSTCsE5Mbeh6v0MJiZvUgjg8ufL/pvvh7ikrdwRnzTQiz//qeLArrj
+FEwhEZfyziU5HCUVQT2OlAXHZSs//xq+B5IbZFgyWiW/Hq1UPk6LvIE26LQTnpTNPC4R7eRmpgC
9fjna8ml0/lupSiPp5X6SOAreN+MGVNyqPNUxMc6GjNrbUVBy0uiZlbso4MmSCAab/uml9e6TYfD
TDRStY1bXE1//hy/32FHEP/r2YKUD2hy737WjFzzCYBgcqx74JmbsZ1amP1B8KjcitPUny/2+xpy
0PE4lNBE7NmQan69wU0NxbRr3ORYyXm+L/2mxUbBE1xRWkTHqY2ZTnoFWsy/ue6/+5KeK+mvuS6d
b7HsWz8tozRMoGe6ABgLXQ+4KPg1tdVrjbSwT/7ZtZig8vfTtaMBwS4o3ufC2Jgo5BAx44+RFHLS
wdnKcLUhbxMhw4c/3893++3btRywNEQqe1iO5bsfLyFS3mgM1tA8zUw00U7npyy2hr/e2f8xifQ3
lh7fidPAEhj0tlzNX+9f72Yk4JVjfAxo3TFA1glfyp4Kk3oGUl0Ux6TLjlRR8WpuqiTYUtFFf0NP
eLd2lu8qF5gez6dnAtZ7t3YGFOPxIi09BkRzbdDB1CbddiO8CawpR//iw0p1relv9vO3W/jTY7pc
dtG3uS7TYN6h76OtBgAj5Rx48THyA+tjk7j5CW/UBKSriPaNVRXtqsO3U6z0NIbeOtBEqRy1W4xf
pZvhRq0GlZ/SoKC6EEZ+CuKAf8yJ8XekkHcvnuVzOjAGl7AecstRFP36E6WOFWj8hMZBWJ77iijT
btZDndHUCDJXu4cCBr63mhLD80i50OmNANUAir8gjrRPS/tKdQidaKhYZ2W4LZimISoTaGrKG/b/
dNX6cB8hSWAt8xeL2a8fFQQ25XamkdYpgfY/XXyj66Jtu+2fr/PuqeeWIGrmJyPe1eef79+NsUHu
RIDChDTScsYKtvBoi7R0MP7azsOfr/V+O3+7GIwWbB/OInr0332pyW+dFrMN23nZoCnzg2EjoNSt
KePTHQf+cF2NerqS/eg947JFg1CShv53H+ItXezX5epb9F0EvUp+6EV2+ctOlzWVYfJkENjSYxjG
f2mymXZqtKojeX/zvcF88NWJQL2Th/fGvI3IX4jjRW7j5sK5eoPpKKxCd92gGFW3dQJdv866PsZs
k883WdQSi4Ae8zJnVvB9oN598qdsvpmzZtQrVcPb8GqI3iYa6quhEWy4ba7NiwP04gEjuzjAk5PX
UWFP/UbAu3w0MNvdT2EAGz8jku8W12z3kgWTeMU9Fdy0RkXPUo1FAMMDLPOpyGvY8sVQBQf6bXa7
SzzCFlaWh49nZeDSAk2IXvQlUoH8UuCR+4Ciq0KduBAv17iH7e/Z0Nn4oDsK+G1LYsINbab8xDAy
3MhmiF/7iM27JCb4O00o36TbwrERU4nwwzUohrDfCWKu99oWHIYKD+C070GIKJLae/ZrTapNKRPW
G09/SMJJqbg8vRHj3jdb9k7R9t7zTDNgM6YqvPGWP9s6JR9jclDZ1LFu9cqLM+NRldZ0w3sme6rr
Sd++3d7A1R0wikjcV4Bi0lM5exnyGUiQ1slkynOThgreSj1H4HiY9rJb9RIjdTezQ/lyNOCvpazI
UoD6WL+hqLAkcu8mx49RfwsRPdpjbH/sG5EZa5PUsTsrxbe8SWz+Ho2n7gYVWrihIxG/NqQBFasA
Y1G4V/NCH8MC6TzQuLM+wJygwYB/ID/llhm/ZsBUkPKX9kvi1NiDeGgAfAdEBdw7Gh3ZmlDp8Q5w
63gbA7yJNp4t48+Z27E1URw/yUnYBEct6zDXZXDy+wQjGqzBDv7XKDnAyLyEBjNkrCXQovNNqMmY
gKUTA2vq2mG+zx1DiDVYjHbTR8gI1wlfAKZFAtht3bLAtjR2qpdIwz4pR5/Vi5IYqzlC4/KA1n48
0xcwHt0I3xI9Xnh9oZElp9TPtmqm+zo2NoJdI6t3XeLJQ4h6ZVu3oIdAljT3IfKQo/Cb4kqH2l6j
niAiyWzR8FrFfOpr4R6QWQePYedtS3tp07pFejNxNaJFHO82n719ihFyXS+mcxEn1rNP53lFzute
lFOHtJ40AASD89qk5ltLwl52aqTfYTdFhtEKxvqTiofbOCymUyLVLopqa6f7qDwpHhK8ADQU01wv
QAy+VpYS6BilabaZBqKXzNYmHsWxnxuvtW5oBd82I9DBYbAQ55KJARzUtHaopD64AUJKSFzmVUY/
X0BEX1ddofepwlaUzpKMEHSxG1XhGYtVdMGI+6oq8wXARbtNjJx0TtcuFv66CVfC/1QvzRYsM1WG
z9znrdZX5md4mCdkXITAmPE5cqH/pLb7OAzBVVl44acOL/o2AvF+irKcDdhezki5OZ3d2LIWEw8J
H3HWnowBHhRJlNepVy+8THxcHm3kZRMJ22+1IMhpkmWCZDoYArKfQis5ydIu5SpAp33do0mHAZbZ
C2lqMucPzmxb8H4XVmQ3mOqqw1d6y0HJjjbaZb9IPZER6TGFHxhi6IepJMF3VbYV4qNqACIC5s3a
Brnr7ey0879iW2uOI8KtY1QvkJWAU/RNE4qL72h98fQ0IUXu++3y/nFWY1kNxJlXdX7XdrSUPZ40
cBGGzVHAJBR63UycRYhg5l1YuO3aRUDAVlRg+7QD3gheqLxDlVD69Kw/iH1TsYO4b+97PdjVukGD
egtA5AmFWr2RegH41DO605BREAxWWBjJEhyRXxnkheyKJHXuBAmkO9frQ6Akob6yUHJ3sO5Oie4F
3XFfq8/Ivttg5cBbJ3qVffJYqCY6WTXndtg3Pj7aIWdhJpwdKBEyAwFg423zqfkE1tUh3KIbnnu7
8L939pgSm1BI89HMHe/jqGc174UTowxE10bOVs95rBjrQzXP6kz0lHvfZC168bKsyEirvQMVtDqo
UcJbB/HTfKugdG8rRCmnurNwm9qCBIhGZ+Br5TXYw4IjzALdBEV7nwU1JhhQzhbFfxLZtClwDhux
QfcBwCX0ZY/evtNjvoqCDNGhMdhfxlm09x7zn+NYF+3Ghz658V2WgItWZDXB6N9rz8hg8HbDlimJ
/SFllnUXdvi580AmxyCpzRvuYLyxgE3WQyD3g+OwsFVx49I+WAe5Mu/QKmLnJgntWoWMZ5pqdoCd
1pLsC13uM4E9Cxax/9J3fCU2mnqNKyG21j6mSJiPgeOD1SignBTMV1YhXJCnQgBN7QUWbzEHHPuV
VborqLFJsZ1So7QZ2g3ZPksL75ncKZo4ZR1ejQYIJ+BTC6zEUNO3jnL8urN0f09s0giKplJDu2a6
xjvdVhoATTk4Zyr2ak84i0cBIMtTJqeOp6urbnSSZ3eV63S3fjuOB6smoAcGh3/IcYgftV8Y6FAD
Et2IebgBsuLvAZ/kr2lRe+42xe/30Q4d4i3dJP2unDzGcepV5ZGmOL2kJGueFsoFzJER4WVpZ2iR
iA+C6joPL6KyE2Y6Rmscw6rnLOtLDK51VGBzT5gJEnOFkaFMtvzi8TbNzS8auCvexgrOvwOdZFuE
4YIS6ctXTxbDaR4JD/cV78A6stDjOlOAdS/t7qQY2tekSdmzf2juAtWkKPCGH3q87oc6Dy6Db6+I
fhij7xFpu+subjNYSTaOk8DqjO+1GxU3o1OZ51g7/QcjDIZXu4n957BHXb1aBo8ZkYGz7/Dam/LM
wxhf5MXBYFB6Mk1Ux9vcHT6COI3PIs3rjeGjEV8lNZ4JxrVyzSkqPGMz9/A6grizID8enTIbLT5V
Nx7sIhE3to6zTZZq3hkMmCdYS31PJi6bU9RjOKnHgwwQz8uGUekGsnHJdjbN4QO2SHNaMzroj44a
F3cq3SHWZabYfdrZeEQqLnYQE/ndeCkAdKm6E8ip/ktFbUSFQRe+MHLuQuPHnwMwM9gqOOLcRF5l
Ito1m/HgCit4mmBYvBhmZXw33V5fQ2APH50CxbMs+WtHe1QfZBHDleid5nNQ2THHSaHWdRt/4GAc
kKHrMghN64trPaFhJ0dvZnsFosmiyp9Q3oqV8I2LN4wo/L1iRsUJeXYmLghP08RITGAp5nCCah2n
tyygp/rU2KSG4KgF9PBKqmBEoCN1MjPQruRVGR5M5K273tXfkJOrPbU8gODGVLtU+nhzc/dktrmz
ljEZnbnT7/xQETiNQmbjBSxnkYxYox3yh2b5Mi8W9wg4y96c6nRFgFu2Zy4/PtSuGa1NkEU3STF8
NyphwcTG+uAOg3lCWCu2iJlHtLRTdlCC9gDw+InnucGwGHUChbNUK2p83jochE5MWW3UDHFNmmrX
XotuTK5TOe5TF/KBxYFrTVHtbjo93mpAJavIHt2D09TRGk47fPcaGwFp1rwgyuBulC3A0Sypdn7X
fuvwVG4ro5z30o0X2YD63ExECTVT5V51Fb2DORRHJt73zBNfYtfelUE0cU5RZwarJ/jPzzqfb/s0
OHWl+6Fqghu2XBpGWdxdITD8ntThE/qpCxbMfcVpel0k2YsSsd7PKU1Kr1Ov0sFfAfim3yhDOh9g
smAyKc3XUUkOVkbIJh+Zx8xt4L2bYpf0FeG0nobM637JB1WtzJyuNhMpKoJQ9/3H2Zq/jFjS3IRc
wtrLABlPago/CuilgEYaPz3ZTYUWZZpWcRlbezlvhzr+BMG/PUCGuXbqD8If+sfaJ+k5amOsLWEE
6kSRnFYP/SfDbPztiNzxMFDDXPd9YxyaMVke80mcMHV6n1yy6fZxXpM900a6Oca1S3tUJ0s54alo
hCgkOULHTWqvCHaZr7vBMZpdlI8Xx3TVV+GiwToZVUZDB61Z64u9OZjauuqgd8DlhW003mUmnvB1
adZp8jLRdNY0LmTQHUPczmrn6bRqVnQ17YQs2iTDHNyGpDWlnIcOntV7xhlgnRdvWiyB9YoQ3nbl
tpqSM1XxuunBF/gh8Zdt4PIAclVGDE6Aeo2jCIUU/uuSsihk2febku2FPtMy05jKPnjuQwqEwIA4
VpSmwzh4Hom8GiiB62C6wUlBlRx7uOyn2hXnxHDiYdupibKj99iWdJtY60Iu1YmMgcsns6lvE3eS
10ICwCNcEXMZuYPPYW7Q5A5tT15k63Rb12moRMJ5EK9lqV3npovAXq/wIIC9ipyq/VgXA0eHzHDF
vpJWc+Rsz19tuAUGnpICfeNM4bzzpEd9hazosws9cBM3HP9g0lV3DnGyKea/I1y5ZA20tTmaacuL
tLUINIgcsHAtRb7fe/QIlknN2/WGyja2U+k20DotZjYp1jzh2fmnt/9E+TlzcJeyvyT8aI/GcT7g
mq9eCGCgBhsbky6Bb+lbPXPsMSg2mfXMoFpVys2MG0b7Iurq3VujuMpGxigj2M0+pW+c5XElVmTu
qj2Wv+CURzo9ueAm9y5Azo9l3PEFyCHKQc2M831L4+WOeF/5iZAdfvUiFXxmbJvHxinIxBuX6E1j
YfqlPVDLCs8MYXh8L8KAgsfKoeyrB1wOa2dKCDI3Kmr7vs9IRiVIVadk+dIVoXnJZtBLqhPB8L+0
B4cgO8Incta/mI1r3D/VC80/AJJpQkfRn69UQ4g26g7V0ZKpA8QORTiXuy7V2r7OarAHjtTOVZmA
g29nh+ZVMKent3VH2gGA0YRfwJrRGTBKnu9xb+NsG2BL8PmiKvhuFHTXcA/a833WL/ck65mySf5f
fqvxXHoDt40m5dqW0DyhexZ7xtEdM+1ivvEmMBtzpkk2xbCJ84YV0NmCv1sNy1+YJe5DaCoDBNMA
BTZDRdN5ePfGwhOfcsEfSQu7OXrF8m/LjrsloTChn7AAqA38RdtpbpSzqQGbfYqkYyekFaYAMVrW
fWRwvJYefVam8BT80jCD7zOp6FcDML89YCcmjCBEXmglFlhmC3PAIjXKayXhEQ/gXF/gm453MNR4
dIyIRxg5KbNJTfpHUMnyJUXkClJ6NCzke0MmICVlgbxQHPANC9Ol/RXAdecEHOhir4rYvKZuaT52
arm9OWzpU19ym4a2NC/EoCPAWh5Ys02jr/mcVy+YObj02LfDKSPc+NjRciVoC1reC+45kIZ05Lqa
P6fII79i833tnRasn4wpPbrqS4E6EkAhtIx2IFdEdPw6XRfwsI88gUE/KToWhdp3zdBtwxL6pUUL
/KbKh+C50ZhrsCbO8gpsprwtLLLInczik3dUPs6mYDvcC3TJACcbfmJnWQW6ojXnIN3Q5PDBGkz9
jppQq55VQqbw6yL0fWEUaZRrZrE802XjBJuS6hRZIPujsrlTiDqMx5mC4LsXVHxh1S1rsBEADD0H
emAcmmC1fIQUB8NbCOa+R9kHJmH45rvUyWsKjPFTW8bj53Gx5q1aDuQNrdQq3EYcK3gzAqK+lu1Q
nImV6x8h2Ptfq8EOvsflqE6DE2UTFCPeTOR71DuciVOIe5UVMKg6eE5cB7BviwYp2HglDW7yROJy
+tF+/l9B8N8IgjGkuH+kESw+lme64O9cLMsf+kvn4Mn/8pe5lsckFtA4Loz/0TkQmMUAz2TITryd
49gus6p/SYKJ2Vq8JeRZeRIIrMeY6i+dgy2I2VKsZWhxjK9pof0TIf37wYLvMOLxCOVyBL3+3wYY
cnDrQYiwPBLCmYIPKkLn1gK9cn7bKv/c038/11mu5TNN5F4wJZbvZ9JDK4y59mVx9PAsnmdOTeek
t9TTxB24JvdE/Vi1/3HUtwwIfh4gcD2bqQkiMc82F6/0rwOExrBMdnDB9XJJzqMWJPisEpqv525c
Im+pbQACwJl61C6RTH/+su9nfFzcEQQCYzFg/P7bTLw2RDuWbVMc56brvqL0wsCTyQGYMMGDFxSw
6ilA5/I3X/nf3GKHu2XZ6MVZa8uy+Xk6TNAf3Gbfw12Zo9lIIaB8HYo8ZuQQU4iHYvrHF3Q5+mPS
4ooLEv43kQjt2cpsG3WIyCW5+uF2jzq1zX3L+GwFg/v859sqf7uvniMY32L7UtxcegC/fsOplWIO
g3E49OVIQdejSzFv57nmjedrm9StqY/l2c9IbPemVF7gIBRPRYV0DmhLSgGLA9e7dJPJG7EZnH5g
lhG11xJZ3afJ9P9mFTjev/m8Upo8+4zvFA/7u89b5GTSMNzuDw4Fig2V1nQCJlOZqHch1o1NXsM+
pgUbTVm4ajsHhH8RTheiT5oDdEHXPcUtTMR8qpyX0GJ2vUK4wlrChVxe5bMvz/AJwW4MwszyLahp
ec5NDF1rvI2z3KD4RwGPKMlkqmvO/o73oTwbjQcloPdEeVUZ03iRnQvoMFY4TWZEP86rT3ea/Mhm
HoctSCAzuWqshZ3ILuFuYn9I1YHwEuMjkVuKAO/GbFhytO6wp3jtZADuIWtIym+Lj5e2p4zjZOS4
xVHrfiwmjZo4yuK169BywkVjI1pcNoJmIjlphURxvDN0R/gs/mqfUKaabCgC1iGvCuvoDmlXr8cB
EpifWwPe95aRgALnvGQ+J2qbyMZ58RsxXsqGZNUVJ4jq2Yq68WLUhnx0Ol7T8Rw7Lw4Ee4qESY3P
gJSwwrm2xJ7LgGO8MHPmm1aprQkkarkgRyZSpklNbja9r52XrOc++jMVXtBAWe4VP9pMLfqEHch5
cQ13vBCPoLa1pR1rN3GI9+l3GKBi2yEYLz/WKgNLXEGRFev+Jl6iXtHfcqixHb4s6QNVu2/1QBat
wTQwOilirfNjWhs1EgWkdT49eUI0PwLdVU9+xX666dLeG+kl26wTnNP2S/nGPg4rHn4yDq4VSt4n
zjEJbu0iZmWAYTLICBjLK840/PxWVY53jEyXhHIA0DHIOpK5xjEB5xKW6VxjWaBbt1IRCHoYVeA/
dbV8V20rEv3Csjm83X977Jy1BS53G6Wet1G+EbXUWUqc3/6bLgjoy04iYd+YEdnzXe8jrxs2GkE6
GvyWBRwtj4dL9VAdqKaD4IpDkqiWRm6/SevRR7+LZRipWMeAvqdfAnbw3DFcqZyVn6fm+AAMB50u
fXKmpbssAdgRQMewls6HFEctO9pWK8rTIjpRJ8TGfiJAEux9aEwk1FSFA0+qdOgfFlHfBdfmrKZn
GEL66zAZNWBuAqjjOz3hxf7YcvujfVsUw76loaVXs0iJmvcxrpQiJUDagemF2/+xohmEqBpITVCQ
OUHMFE3Wejxqq7Z3FbaTMx1ltMaDPqCVH69wDoyPbg4XixIo5mc3prNNA3rdoqf+hICs3lTR5K4g
Xshbw426i47qlszyYHA+d5i3bdZXq2Gwq3i8GoCZH2y/DDm6C5OMZoE22m/68CsdP3l289g7ES7s
nitRAL+E1zCRhaVzfvDRaMvVnIQLrn3uvqo4AvPcGn0Yb1jchJIF3Qi91B5aAmU8L3iyiNItNtKw
P2CqgyTU1C8FNdA5IS/KxixgsWVLj2wIjtMDS2pKIYdS2vA/sy+PF15zrGUzKKL44BqExOkZWPvU
dtWzIzv1lE8Riicv9HNk88MwXmasOk9jxNmiogJ8ntp0zKAO6hcq7fApgZZ2lcNof0wMkXxMmpkH
640bGwhwhbFnWUe/Ugt2hVCeDa/R8tGFUAi0ENQOXwPkBWxBh8JjFurj3Fbyc94YxnycI7v3j1YO
NVQjzW9HgEKS7ocLXvh1DgfH3TZFespUFVxrowrvSGWIjqGvkI1G9VPWNS9TPi67fyyf2lz1m6Tn
Po0qYZ93KhmfVMmEsDeCHhB9BAulUtp7wOCVYhIe9NGxMGttoNrJNc+ld2XDHfV3qjCL27E3iSiY
mZTmkV9R3bQMKQc6DBt7MhHhG0B+4dVYqL8Lz7BfM2nx3zMz65oPTkSg0+uiJGxWdV0F5W72SyAn
ZggTFjxralwz8+25dTn2grlzwk8EOJQHIp/9Wy+yxCbhK+09hNkI/82gfWYIzVmkIvfi2tKMsejS
8LPWMCVho7Q2m4WdhdAu/HY6TiR+no1x4rWQlwlwqcxtv4oM9j2Ccra31EVhv6p7VkpLLtQmHIk9
RLQOz31DCw3KHNX8AnE02dMTxd8zmHwatyNZAim5ZaEWUOyDeU8HYuX5k4ZpbvM/RCkMmdVohera
pZhC2G+m7PfNAP81Wvi6gxO27R4VE0mQFaKCxC+5csLLhAhTj2zvyuLyrgNSdO9NvMeheMJkx2lG
qZyw4b9tgeg8gmbrGUsE+aRFFt0RnOkXq76iW0KLVOwJOYf43JCX8rXAOVDhK2pYESac3Rcv4/2I
yJB9OqcX1GwmyPTRJuscjxPDRF2z//GxZOHAtQLex0kiMBZ4hUfG+1WdNc1hmOgkdQQXPTI2w1U0
ZwzSTW26KMH6KbfHG+mGUODpAJXPGloSxHdn4FPHecV31Ys5bANrZPIudl1lFL6YzW38VxkYCVT6
IFkHzyPTwXZPfdomhKTVzvQQQKV4dumRMBBsjORaVw2AhjTrk5ZXhgwfNVZz+Gcic69tZuIt+6In
H7LSgKLSR8b3DvXlPuo1od98Zk45seGpJ3PULAt6n7zJa9XJRwu6CI3GZolHazw7XXLh4+WOQv2b
CXGbeK33le/wwmzYqhgg8osSacbP1OesuAy7yNmQ0KdXnTmLRmyclmbZNvOhTT5BQLQdwPYTR8sH
14qN/mFwaR5URKpGYeRf0BvgTtswlpsRI/hhPcW7KY2NUH5IfE7L6KZ056w8yXEDMD7sEmHj6A1o
BzInQOmh3cncE3jIGcQzF1eK3URni/HwOjaiacv/1ZuRoe0pS+bqhp+/vjC3jo7pEBmfRkORe9+F
C0o04tUz+TkBkC403dEzdlmvHb5H7W4Kor5XCGqvbEBg+M4gmPls6Ra9fng0odw0swQtOY71sSQ0
AXhJRlvJZotBVdFh/RsYqMqUE0nn5ul3I7adnQ8E5KDmMqc/Ayx5wxOo1+wK34um/m5k060abX1k
XXMwQCdCDmglbp18GjYDBCuXZBhSTjAPcjYOHqC9TbuElyj0kEhvR6K2QO/aNyNU0Xt+bd7LxZid
ePPle/I6YUdi2Vv7ubsNVXYDohZMHbfqVkxV+KEy3P65KU3rXA55Ap4qFBwgx3qfqYyQ+eHOyuWF
kx9pcIYW3x2XxE4LQxITq9xUiWCu6Gk78A9GMsP7cvlB7J5HeIfnXUcbGrLEEXIiGJb5O+pOEumG
ZQeJBDsE7yt2wy55Q24aR9pbNTmWacYizSN2m5jxSY3PdYmoC0bEaXdTqhNEBBy7N38uo5aq45fS
GK02BYdDY0HSgnivW0SJkhAWYlWHynk79A8jqNJmOfj++Tq/VT++7+OkoJdB2W9TuP1arakg6vqk
7KpDBsaHNq5HQEndNsil7FGWV669lC5v2+Gfr/tb6c918U07SDLpVFMp/npdSvLMSsqxOoxJ5r50
Rg4YuB2JrtYEkDXbMi+miwtPl51iWE65f776e40xF8esTVXMA86HeBPi/qTRntqE7ol0y4N2AgqQ
2W/MR3/ZddHisNt3YcU/RdVQliwnb+wCbO5vH+F/O3Z/27HDsvLTr7V56V7+yoY4v+Tf/t//PfOy
jf7P5oXR+cuvXbu3P/hX106BA4Uqs/x21n9zdybNbRtbFP4rruzBwjwsXqoeZ8mW7ciynXjDoiUa
BAkCIAaSwK9/XxOgI1BDHLUWqIesYlLN7kYPdzj3HAvXXeMVN4X84OApT+LVojQlIlkqa/oUtYOV
hoidx8eqrhL+YVmeonZWzzNgtHH4M9fQVUP7N1E702kvMXg34IuAsAPgG2FC88i2cz/QQ9gpgd/a
0d9VGNN+RZpB0CQDQkCspsyuFHxtqoewEig1tsgcuqZR/aXooY02bqBNs12ivJvR91FJTePYx3oY
OHGVXcV+NF2mRnEJ8tMZmujYvo2LSPkEmCcZxJGvvM0RRBcYPfvTzk0OXGVejtESr5SJlmxJT4tr
3s6AKNKeNta324BC593MmKy2HpWI/E0fwc7pWgAvsZkvdVGAvNzO/thX2w+HDGUK5hHcWqJNt1mC
ygNmLrVU9qVmzoazAqFhjIu7glTSsFjB/LTZpSjTGlF5NUt9H8IMdXjYqTDN2Bh/YUaKc7XSxqVa
VRO4MpA09vWJElnRVxRnVqMsWQO3DKn+P6QfwKSYcEyt83mq5wYK9xuX0s8knRobrCdtI6BC5ZbS
RSrJp2VWBNcOluZwoyGACnUZKYe45NpOkt3Uz1cf0tJTQVKsKy6yQOsXumfDZ5zARk2FAmWnikUx
dnGAWRLg3jpwrpYaPhdOxrWHyDvQC2cC9nUK1g/S5xBYR+mROjC5s4b6TJ0owUobWMvyi5WjsbzL
xSCSdT7MC7QYwxIW49RSbG754vsm84bG4bC5TBAFe0udJBgx/TACbDtWUAEYW9U2IhcJx1dAhKu/
teypN/MuqZyFS3BNkiKoZsqX0gB+gKttQdiegG2CnXOM8pLXR6u3vADbsrpxVkl1kWnuDrwH2Yrs
oFljSsbLIfXZ5jDCZoZVGcOnsE1UV21zBH7gW3JIzLdbxb2AM3Ez0C2oJAu45/pG6E84oh2A2OhG
h6EyWq+2N3Fmf3EP1buVvnf6/g64g0Kl+Iiw4HLiJJt5Za2+rba5OVkhzIyPvkcO3qOqeqt7C4Ap
4Pp2ZIxYEzdhdujbe8Gsm/p/ePEqHhf+ugQjjDz4EZDkatXAzODb03LrgiCY9q00KwRQUrSvlfX3
qjQPowNuFVSp0DzBQrcZVFXk4lSxFgIA1IgVJOZ0WZkIbMNOOsB92Q7XWvqnkuUbsJOH2RBbG03C
uNxONJc3CBcAhc2rTUoh+epzqtv+FbGyzdhwv0MsoV4efLBsVgL+LDS1TTagmMwERBgE15sdmhlR
BlwHwQ/U6gMvvVEjFC1JS6yvK/ITwyyrrrI8DccU6e/xrJc2avDFZmjpqjOKDhpXk66oH7FDqpFa
rTcjLUNWGoVRfbjMjVWf1Ld9ocGmMQh8Fwls3UfCcKe/RUOjGCrQW31GK4JZpLxkqJsrZKp9bz+0
9vCqq5Zg2rZW6mfI4AC3KJrNzgV7kC8hsfOA6vTTah19WitG+XGGXsallmfw3FPNgqoBOo/LkZ24
++Eh39iQ3MFCYuDfj+lq8c5BjpUvKu8ivNNJvLbfK+b6e7Czl4NV5IYXu60DwQmhmKGDpvlVUmUW
xejhqh8Y6g/0Dkjyont8CV6VOKSdf1Ld4KKAVvXSrRyCcakliPu3o71qwKTgHbb9ag+fqkmIq69v
vdsiD6+DkjigVnwMQdqB4wg0lCuUxcasyjE6wsDVnXfBnu8jQjfBrIdBz4yiMeJoSE+mWYJKOLbi
0jHcvmYG820M4Z/vVp9Ixh6mpLWRnF5DKLR3i3yAoVWO9AD2/TTasqR8O70qdWdcbPS5txWeBkjq
wU5QKsz0pT/YON6oKKHrY6sB+NoudhSs9J2qnL23UlhO1FDTLoGMrMerUN/Bj5lgtebrZLj3Nu4U
L/4DamrfbBueX99cXWTW4Yu7h1TdCex8EJaGfQG9ZHQDJ+pX+C8RRkychb3cowM2Ezz+fnija8Vb
x8zT94kLtCpOgajEcXgVOnaf+NzHECKL4cxYugOoOn6kaaEOA0iPkL8p4olpFgiCglQYbfd5+A5l
y3RiHqjwoB7Gm4Yrcp/G8hvqNt4Nsr2Qe0QU7gMqGlMSBGzdDXfDg8svRlV1AxdG8DFb2+9WGpcQ
4YJDf41aO1EIPxynhQVEY2N9SkTtoI28F3oS2YWfwh4CJlzB8Sl0QSmvDqmDt/8K14c/97OimMKW
cBcX0OZQtYtOtZ7vJ4fooIwRebQGDuCnD3lIlNp3EDoxTdHx/VUCin6QE+VFjecaPAR8hnYwPlAr
gWCGSdHmUvlaeAkQIuVwZwSwGhoACy/cXZVy1oC9Kmcze8r5G1wudzA7+wqn3J6CkkGRom/vhrqB
EodhjX1nb4z1EAr+g5loE99Zfd3vAuuiUtybMs/eZkTY+4ni/zCUxLkMo3A2VkBD980EnQIrdtyR
Zm7USzfBPUAtHQZ9TtVxaqfxED3vyoggq82i/LMZkMqHMs5VoGlBTAU3MBkcIHeO91/wgzYOW5HI
7Crsb1l9G/cDIRxvj3QUtCdikxHgsTIDCv8YUN/ASWx99pmqRhL9VHKUaeb6IyuLOb3h6a7gzgD1
gtb4tWFuHBuCoB1ythE8ErvM8QarWDg/fUBsuMkgfBNEbNL/M165xk8Q1u/oWNH/R7FIy+tFVoR5
dmKQEp9+jIMov4HiOA/y8t9+6fmGGrO7NthvsRJz0QM/iKOW3S0yYi0mgWOXjl15roVwTo+LOyx6
w4O6Hysdb++3NyE2aPPvioc5rlFDhgeIWS4s8/s+1HOjf35g9TQ+/51W1+d3G8ReA67W4Da/P3iy
pnrdqTqp/bNPD4d/1kZr+GiDOw6MYvUoyfnenwWq3XtkoHVdtzs3fpwXle7+yut/evx6zxGVkWAh
mqc9fhc9CApfBRCgnp8OzoImRN2lZsE0e66DmwjUoJ4FXM/7q8C1eg7F+VTUNp93bhY0iO9AaEjN
guH0LB1qB9zzB8MHgkNhOTCF41MfOveOyacOwue3+esdBUCNBNZBavhAgzTDEwWzlOyL5+wocExx
EmDNN2tA6J/wgx2aBcMgqiI5C4bVc8H7oP4i+BZ5zteC3TNMQ4ewF5qYZpa6NQsaJ9Uv3orPHYts
KPAxgr5BPEDSWgeC0TNNYkimCheJeIyurQUCbbLngW32ILExHaJx9VJgVu9PAvwdPWiEqLcSAb5u
LQIDBVxWrtyBYPZM6HshtOXgFw8nTGv8qtqD2JY1IiLk3Rq/5pnSJ4HZA/cHRYsGYvKx4QvTCLEo
6M+I0/PUWM8OnYe8N+k1oPUEh9UR4nka5P014GA/QQfiwqTetSUAQ6IufSfq8E57mNlaYx+e3Qaa
is0AxZeJ9Vwvkq7NAmRVWn04v9xJwDwEeqs6ABHrQZ7PgoZpIMDEsK51bfwGdD3StyEvWYMWDuDx
cQ+I2661CdwebErEQEFpHp/OzYLOdSDrKpnC8oGYHS7pepRnNgHEe4KXSOXI7NwiwIOTPQkNXrJQ
czdP5vHZ8F0VeUDDwYJuTKbOmUQ6jqz0UaDCkwh3WLMEHhiGjtODHooEI8w7x6ee9g5dirhKD9RF
nggaPW0eYxnpvGz41h89EDTV7hFJZy0I5YNuWUa6qGY4durlFwJOEjT1uMNN0OjcPfA4MIWUB5z0
9Sronn0MgZvstcC1SKEE/rLdrHVGef9aIHZENMGzuBl/rpJurQUKS6TPRRE2wDBAx+bvHX82C/wM
QIifIbbO7Qi4POsF+vIdYSIcRBkU0kCPmwhC9gRfQdNBFHVt/FSp6fUx9fLxczuaMPFCqQtwSjxn
t6PnYkISTxdllMentsw7dS8Q4JQ8F02jRy0e4QAK4o7PuaEovCli7UTZ6s87ZymJukDJSWApgGEi
lCxW+v2TANtA1Ri8qOM7Pp3bCQZhE+mwgdajoM1FLOXx0Bl5JZJKYqMQZRRP5ywkLizZ45BQOiFS
7EStWehnxwEMtFjLDvrLJ5eya4ciySVpj4mdYCBYBfnm4xF1T++ZiMyJu7FeCp1Lq8BurUlfDRiL
iPBRJtwYCGdhRAqZNdeiTJn64ePTvVmAxFz2VBSF1xo4bkHifXzOrgaXQBqsYBANndIrXdsR3GmN
Z/9yMwGTWYUOn//Ohk8c0SbMRtkxFrV4uhdCcQj2Sl6NJhFjBAjg460HeZ5cotzforJdFVHl41M7
al2ykgAE152SWAR6j6Of5BE55eNzdjkwC2CnMafdzhmJ7E9T9jzEVYC/AMjJUYKQ13x2HpK/I6Ys
8tnNtVH/YJcWge4Ktgm55BJLnetfQE/qRXCWbcZMgiNQ2EhNqKlzBwL2nXQgCdkR6sSxNIzz2AGm
AQzz0BR2N3bgNftT6iSAXcMmqPq41+wZxJFAXolk7vHpnmmg8pokt4JwmATwxDpbA46NSUDeAdB2
R28DzbNkT0MD6JHY48YTGTZhI6PGY1mY0cene+fACf3w8n1gYPxhXVBJ17hLZ9aRawNK4ULU1cZn
rE/fX7oSfuFLPzGdg2UQ3h3RnMEiewzP+dQXTjinh583UMaLu//8JuhLWl8U4M76txc/haN+bwXd
j+iiex+e0EbH32n+vBngw59u/dZpVKd/nAaLdJ7eUul6/Ommm3WV13/D+ff5Zn4fa4kDxzv5uyf/
+a3Vz3snwD80nK3P2hUwFel206CKz5RljwAI+YbX8yibZ6cuitdYb3rZlgfzMPgRp1HQmo469CDd
9tP61D/X2cteIEVq0eI2DyjLuD8lNdBCttvDRTjfz9PF/ZZd5OZP//9o8eJPI+y5dXdCD7+Jf7xB
vLvYfG9Pex31k+3/GFXw4K71PhsbSbblySJO/XaXG5SbbMtTZjwITjN8XN4GeJ7TP7x8yi/u5suW
QHoDxJDt8EUYBlQitXdkncaRbvppfWrJbYOwTHtZUGGK1STb4bcPz6Y6lSHdMA0Ut+vy1MXjuqgR
xrJNPytuKDnNV/Mgap0e4DFe43q5msNTPY/u7k8HkPjXeIVX8yyb3y4LiKjz1pqmAloEGmSn+yq4
XQb+vF00QvT5FXb4VcBdkJ0XgtdAG/luZxky2kGStM6mpuLhNVqPi/S8aRHvlm46jvIzjXshlejJ
t/x+8T2dn1lPgDNFIEK20+8Xu3n73iLea+BoyDe8fzOdb5JsGbSvddoXYZ/XaP9ykWaL8tTW0c6u
iwFeo/GrxSG4bV1jDXzmNRp/ivpU8hSsORoG8xQe+bZN3GQzpPv+DyQQkv3/sAzaM15nH2R7/WEd
YpG0vZoGCyTddLrwz+vyyIKf1uTLjaiPiyjKynA3P3MTGiSbbL+vl/Hd4s1F9uBuq0P9ss1/ipES
ePPYQhTo/Fdw++ofeMhG0oD/Zft/w+wvsmzRMimaGhv5tg9tr7JJvcu2+zmfL0/rTpyFTY2kbLNf
FtDERS2fr0mHSbcc4NmcLe8Gsyzb9Nc5907k5+2t2aQwpBtfZPmbL491vsbaSrcfZLdxlAUty82o
UXvSbZeQh0V+a53UxQLPt/xYpOlnAdzD+NOpvO+xP2sH18Q3bsPFPP39fwAAAP//</cx:binary>
              </cx:geoCache>
            </cx:geography>
          </cx:layoutPr>
        </cx:series>
        <cx:series layoutId="regionMap" hidden="1" uniqueId="{F7E349EC-8353-4C55-994A-C4721FE1F33F}" formatIdx="1">
          <cx:tx>
            <cx:txData>
              <cx:f>_xlchart.v5.12</cx:f>
              <cx:v>City</cx:v>
            </cx:txData>
          </cx:tx>
          <cx:dataId val="1"/>
          <cx:layoutPr>
            <cx:geography cultureLanguage="en-US" cultureRegion="IN" attribution="Powered by Bing">
              <cx:geoCache provider="{E9337A44-BEBE-4D9F-B70C-5C5E7DAFC167}">
                <cx:binary>1H1pc9tIsu1fcfjzhbpWADUxfSMaXLRZsi3Z7m5/QdCSGjsK+/br3ymRdEuwhm7reSKuNBPDMMli
Ve6ZJxM1/74Z/nWT3m2qV0OW5vW/boZfX4dNU/zrl1/qm/Au29RHWXRT6Vr/1Rzd6OwX/ddf0c3d
L7fVpo/y4BdGqPjlJtxUzd3w+n//jV8L7vQbfbNpIp2/b++q8equbtOmPvDZkx+92txmUb6M6qaK
bhr66+uPH16/usubqBk/jMXdr68fff761S/zX/lmx1cpDtW0t1jL1RFn3HFsJsn9H3v9KtV5sPvY
opQe2Y7LGLPt/a6XmwwrPzabcP/OU+e4P8Xm9ra6q2uQcP+6X/XoxFuCbnSbN4ZHAdiFt/Koubt9
dd1smrv69auo1ovtFxbaHPvj9T2dvzzm8v/+e/YGKJ+980AQczZ976Nv5HCxOkS/kcN/cfPfPn9v
88e8OagE4ogpzphLhbr/c55QAltIZUv7Xknofu+tKvxWRZPON/s3/7k2fF04UwhD3AtUiPWbQyz4
McNk7pFUUlLG1WNhuOxIuA4XzOVbi+X7TbfCWKe6im6fIYyvC2fCMFS9QGH8/mnPl6f08ceEwd0j
WzDpCE63PIcBPPSSLjmyKXe4IrvPZzL5/a5uXn2KqiDKo2dIZrZ8Jh9D6AuUz9Xpz5OPQJBiLlPS
3fov5T6Wj0OPJHVdYnzY/d9MPlchosqr0zrd5LeHTvV0THu8eiYdQ+YLlM7F5SE+/Jj1CPuIC0UF
V+6T1qPEEVXwZohA+023ruwiyvO7WjfPMJkHS2cCMZS9QIEsfmLSB3ORjqSS813SN3NnDjtyuIt0
gMnHAlloCOSmiW7aZv/BU871aTN5tHgmFEPdCxTK25NDbPhBKyFHgkoJS3G+xvVHMQZCIYpLl9Gd
k9vvvTWWt2Gk9+/8c6FsV82kYch6gdJY/HaI/h+TBneOmBS2rah60mdRqhDyHeZQsRPHfu+tNBab
NPpLV88K9w/XziRjSHyBkrlY7rnzlGb+oGTcIyWZw+UsL3Zs2AdFHaN2Rcwsxl9sqvF58f3vlTNp
GLJeoDROf6I0hDjiriIO25vBLPOiVBzZUnHHJbNYcnq7CZ/hsHbLZpIwJL1ASVz8RI8l2BH8EXeE
s6sL50EdOTKRhHMX1f0WPtplWZu63tyEbX3XNPX+o6fs9OmwfvF4+UwwhsKXKJgPhxjxYw5LOEfg
uqTKEU8GdkoQSgQqfZuL/a47yei82TwHV7nYL5xLA2S9QGl8+InFCJdHrmBKCXtXK84clmuKFY7Y
T3aBf1aTfLgzNUl9d7cX1T+3lAdLZ3IxBL5Aufz+5yEm/KCVsCOktTaz6a5En8mFEucIcJgQKFm2
+e9+762t/D5qoOTB/s1/LpWvC2cyMcS9QJmcXx9iwY/JBLCXcIXDlLMrSWYhRbkI/oS6BMnY/d8s
spxv8nrzjJCyXzeTiCHtBUrk9CeiwoIcUaRaQsqdEcysxFVHVLg2qsSdRJAkP4z1p2ka5Tp6hkz+
XjmTiiHvBUrl7fmeM0+5ih+0E3kkXS6EvYNTyNxO4LqIgesdZ2snM6m8TVLkwtnm0ImeTr7+XjmT
iiHvBUrlwx+HePCDUqFHwuaucOnToL1C65Nz49yQDpg/2NJDW/lwNzzHee2WzeRhCHuB8rh4u+fJ
T7ASRAvbkS4RO3nMWs0KjS3H4cZ5beUxazhfRHWt2yo6dKKnreTvlTOpGPJeoFQuzw7x4MesxEQU
9K2U3Le2ZlJxUL87rsR0w1YoalajXN71r87uqvpuPHSmp+XycO1MMobEFyiZY5S7Wx/yE+yFoSwE
Co/WyZMQpMuPhBAo+MmurcL3e28z4uM7jYbjM4LK14UzmRjiXoBMDh/xoXQeffPHB2cApkiHSLip
hzg9wgpSYkQWsSv3Z25sNtnyn8/ztM3Mlj8i4WWMzVye7PX0/99GBD+yXWlT9EWexFZM49cMN8HB
bT+fVfPGA51ssqIOo+oZFf1s+cxeDKEvUD7vfqIPQ3RxFbooOw9F5pmx4xy53HVNgbkNL7Mc7B3Q
lnpMu82zGimPV8+kY8h8gdK5XPw86wEWJjmwecl33J/NfTmoJl3JXdvejn2RmSu71FUTvlpsKo2q
8hmBZr5+JiFD6guU0PmfP1FCqBzR62JAKx9HGVceMRdWg6JzaziztOwccaW9SZ6RlP29ciYOQ9cL
FMfF9U8UB3rwjLjIh3fJsJpJBUi+tBkRjG3DzcxgTCFi/lsU0aFDPR35Hy2eycYQ+XNk83hq9MGk
sMUwoAAAVpFdXjP35RKVArXRGAcmeP9H9zTu+0yNfnWMAepav7rVr67bdP/5U3nAf+DB5tvf+D4r
vGozRdhtPkXsXf0fmCL+/fQQG36wmIMIuEItZ+8c+rf6CWeCsVL19Ozo71F9o/M6yg8d6WnJPFg6
E4gh8Ofo5myc+r873f0JvbKHyfkjqn6wWECXnDiS4T/8scPApJWNnoeyXYjN/M2a5J/uqgy9vEMn
eVocXxc+Ovavrw1VL1EYPzEnxWgPmq2KuOrpfqyDYV8kpK4QOyc+l8mz53j/ngCeS+Vl5qJLJGg/
y0TQa0JkcVxqmuAP62mUCISiggOUuzURfL7ddBtW9g/GvNJ/vVrotM2+PAfzePpXZmIy9L5A4/n9
JxoPhhkEpcA93F0rY1YyUGQJUgK32qO8syTg9w1K7Txo9HNCzIO1M8kYEl+gZK6Xe11+KgX64dgv
uI3W4L7JNJcMIUeME6CJ9syCrnWLMm65SZ41af149UwuhsAXKJfffmJz0MZ0O3Bah7BdTgbuP/Rv
VLIj5ihXAMXaa8PWs/2Wbupks3/vKQ15Ovbv181kYYh6gbK4+Ln5sYsBOYUws40l31bVmJ5TcG27
z7+p327CKNg8w3ddRPuVM6kY8l6gVC5Xh/TyBz0XQFoMUpunUL+CtA8tBIi6i/EfdGl3heUsIbu8
+1I9z1L+XjmTiiHvBUrlzXcj/ayE+t4zr9tHlu/dzPxp5m8eh/3tJ865cAAtNh65Qx27VYlZ3YQp
PVdgqpKRXe/+W9f5ZfOcgQr4zu3CmUIY4l6gQlxe/Dwz5eJIMFgpFTszncmEEvuIYswFldUs6TNt
kou7Ibp5xrz3w7UzmRjiXqBMTr9rpI8xuENPbmPomziYO3L2zcaZTBTH5BEhNt2DdrOAdqr7ZyQY
21UzaRiyXqI0MHp7uIb9b7pMAJCHN//nqgDzRIGMWcz/MEBrxmu4whNmmMC5/5tF0d+q5Jnjmn+v
nKnEbyDvBarE2+9K5ZBK/OfPvhryctNsVvcXeDyIv4c/3Yfg2dJH2vOI1XvFOr399TUTqDm+Xgti
fmK3bltnzEYKtgr5dd3dpm5+fW3Z9pFyOIercTmeihOmF9jjsfZfX+Opkz2gxiWemXORVOemM/jr
a7TfucQDKTbfPUxam1ITSwD2YMYeSTZF4qfwGN3XG1Pe6XQMgEHvCd79+1XeZu90lDc17iyBkyu2
XzOnNDsCdlB4Ap85NroPDAcobjZXwBnwbfo/KY2rnPaJvHOp37RqxQpRWOmCFF00fZKyLZKNsCpZ
r/NyrEexbNggw2FhaZ98CfJK5NZCsyFxzlQox3aZKCsvT3qVpfVFKrPCGj2dDLL4IpMmHvQSvEpj
vggcR9A7Z9Bje5WGg5NuXFcW/g3PeGlfBnZUFtzLaFTjKKKQVfY2pKTp82WQyiopPN3LLHtDnbHE
kYMso+M5y3ge/2XVncaaByJ9gkmo/h/xCBMQTCggM6YdD3ZBIx7yyKFZ1IZ26N75vc7j8qTJRCpO
UtHVlXMy1UET9YspKvBUY0r8iPnrw9tTNt8fo32mkcmRICAcKfP5AxlNMXdrm9jRbUwTnkSLRnPJ
Q08pZpXxuhr6oGqWVdgEIvQsYU1F/q4XfKzZgorJ7vlZY4d5nXhal7yil7gKoMRnhw8JFX7IIwcJ
Jcf0tDIwCipAZ3bGIYwsFlbcurWtqiNsGUxO4JTr1BUNJ15eNbb9OZHEb1DTfTW378vG7CsU5uxx
Bw/Dg/DzfYt21I62uHsbjNA52+tIkdZ/hMJneeD1cdRGb3MfdxU1Xhhq3NTjHd4eufKMbAdDshg1
UwJPF8OGHosmkF1kkSHkt5aTOiVfyJ7YcgNDsppTPUVOehlZVNMLnpRje53UhEyhB5gvBVN+9CTo
rdrIZ1zk/XiQkzw+SeiEfhqPpLoVdg+TW4/UnmiyllXf1mIVub6wP1ctWFB6tY1y8rMmY1epVRdp
UvTfkQri4WO2SAYcE+HStHTRuZlpQ2NHJB6T3L/x1ZTL6liXReaPK8vPajUej241QEUO009nngzT
ZADBYSUwVMDdaKQ+ZkCgpliqorG+YF7JyayToQmNQWSDDnFDUtvHYhKLKKtHVniDYhyMkBEJ2+us
sONxkVu0yq9VFmZVviylrthV1kV5/eXwMY0/feBvHQDAGDwg6AbjFgFYy8yXtL3vVqSchi9D1VRQ
AtImBPIhQ8+l5Q0V76zrgiWlMZqm1+YlKoL2O/L5hlmU2sh9OcF4keACru0xs9yS1c1Y2/pLnkoL
PjyG95p6rxtJM8pz7kv4/TpokfdksczhUasiq6g8ca3Y6hKvDOFtjecfQ6zKoyntzsWQFDr7jlsx
ON6MX2CSw8w9WmZe0MxyPPR9A+/zQuUT/1L7zLayVdzURdq+K6cmKvJFX44lDmc5WYfP9Fhmely6
yTRa131R+Ke1qtI4WGTTRMbzLCzzxvdyRWy/WbSSWOmVnalgyha4SWiAS2RWPNL8jEwqxa8mkd+X
5XfMlKKee0QQntLCWJeyCToBeLrXjEA+JAiamZdd3hWfHallLBcFwQRx6fl+q1S1oJNjwbX749Z7
pq3AZ+29Oymo7+KjoW+4Xa7bnn/fhsTci+M5SnT3pKK4O8nY7kwtkiGpMz/UxeeighWVK14nrrhg
NOTjOa/bEexQfpdOn7JwGEfHa8OqL8MFHH5vXwXl5FsnVSbi6VNltbV96Ua2SRAG0WWpOk5aacSj
a66gQmPnyO6qqOJk+jSldtInHklTE7QicB8C0rkK8SYfcYPWJzcbBsiOy3jESz2RoHGXhax5vbad
1sguGYIICUZ5v71yA2vsPVcPMX5CI3nAySMrN7lBU8gs2Qy1nZfFWnUV7a4F11PzpqoSv/LSNKtY
trACPxtOAoHg+mfu5r741JGOQskcN0Ce0ZW5Ropy2DfMvSa47+A5F0zACsfGUPlMNbg/5gFVRfp5
olldBd7AiFPUXq9jnZ7ytuzhKA7vOPdGzBS/jCJuA5lQ3+xYV6QO+4z3f/KpNcrYt8K4P1Y7CYK3
3ZXS/uzHfIIS9qxt6uDCgWOBnh4+hrkb5ZFRcCBWzEGswLA8E8iSHxvFxLu2tJSdfcpEnjXca3Qr
rTtdhiW8UZjUOV1VvqOjd13tBvA4RSh1sArchnXaw6xXn3Zew4LyPPVd+3rgVeqOXt1Tu7tqXItE
i1JOgz6HEpHQi4nwo8ITPgZyYOwhgR7qLkR2cerHSWMsvxOSv8XFfk4xejyp+NAdH6Z47tcw5OwS
czEgMzUBR03wmOLE9sO8L2vnY9fmBEmsrCqGJLabjN6i3yHESUj7AWo7JIrjJWjuM1vLLoxK8zbu
mX/tD7ZRaVZGU1adRAXjxkWWU03ouky7oo6OJzkmsDq/z0xOTUc3g3U6tIQZHSaJzTybiwzIRdiE
V4ME8eDQzFWXPM8mHefso9uEHLbVFIE5QGPx1pjuvR1jbGDE2fxwMCYOX2lcSlWUCDRWSJHG00Ga
t3SZoL+TqtgRJ1GfGj6UY6/tS78c8K0o5IbEMcjsep1YTsXXhVt1vF6MiBcg9zukzSoAkKbQXGcU
pkIkniGckdYMCXXSVo8fedAZT9VUJVRrSqdI3zTETVjujY0up08Oy018zCxNIZDBztJgXE2ZTZtg
rbjV9h+RpVZgR+/EHNrHuwneJI8sBRUTfVoY79bCbZ5ErOjh1hpkJNgwanyCf6HGomBFFgiwommc
0GoWMm1jmESoWIx/bfljXKFpjx3KtGc2iiYbMGNk2tJF2Um+SXVpPwl7tEvrQ5c5Gt5hm96y0B26
ZIHKMgzy77mFWTgyWwpMpzOCsIQLyOaFF4k1stZicD7ULYWGNCNuYYiOEfvBHxEXQsuV31t6qD07
5SMYnnZ+jpQFTg9c6qshbd45du368dpvhAtnAIPsrip0UBABMguG3ww5AtVObEHZ52DlkLo5bAVW
ZMQRJIMRhBVHFC9qjFV3RXSmcRKZJIhNid2YOvUwt4Xij30iiDdBAE4C94BgMnBe2SAdrK2ADOOH
MBzt1PeaNuHFwu+JH1/abBLVuCrDyi5cTzGm4tCrqjIqz0ja8kF6BbId67wKMktc+Fno8EXZ6yG4
IVFKTnq/FfYycXKd3oo4naqrTNsZLmudaNq/FR0lw7R041zJYlEif6zbdd9Lt7usytAftGdnJKNv
OKmoWuZ5pegiHpq28j09uOUUe2HeVWJYBEPSwRi6qerH1BssGYt4rRhtxbWdNqMIFmSgbd8eF6oP
qY/8zQ+a0yZ0kJktnCntpwllLVSxOB2S0W+9si5ie90pJ+BLmVnD9KG3NYs+tSIN/CUXDaOLEfWp
Hj07aGq1VBHrk0Ug0+AE9380y1KTfjr3VU7IMe1pyNaBVbshWRWJzsTHUXZBYn1UmgzDh6EZeHNh
1U1uXSFiOO2trGy7+jg5XZBrr9CahvV7NUxpcuxHQDfWkxZupj2VaM7ChVNNdel+oVns5rchK3Q3
LKEqY3mn2qbvySJJ+5rGJ42fl9Jdog6QqX3sZ1ZiXyrqWEly3NkFq9PwLnRz3oDLA+VuJS4mrjuo
9ESrugjfY6Cxsckqz0VROKet8qMwfZPLISmDVdwFTd+96aUfRNHaF1nfyis/Z7w8tWMRBu4aumLz
xCu6iSCsp7Ub9coLLGGXzTL0qykeT/ugtsLouI8yRJtFonoBB9sVUSv/0FZry/oUytFb/qLnSFvo
ZVsg61JeM3J3sN+mzHHw0mzftKIoxWe4rEtgu0nXovwytaVi3VlsV0XATuhgWY6zGGOZtM7xkMc0
Sz0pOhMXibQikBNwiaCyGfwRPbBFLEMlg7djX/SF8y72rbhP107CLVacJu2o3O6tHXMZKa9UymAS
TtXIMPnkBL5vTedCpDU4ZY0lXPYFvHYZynOL+5WTvqFRGdH0XRz3seuv+hiOIFjpCA8FVgu4LHOk
sbNSwlYkCMeoXJIiiSt3mTfEkvkfLGA59sviVKmPbeCW5aJC6Q3OMreNEEEW1A7Nj+D8SFm8slQm
pxdhDeoXRUhzbq/jsDcc42mT4EXXYWNd55ljXL7omsB1FqpvNBRgypFvHDeqyvC9Yktq2MgJ7Ctj
B3+IJbWP3dKQosjMaWTEQwsRMvk7TQfD51yoGFiS1VoVRGHliRuKu7JEQVOuqyhCprXoXTo65SJy
Q9lakKBoy/ZTE+dtlINfVjjp47CdBB0u3NgxR44g6WK6tqFZ2IHjo/KLbw1GwezKMpKXo4X3UpUZ
1nQdxVcRYt2yxxk6jNyCxh09VcV5+QWAW4j35FBo+zqRwld8IXoFAMgrnJCCFzvt8ada4Sed2DLE
+c14z4wWWlMtdjmukpM0/+K1TC44iSrresdqa/v1PZO33wNSwJILhxUZDkBzK+y+JJFdRNVxlPMR
RJdswh3ZXsB4EJFrFOCBVp7cCkpPXQNVQ+XdVsFpTtXoS48mYTfab1XWanCpY1mKr7ACGFu1AMzh
d8pLyGiS3iCTDG+mTkDKL2rLQV3AguDXtjSFLEKNtih0bvf0ZGxdU52TrWi36mH7SQr+2CLCipV0
UkP8YI8h9DSgldkmFKGNN0ddEif8OFmRaJszUMoNe7eKNLVji1OCSPMrNKpqrMPgG4d21U1ojr5l
qDX1E/6hU66Fs7KIzJP4dMJtsUNxHBCASGTVR62GTas4MMhH3UO+Ueew8gu1gxzqU0tkrCC+6pDs
vq2BZZsfZJ15EV3g4iXNiTGHbJLm/HlrB2H/sU2DNIjWeeDid8OS04CfJPXo0Oacb3UlimvVOMc7
lqu4q3CcIeIJfgQRQGPzuIgSxPmOlpNNPiJzi91uWZRWk0cLUgc+NpdxiLvslk1aANtMARgAsoGY
wvbU0YEx5xbxFe8lY2vH7jpBsjiMZ1zV6aBPGqFJli1SJdKs8/w6AGxIFW3x/bApa7wgaZTpZVa2
+N8x64HbSdJTQEUlsPz0sksaH6BAX8XYnYaB7j7ZuT+gCvDHyeh+j9t8ABIPvGTwMG4Vpq27SjOE
2Gw1WLmv6lOpEKqGP4k9xPA3Qap1kpzs4OS4ScMqXrdhinr3ZhS14PykiEOw45jf20yp3RQMq/0+
8adPPHR133wseR/29kmzJX1QQQ0W8WKYElCUBH0tV/ZEKLxcUwnDPjoURmuAVxkV3+Knbp304ABt
maG3iSKGlwoKju+XEdBHy4vSCbiyEizJlQfIYrSzC17QCt+wR2pq2E62NfRqC7JMVKaVv27zsvLZ
aeCXE35j2kJvPspyoIalFAkgSp8mKH2zDLVTvmhSABPyPEtsY0+N6COA8EHiNnCV3PZHxLx6hKeJ
16j1DPPaiBuogLVuAiw+TvMAy3HFHqj8s0d65ltnvV9XVXSpeGxASt0i3F04ic/t5r0AjDX6q8GP
rTFc230h03oJ6ALDiZ4DEMj+LAJOUZIjGCoIf7LEBKrsPDNhI5O+UbeKVRTKt+Vk3Ggg0TwiEe/O
+klmvvM+mdreuq6QTANVmIpS2Z/hb6FfVl9M4EAsiKHBL3ILzh/lpUGp0gj5KjJrlem++GyrMSzp
FzGkdnpp22Ux+mvBdN1Yf/URjQd/hYjGU+nVKfBva+Gm1Kk+AZHsk+YDCco4CBa+HHk4XPUOcpvy
VnVRV7I/a98FNHFcJW2XqYXFpjr5NImWCe21iA4Din1KNXJKx5GqpS20PIsVW3R403I6z+nRmRqW
O0q2siyLGADxAreIjoase3eTpp3xf2oMjDdB9m+MN6oz8438Hr33Y2bek5RY+MYYjOaLPgc6ka1Q
uZveRpT6BUw5QLboX07NSItVDEM1Vqky88lOZZFTwhMpzKDioy0Eb9ypFSyqYay441FWEfddGzpB
r72e5ADsxTj5ip32ZW6sPLAmAwfW6BPhRSAta07LiUC/BUH/4RK4pTl5EqHT+Hm3kawUQloJVbGu
txVbHsWTk3hxXrTifbJ1WMkWaCwxSwZtsNLSgJB1ZVdCLLMgK7XvhaXdWtdtJAvQ3PTo4nVnEQtM
GheKAXs4XWqO1d4bnKUTxBHPl60x8oKZNuMy7wejk44/sSTyZFjnWbYK4xTWuN4yBDiwcXoJrunB
74qaWvF5yHjquN8BvmYFPbAc+AdoMINzw5NXc1g5bNBDAF7NrkOtbZzaCYIB1tBruNnSEsaC0g7A
S+h1UWnO/p3q7nFtZ7bHiBbuvDHX1GP/Gc5atYO2+toBVLV1jTEwYJwCdQAs6fBWMwAd1kRwAxX2
AmSF/7VNWf+gedi7Sen6SCX3OkKSQetFWfhCvMW0p9FuZYdGqG0UQ8JaVAIi2znHw2d5DCFgmgb6
4+LuZNdGOxx6zh6fxe84A3wbB9e47w9uLJLU5ON1jTv7V5NG6vw9Pn+7IWbcABzgwjoGcFHNcMUk
rAhNM+JflUOOQBEkiPinzpjAze0s+zCB1MB2f7d3DIXAbol0KK5Ux+DQHMgc0lgEeZPaVzuP0YeT
Ae1Hm49SrgdRu906Lvypet/2fIyXWZsbf84ruAarngTi0XdO9FjTcSKUUq5C8HKUxA1w87bYqIjV
OyMvr9KtUfXI62DjQ5v48OuR20UQQSjaEZapOIIDUgsrNAeJC16206IrUdmvZca1JN4A1zIu4OpL
fB324dPLaOSoJxf9tp9VbN3sYSLmYoTgMLFIJDom+D9VceddVsTdsmGD1V2GdWI803SfCBW1zNv3
o+W2AhOI/xzqkmiA4FJJPFFzP+tjnuB+rKfOgGyEuaS93IW9IQjL2CManlV7VY0x5x/bD5C/uWIf
hoFnC8U37oD3PpDoLoovt2EJSbKRhpOksIu8Lk3AOLyh8S8P1BQKgfaTuTEI8ygCiOYMz+zHaYiq
SSYnTm5ViVw4Webwz3YFg/meCX67FUTnooOHqyNRZM5dXeazbGwDOzjZpiKdBDoCPWJlhpfDVO1G
MR4QBqwQWykMyBBc7uK6c79OCPoyThTWx9XESFivmBzMNEKLx45b/Vc95eihL3QdAFtVXuZPqBa9
RgYNzc4RrTGCEyx0UgD5ecMEsAfyLvNlEOiTEbmB1Jf+ECV0GBc+Q8vpz7osM5RBVcxEXq6ytJ1Y
syCa2HW2dCsJqO0NH6jm9ju17eclNooR/tbPM1oOF0kQdgojM21nRxSYSIxRjRMUGk6ULVMrLiCK
XYLiWFgWesk2rUCG7iJY2PdubFtqJD2B6+7DjMF1ozQ0aUDfMQsJrWYu6oSctfgCUiy7dS55nZpk
ztrmNgWao7B2Urh0irykbjI6eXldqTxa2oWTxq23hzxKhM3Q2yUy9xkUOms9+DuVrgniTtkBWUJt
kdhsVbgaW2YJqorujKBbEQWLdMjwiPcx8Pw0Tj9ypL2KX9pjo0RxGtvEMmBA3VXAWcdtHab6sebl
MkzaDLArEBgHXQYvDhtX+wur1UFPMq/ENRmSvVOlKpx+FZQw7vKDHFU36Q/oN5iOFnJAwuxL3dRo
InyICqDNwRJDSBgnWIdVSWm8yCiSzr9GlJ61eybtoWefqRzGxr0EbOYX73Ol4oSt4ry2CCphTI4O
zQKjXOilr3I9QrbLfmBTNXrEAjLRLZCaUekuRjH6/ZtE1U09eWhH9xGqaeVW6ItGIamPBUmb/otN
smQMl75Awp17mZNn1R85kBer9dxty23ni0r0wwP7jZvBb8frPExt1iKLvs+zAHybPHHMGxN0tqqR
3meDuZMmKNkqhYmYwusqYmcUnizQDo7BkoR5fWJ16gOcuHavi1xZ6TqLZCC9MAj6azlGMl6OUe8f
R6LjJxHh02lWDd0JkAx95VQ2WwxKhpdO1KQEmHFXffCh1CcikLr2YH3hl7gq0j8CEunloKiPWjTl
zTGKXUBKLJfnbkE+6wTmmPeF/cbuo2LpiDCEdIlVrWNnEKtYR+3bKU4bskJW3qzckfAUGmtnN2HR
XjMqivNKWMF51tXNStaAoDH7Epx0ulXLUPXue6cIS/T1i+g2qkt/mYZF4I0iz5fSV+WZO7FsPfo5
usB5IQV+2h3zhYhzZ93jJ09d1GNfqkG3x5h78G9LlaTHyUDTyRtVLNdhTPR1IYDNeykgmtqzuA4+
9sPkblIrlyjl2+xD77JoRVhDznCLbhh52rL4GwGYbl01NW7PjR3/PcDDCPNKDVe3FK0e1DO0oFcd
i8NoXYy5taJ11lzVnQDgAFewrMehPeN1NSaezHp34TvKD90/oo6p8RQTCO1NzURMV7otGpQ5URaO
Xoer5O7cRjrZ0vKt6ixTGEdYCtrE74eOJ6iTMn0u64aWC98N9YbEdfFmwIVa57VNjYb60vRQg64/
G5DOXhAn6U6BfltnUcJDtnTh/W5p3/PcmyaXhiibC+vPvij7u9KyhgWL6LSp61gzTBQUGB+cphqa
G6ZF6mFiqmqXxdQnw5ndBmXgEVpElyN14IhRUi26nqf8DA9SpsVZNZTVmhUtO5dpNnhAej/Jfrwh
re9fCgrz6eq2WQJaJJEXDFnnLOWo+Uo4TX5ZhKL6cywG5GQE7e2g9toEMxDJwokCWXhWy8UGnWnt
cZbmxxpAgcdI1rwfaJ68r8OxSRZJ0wQfy3As/6iGImNeObTDwqdVEXsxzoeOqwvMDYY3hNP/Y++7
diy31S6fiANlSsBgLhR2rhy6um+EDjYlKpCiRIrU08/abv/nuKuNNjzXg3MubLiqlBi+byUWkU3X
+yyYm74YN8M/80FuOUie4RXBo1MupfEfMpAIRxmotNDKq09RO0af5zSxFw6834B2iDQuWi95rcmE
jlSzS5IS0ea932WfFUFRU6aoz3ge83m6T9ak22GhT5Iiazd6WHzR3EOnA23H2qiXQIxyb7T191ya
5LMK65cVffLLNg1bup9k5HI+Dew3hxeybxaqdYUy0D0tKovrXEUTGNuOLbnXGHNMsk7uJ9Shfs7o
nL1k45J9Ca0Mn7mqxRezme03jQFeGiqCmwjCgr2HnaKc7LQ8ob4kebyO5kLU3H3aPDHuw96vocwC
nHzbOC/CXmaxInm8TYEHxV1yQMhLXch55Psu1uoF2q4Q92+Ck++N4Y4n4fwRuNx0n42NOviuz56G
QW1nNvOpshRLLtrgob0dI285KR2t9+Ncq2eVptHXsDNYHILJmdvIDZg8wLTu/HDRZ6voemxXGwrg
Num4r5MhKtEeQ2EJ2CM7bkTVl7pu1MMWpM1LCujk47SlyzM2fHbAZKM3m08WaJiSdtdndXwBw+2H
xTJkfZlubgwx3tW42xgR9x0g+HtmhZwKKEO8nVr59FEuOmJorrftorJInyFU6oAODOKZhVs2YM0e
bBXSLj344PwKI7foLjUsBDKvyDdSB9CgXVwcbW1WuMGi1i2pBqSdXro4NHSpPKG6fsn7TNaXlUh2
D5SlvyWRG1/7RX3G7zAAva3/Og+oYLim/NZmHPLLWPrtKRMy+KRJrdeib1bvBlIf/dIGxkz7JujD
qMgan56jWqh0l3nDmJ2GJpUleNxoyw347jLNtoHmfFsykw9hPd4KAr7/7MhE8a4Tb13UZcoMiB7f
Kn89jtE03IU2Ig90zFpZJFY1omoyqR45a81QgfJ1zXloO9GWRI0xRIh17ZM9NfO8Pbp0VLrZX0sP
r8wmK3rR4a2JlXWnDj256gufonIp4kHX5gZoCZ+LUPvseaWbcIXw+uQCuV7tl6uPEvG8oBFfXuMW
3Z/COqLkEiconNgIWdHBLAk9xYH1Rv68ha4OTO7s5GX6FGCx845pBEZgP/VuVGVj5lg/ZYR1HAoc
1mcqV6RmfVeQKLNPbQjVTB40Uf8gnE+2/YpGkxcenQLvsmbcjkWggOPf0B7LaQmB3FYKIFsnHixt
gUNautNCnJ35Xe9Ikm0hXv/o2aEETjN0V5WWDOLhblkini6lS3jSBwDYZ4H5kILeLLTvgqGKfN03
l64BO5sPI2DeYlvsNObh4ED8UM27w9hGsagYiMKbrgVMWnLb2kPIIj8tk9RrKCAxrvxjx5QEHalj
6vJgBfudLMFyS+LM0mLgdTTnNOpCQHHA7F59SdQ3k6E0CZV0wV6I2g8rZppABwVKuIaIAtw8pGhr
Tpvk0ZFIUBRmOnVtX2AlXfADwiMt/FdYhKY0qRrZyzxmk2+zqhuoT5tKBlbE8Y1PTKJfQOYO9YFP
afSZGfNp2xr2whr5iWUy5jnahOFphbajqtNa7T1sHh4WiUSB/qLbuXdBf6vCVu9Mo7JCTnKTOYVM
U+bDEA9PauyTUqnE5TptI6yvZhm+LqzedlT0oPGYrW/AMKZe4dt5ncoNm010n81N+EQhIFJla4D1
YDxgwOTQw63ffCG7BzmNc1rNlLLLLEbxpKd5YZW2zNRHoMaM5mSw2XEQfCqDcep33VTHT2Pn+VW2
NOLc1TG5CTobnQMJ0lKwGeR1hraoDIIa+XOa6v1mg6DPkeTSD6WXmWmupJ+IW+gH1+Uo1Vrn2bx6
tpg6xosomY3MM3+ooSGFIFIf5wQPVzmA3E9bjTMaa/De056DXysVJuWab65Tt9jlsfm3SdeXLUd9
gVuoH7HrtDtNs6TQo2xeecv8T0De7A6inWwvvGzYUUn5PeGeKsyQNG/eOLz0HEowhsZtR4OafxRr
sIg8DoX4GHq1OukgrG1eK8vTogU4eqplgIdmHhDu1poCzW54x9GWnMzqt1+7JqSfupr5b50frhcD
5raM5SSOISDjV4DvQXdd06zMQ+5NN0ldh6hbsTheB2H0NequzbAbh+uubYP5izApaas+aUGEAkwW
yXGMx1YUs2rtAq5pEwAL6cr9IuyxjuQJaXl808s5+NI0zdLlQY97yHlPm7To8HcLwF8YE42T8XFI
dEDLpYGQU6HW6thpkGL5ING1NUUnw9D7hI13VXlG0tUcyNIl5SI5ObRTHLxcdQM7fzOdzltH5F0c
W/5Fm1Rie0DnuRO6hhpK1HF4AXWnztJBVJIrhpLmYmctv3TBYttiBsxo8tb09uuyOMwVTEr0aVoC
xfxmwFqZHIycqUZuwhNAagbJVGs3FPOQjf4Gt5apdwNtlnPk0L/lBOXIUvb1ROKKTAM0v95m4tdl
7vuPVBpbdHM4l71HJu9Wr9R/AruWZlAFoYbLk2Vt+v2KouqE1W9cKzs1DUcpl6H0hIqDiNuwWX1S
6PqqxHODF8tKSQOHARQpGERF1AwNjzqzYyYBlTJ0Be9QpKnq2saaonZTG6CmDsd6extnPXZ3gfDX
uURXUXdY0rJEbLJQvma92xMv4GN0l+iwTvPOn9rwcw/ZKBkLQ1LL6x0Is856N10jEpEV6LZtJHO9
NcOsC4oNN3ZlA/4q7XMNNXfkytG4eujOLq2D0CtmjQZM3vcG6FCYW8i8M71TWk7tG2NdJFi5YqqA
RoEbJxxVbuwkkmXHUKuNR91oMvw+T7M1cdVA/zSMVTyBa3uqvQDcy15CKLWMpXIR8fg917LDd4gI
5FKaQ8kMDsBA5o7H/20gGfXwHmc+ujKTjY3fYrBMzdN3sJbIK+Gw9NkVGg382sozggmu1D30Alce
BPNwo99YVHs22UNXvWG+Tf6ctR+1XBvS5GMKoIugs635mmCLwHK8vOoGgEJ6WVBQ2luPZ56LCs1m
PXX7DewWvha2PC74lzDVoxnKuF+0G8+hxuNtOQ5gDoK5gOglHOqncIllm1QJhKptePK0npyADqld
UOOgd2DTTsqUYz0miyg7qJBuAoi5ULrLDCumy1oUUWm0bxc6OCeBwhogqW0BSZXu16hio43avpIr
FDcZsINRpJcNpV9a1aRParBgps6kzv1oyqKKui2M9uD9hleZ6v6FQF2z5IGA5ziPNOZOBbXJ8M0b
O1RZUL83qqtEMmdNaRR0Kjbfggnk45Zo94fK/pS1zNwDLDUH4MDtRXh1WHRBom+479xQyXCAWMtk
IIIl6Z94Zld6nFDC0TwcpYtyO67duFeLBxWjTeU6wpxjum9y8+oOS2s01HmCfVSXS7i5x7klq0WB
QPoKFSg6xJrLON6rJFqGsh5S+4VstXUy99k6+Y9p13ZxidPFx68KqRQqn7lBazBuxKAbUdxvKpQT
aj7oJu7MN0bsFXFBRR2MxdY1bAeflqnJbtB+CnFOMGVjUXuREFXkvPngz4J+7E0f+XNB64CJAoBi
G6NDpW6+HdLE02XgxXp5g/QBsgloWKGyK6DpmAwKJD+Argjg1i1D5z3k0YQ6/MaCcLP5Gna0ol3S
nwibBaTsOoa5Ato6OUC6ETg9l+kYZ6CkyNLs4VvAh6GWkTyEtu4wyX7ihQZg9mWDYAFjo84eNPEE
nnOTu8SX9t7hY5dRVqdZxaGt+I1AvATwkEt2IViG509oLtfmgfJBXauuMGgPqGCSk4po3H7BEhm6
fWgi/ijWsL6BTJJ9Y8rHm0/XzUKuVmsgI9vW2ly23vqS2ljfr6pv8AiwsYEdpoPAakoHmBW6OHv0
AR/SMuNiPfoALdpyhTbmwxpG8BHG3RwdxohzyBNV/DTVTOyWYPTeEjX7eUahQ2xUv0GhP28uh+XI
3cJTGbRloGcDU1c/QiCftSYzR5YoqNPmcYMclNWrxe1m/VUagW64kCN1wQ4MEXhW2IDbuWQmNFh6
CfwObb5ICnlhyOYJRcHo5ptQS31hgW/S0ouZpDsIIeTzaukC1fEy4imhBqCfItWkLB9QgN9N5Frx
zjhTYcxRU7s2T7o6gxylm9qmxIbOobwCXHK/DUAA8i2RMqk6A4FdGXpDW22Txe+wGHI6yEYGWZpQ
/r7OzVgF9WyLdYndR4rVwpztMipZ9pNJH+dYLRqXi+MJDUELFGgIxE3Y18E5bfqOQiZUuyFXfp2d
CWmCL65vu5Mlcr6HVo8X0IAFn+GK0SN4Bpq5oo1nrgq6Rq0r9er4nPcqXepKN23aY/1VYX/mfuDi
3ZKs8SupG2lvgVx1IcAAMbi8l4P/sc2geMgHCDFuBRQmXkXX2KEpyAK4Gqbai4dq8Hnz3MVWrQX2
TVR1qM/LJlRTen1vyd0aroChw0DUt2k/hG8TVBYsN7r/GM6DeFOLEDnSsoA9QlEJoRQzGPK9+sjI
6jHUVpYUBJXHjdKw98zAXT6NTJOj4pjUpWo7erfoRZyWeILXQ9HuAlyAHkjtpa9AjFuKYcCSLzLY
wspG3vxolAuOHQ7cDQpu0vVarXkDpDMjIB46z+lhDpsxKbeMoHAa2szuxzgw/SPcsm2pAG6VCkM9
KqYw1hXKF/88OtFAG7j6b03t7FtWL34uZ+3BOhl31ZD29e+QFXtlFEfLS4pyf+9Htf9FQIH+5uFX
4pxYvDhI/t/guUlvLEj+vTQLZl2qP0OgvNxL7bk6Txfh+ZgH233GSIeKxo+GPfYDNaLNmMMypRCn
4Lcv6xSoDxxgR5laNCoTPMVbbhtfvJK0j554E0ZDEQHVP0o5+qDCoLTswvCr00D/VdVJ4EHqCzao
bjAlOHC4mN7Q0YpBPqpoFlF8t/Bmwio/I9Ya2iQ1wf8MkYB1fJjANYBwFHeRg5TG7dcAXo2gDIVn
l+bo6Wbg2xFCbre81K1d46/xGInuwEU6LFFRR8pbSJmaOFoVFq8OahZwWtBH8MxvE6+E8M7fUDam
nmsL1SXKs0ftLFDMPAlsvIuicU0/JeO4YFGZZNfbHutY3HhxiToPOoWSuIQxCFoiaKwgR0YZD1WV
gxcakwYy9iiGFLSR4jdvIo7OJQhNCPWqWa6ua8BYtqyDWkiy+ioixxicQIMwzjZvejBhuqCFaUOb
KPUq0rU2vAQRm6Lvg2WotfyWczFrUc5rkiZ+5clQz9MX3W3Gdzn+imxdsYoIJVm+yQYrw6GGTZJn
BRDr65NECfOyft8wa+j0QRO2BXHe1mmH/wYtPE3smSwzGuYzd3PdJ4X1spSa3T/Qcz8aRED+wUCd
wSt7DVDNEggffqRVRw89B7cy++pxuEj+ZL2DpItBP6lwYFB7rqkZh8IbIhXQnKoeRqS8B48yF0s4
WvrC/yC6fn1fP7LLuC2cTZ/ArorsV5CH4Ip+vK02drAmsZZ+64S8epuG78KPoct6DEQiQJf9A1H5
Iyd/vSJs3HgbV+8wKN9rxMBfNRkADdPFg1/it+H7Fc13VU0YjwrU/EybSEMEZzxLYPloOcjK75/i
z/yE+++M6PccgK9CwlnDmuXdv/6fZzHg///7+jv/+Zk/kgP++29I3lJiFr8vv/wpnHlxDUOY3//Q
D38ZV//z7q4ZCj/8y09xDv+TX/AusOHHQKV3//GHNIcfsjR+THOAguAvo+P6R37Ic7hTvyFB4W9+
5c8oB/hmcTISshfAMn/PZvifKAeCw8X+19V6DK4xQpYIfuo/WQ44xR3yEwx+NDRwrP9xNji45Guc
A84TR9dypeJh3oYl18v+VZxDcJ1DfyHAweVDJEGRlusFIcQewTvpQjfrrVt11t5zqDOwAuDoGguH
FesgMa5lFD1ADqrmvei9Ue3qOvOzOF8BqRRdbcRqb6cQNWROu6m7ArzdEj42Kcyw9gPsH6TziqRT
A9wCY3dg2+it90s/ed8GT67AaOg8tim62CaFBFb7gkHY2ARdavYii1gFRwo/DXz0fw/Z2MAncbVH
EEjBIEBO2Yl20YSIArYVdqH9Y4x1cM82sZVh1nt36DRBqUIQr2EDQY/T5VsvFda7MCIvYJy/QMze
lENMeD6GGb1NGtMe223jF9tF7ZFCB/pp5TqoIk8CMlVj0jwqmnZNOQvr7o2G0K6UwTqoKpR44jzV
2wLQbOplmXlNc57qDt09OOyFrckX2BCWl9kkDb8FkktK5JbTu1Z5ERwBLcIQij5xELdSoDF5nVnA
2LO3tA4w3YLmGF/CvdVOjDkBVqYB/9bsCatUDbkzTDBd4XD7xxYewfO2WvsWta0f75PIekc2hqbK
EtS5BfSzg7+jCHdgOW1D+cEpC3oPusq5wOo9nMg8eiIncSp1Aa1Depd2K0WZ20cYEnxrA55T28xb
yeN5VmXSU/cRze6U3ONJAHehGR5siSLalq2nw2r2FPBdwpvfsTJHVcPa7jBDHr5bGQDdeGp1qUVD
H6YtAj8wNh0rofcSDx28RScnAGh6w+Q/AMxdK7TWyamOqMPSr+Lk2wrFe2kxaeDF8oGKNjizsgGp
Af8GrIwjkZeIIVPgxhs1TLGnoIvWVBZZDGQzrfAiIol1uxnlfdRNjThuY+tHqPRbx8a8gQ9Z5XqY
o8tadzA+wKAEPQ5gZj8KIXDc8PYe9Myu+7RvKAIBxnYtKbGZfO0VtswcJLZXuiZLgMl6OI6uCK29
bvIBWrgTXGoquySSNd+GiTpZAHbraA4L6kAuJm7ZDArVAgslaXsx49Kck3pcPwdDk0hUqquunIR2
92iZa+JiRocKWA4q/ebgeB+IA2IPeh+KV7f4xQpSaDl4aqBQtrftfWudvxXNZIBXCYV4hb2oUwq3
pXQtCiwuwMHIWhpzQcOmAe+SKCxEg6+JumYwfuFBALTlnIwZu09Gr50LNeiB3lhorG77Ob6qcKku
GxYyhxEXEVNwKlMIVGh7S4Tozc7UNfqsGBlnqhz6dH0LECYPI4qdGEju+XGzC98eMk2+ki0bMadI
ImyRwsod3yLKZN52C/IEADAhy+PN1sKL8tTp5hm8cSD2EEQocK9exBkASdRnB6xE7gmQhxVHlBEL
vCh9D+dL7zXBeqS8Do+hkOr3lUQvsU7SS4imBs6KLjDysHYoZ48KBXeZSuLD1D57Nxu0gA8oADEf
UTdxOGgZVrNYA1jt3MSBbYfpiZPUAcRdibUX66/iTEP0miWu1O3TtJ6r3meAs1t8K7FjcuMlPHrh
A5HOM7sQAvoyyXhwFsmYVWHKSVaRFiY9uH2s/wyCri0hZgjwnbuI8S9qoqCHUdO+wBhkPs6eRbOv
RBRhrqHOKwlHYzL4CSpcxVhU9DAEz1XSzEyd8QMRQCECVCaPg0Q6lifpNjSnaCYxrO0Ofb70cu6Q
YFNaDdA3QLwMy+NEsTBHNAEw30mFoqqXYQW3K8B6RTg2Weo0hxO+f/YdC1/Nun2IMIQXCKYtugp4
6oJDkq70IYlbv2RL7colaCAHykbAfOO2BFVPYEQrwKPbx7Geo9t+CDQIPsR1+DerEuJmW7aE79NJ
oOFb7BuDZBpGsqTd/NJv6z4tjPEWsPSGW30zoNW83Zw/Pw7A62AKwf7FHnxrahXkPOrd5g5DSBca
g3EAaVafgE6tkPOknf//66nvUVZ/l5z7Z8H0R8oVjKmoQP6jrfypnvpvdutforG+/9KfFVWKbDVE
ylMEK1212HES/KeiynBqBvTCGeqpOEFl89eKKsXxOhkif66JQzhL7NpL/LeiSjKcL4YUeh/AObrX
f1NR+T/W6nEAKzsihhBQcM3lhpTxWnD9RT89WWKXqZ/Rr8sIXWRh2ADiUiH4Z1833pgMqHHcIC68
88n60toxOlrpGglEEpTgZ9qaMfBL50EFZyHJSDYHdRHyo/iZBcgugfplxOwBQ4eq7C9v+s8a/6/Z
Xtc7+0spiNPvcMNIJqJeGsRx8P7O01mvPRyc6hwyzz76DZI44pVnF9Dx3u1KHDRYv74gTN0/XRKa
ep/ijN1rFtRPYk+CXCN5VeWdkyS7iIUSjl4XNTXcJEDDIeyfyHTwlSc/ZusEor3QkYHDP0s06JyY
XdfmmrakzTdD8VbGpNbbPlgSe5+OLcSwYtT2HjCE/4ylctmwOYzizGcfTAsDWGHgpqtRo0wK8hX4
A0G07NgKePFMEmMfe8gUS1QXCGhCSMAMZQtYtjwDEQYRJ635UMIo60MKl8AUXCT4IlMxLLPWu3om
7sYlbfCsIAGB2BmuFohlhnYPmiNT1bZI/1alEAgXlKHmgKstW1nlX+/cAzuvyqlhwbPvkxYcAp3x
bPCSTR9J4+w9S1bchg3gx6zCOJAfA7N2WwFn89Tc2WbAHWUuDo+Asxr7oqa4gU5zAiXyDEWYP58D
eOuCW5T9lCAMxSXyDb68sTktasb4Y3O/wUID1uwRiE/wTLDL2A8Qe1ryKQyuHNX39RuFGjZUINHw
oxmoP7aiTtDzANAzuFupO9xdwK/dud0mz6By5by5r40P1QcIqetOBmi7BfE1xp/5yupX7ZLs1SBD
CJvD6qsBpq3koUnghyu8ecJLal2ErwCAf0FiF5Q/8hBtsMNVeI+hLmKIG1qEtvTTWtp4mbYntwl8
VhPEgX9myOhpTlDQBM/0+nKyqe3w/YAgnTMgMH7Z9guhxWbMetOwdXsgEBlAHvZf1cEEb+9SQTWH
SdhnoEFzmHNXCqg26Cv4vVnZx5MP9uZvVQhbrMVnxpf4xl2VCMRQ/3Y1sr8Pw459DgCgHpDMEYE9
BrfyeWSd+SBDDyZxf8OQBUln7w16iLRo+Io3PvR1506BTWJbxYJmrzBdzctD0G4ElbWhGDYGKGVb
wIWdqDtvsXG4m2NGxr4YNNyN0CBGsHuGJceIDL6uV1VPjqYgWn933Gn5Ef848N/lde9tB89/hpSj
b69cfvx5DiAPLhqR+c9wt+Lz9B2ZkpzUK75tt279UG1UyI94M5hcFF7fbY+spxWuHQ9Q8ttcx/YR
B9VhIhDU0vaaXYGCrOs9SAiDrZGA+GZ1YIYLaNHqwN6jiZ2ujIWzl3DUePVUaFwlAa625T5mW1ZZ
y/FeaAaeDWyVEmf0E4F6BvFAyCvRdJsuS6CIunc2w530LsTyi6LVZS9tBGXXI1A0JHAMREHBCKrz
uJkIC8QGcBdszQLEDSgXVKaI0WN4EdJDfAQqjN4CC6wxe+QErKj4YyB3luDDCQJ8uUzMdVLAtYi/
Aj0g1lDgkMFzqwkUXEB7muQN8RE6uON1hoUiZX4nvlKA2bdNkqKEBZiNawKG5fZAa6b4J7BUK4Pm
RLPlGxjfpfugsEL4TWHrLVZ3YhjHJIWag9RZRXtGVBV0Pv6Sh+F0gjkA33zpYUHkyxbaD6mup+63
mIKmhEXMgTevBs8Ewd2A/Web0JdzlhwRAZBCrAjvk+cdYbDaFOp3unWwFDLvE7DhOW9blt6OSHx/
i42uC7H5Twg+sGvhD0K/OBjtqm6ZmxID46qFYs0xhJatDOsamoWhNWvuh76Ly4YO8YEAuVwvIuLA
qD8wwFvzLpJxMqJpgWlwxCIjgCmn3uscy6AIB+8TgR8iX8a+Qwk+osZsVgs1WxewL/1c098sC5Hk
BZXcHcw2F72qyVVdr+xDIij7BBHbWA3YpCB2msPHdKrHTz44+h2YJVYjWmIAVbhQBUDcQewpEbeW
B1vX3yBqrX8J+EzzzJuX3UYWmxNjbTGC46vMsMo7pF8NF+QR6EqvtH/Asi4/8Uw3Tybq71fqWb5X
qDN3SCazkCpCxYiEvfaJzUn/sg7RzCD0HcdLhg2s7LtpO/Uk62AcjdrcIH4EhAulWPZMKJ6x6ci3
ESmaTcm3edylrSc+NAnETD62nixPk1iPxTX/6lYmNsyvSreS1XT+HQl4qoRsJToEG2e7tQ+C25jN
FDpFeLBdjq6xGctZBeY8gU7Zp/3kevStoTjSxiIVI/YfeC3kHtmGukQWgHzjnZKIRoHx+ji62jeV
G6i+nZaofgJ3n+zhXkLaIORoSEohW7pzLkluCVzMZyzY7uCNI5IkyFUeiSCDys0KCGcALeukHT8g
njJ5hvdz++Z5PT9n0MqcFYJF+vLXFcpPxdwVaMP/EKcCk0j2HuoFFYHWC4rQk12kOiCgEEmna4hN
KCKIbeCeEQgH6dXh11d9Z4FBIQYfKsIQkYmIzNbofX5nBJsJZBlxdpp6rKJt1GJhkEuAGuPX1/kR
yEapiuskcNqgXA7ggHkfl2OgB9Fzhj4nQngS1lRPYc0e4TmO4SVm/1Ds/d3FqAcbEUWBjPOg3qHm
PuYwYSgCTyniKSohmug4Nwmy+FqkWf36uX4uZJFpibOcUYvjeGD6PjJvYhmVxHrJKYSp+3bUKL1j
cLvFDGbrPFOR/sMo+Zvr+ehDfAwT+EB+ssz5KQLXxn6IT5tt6tfvW9DYeNgxADehGplbh9f762e8
vq4fi3U8XIrzEQPkTIU/FesOOn9EdyzRSQGFgeKfQJWIsqTGDjzaAHtgBKI+LMhg8M8e4dg+fn0D
Pw9SHAYMQ2oKKREiO713wLGAhNazMImctG7VYV1JePwD5vh/uApFzHaS+HGAzuTHbgrE9DrW7Zyc
2AJFtmvHdk9TpEb8+6ugoYTFF5A7Jt67qyRLGEwx5GynDCqvMkEMaxFYgFa/vsrfDJM4i0IPVmIE
ntH03RvrYP6Ck0TEpwCKxX2rgHciQBNO9sqBy71F4o3Z/qGl+3n9wpp+neWgDJAn/X7Sja1BgEuf
RCfkLydvvgZsvnlIas51L7JqhCEmyJN5wxD59aP+PNlhoEU+oI+nzZAA9u5Rs2BtvU3GwanTmN21
wDq5JNBGbBz42q8v9TePiMEB0SuUv+BD3i+WtF8VLjUEsJU0wKoGX5y3eZEf+wgDprt2cPY6an59
0b97PhgUkeR7zRiN3xuTjYf0FqC7/qkHO3IYhyg89l7a7NHo/ONM/4Pm/HGqZ0An4uvBRjhN5+eZ
1qQq9bCenDY1Z2mOgKMYaCP1+kekMEExwfsGQKRDmWxX1HUraq351kzGQntK5gjNhYg/9yyYvyGA
KkTVuY19c592iez/4bX8PMKvkbqgurAiXZOvr2vGX7CPsY1XaDxrjHAoAcOiRWziR26h5csNjzDU
eIay/tdfwv95HcpAjaKuxKmOsMm/9/qyHngJol4xxFOCWtfCySbzxdrlW6p8bJmNrK/jHWlst5Pu
p4/GxEAHQyguHqc5mPr9xPSG7Eo4yPYIY+ibfz3rIZhDMmqKyYBv955gg6+r2UyKWQ+DDIpuL+af
fEbCEzIuxjZfYa7+h4/w09hMkPqN2QAoB0M0en/BqZ2vRb/bTiaqYQXyOLvqzEcMUwva4N+WELgY
cCPkEiEZGNvBu4kOB1yGYI7MnSyw13s+dtnFQ34egGTkarf/cLGfPvX1YvDS+F543fHi/8veeSzH
jWVd94lQAXPhpkB6+iRFipogSBl4d3Fhn/5fSKm6VeqvW3/Na9AdVVE0yUwA95x99l7H/OvlVeaa
0XSRPp+cCLQa5aviyuJGpEv83xfVL2hKKiOHx+VaPNj8cVgvfrmQCytJJ7KsIxWETLp7nR6uDzWv
U/mHSKuX7qrJUI23IhbedUKMdqIjcS0ZtMV6DNbtdE7SHJ1AG2mWwo4B1eviSnnQwXG++qhe1o6s
19qetznNMUmN+V5VtV+Xf/dBjG2C8g7B1IcN+B+lUFrNXrMmUU7mMpM3rXqgpiNwtlif/3bVxa/i
GmAobSLp4Yz566ejYlKKw5TIkwTPePSgS5JAqFvmFuQhrkQ1/VY/XI/lnx6MgmMNzDO3vgskQv+P
T6laSstopS1OTjuJryuqEU9i5D9fBBHIIKg67VLYH+ppMn9zk0FV/PWXc3thA2EFyDo55wz4658r
ikilYkyzk2GgJC0bPfOYsu5nZ+ktMxynyHt3jDwXm6HujO7Wj2vuQEvG6cFUcxUFppnNZ70vURGX
fNVrWumujUUPvhgHJ9eRBFaa7Xt+/j2mNa3iJ42pffge7jFyz6ofiOxBZ10vr0LjMNjPShrNCe8Z
LkfT6aZ7m9hZH2IaR/fLEY6iIG2H2N148QiXzMYLLje6kZcPOIWyW+kobY+H2Ln/ng6q3SpfqXHY
ur5HhJCl9SrsXLv34X7J5prpk2uEv6aFRi81gG0VNs7P3kjwygZ9m9oK7VsfxvrNWrKq5p4xYEmG
fWMUxhdslzmiOBlzK/SnZhVD5zhP7od54p9drV3qo1MjUe59SVr14ECyIqXQLvzXpXV/FJ8D1u1p
5xdrXdM23GsJvPL5G2o5KxdyI5Y07ky9/fwYe9p0JnlUJjgbyW9d53E7qAdc/3wgJvZOuYXv1+Tn
etE5L2RPsnXHyHI657rpXccO4Kaz2xjdl6nT+StGK7OXr5ZTMfoiH75KUWPBxzzpKd/In26/EVZE
lIRbJYgKmZm4Hng3BxSNHm0O6wQQfoZv/Hp0EJQrtcIG9l4JC2Q7WBE/kdEbhr6FjOyxnVb2ylQD
tCIis3Bq+QCAkHCSwurMu2ocbHVe8XrdJicLltzTr9bgwmd3bEINRttxGCRmqU2vBqh8TdWMTKd5
hNtLzBVUVQONhOmOqXsthojEHADelSk6GUN6W8sCTQuXQLfsJyzPZmCmPipj3OuTfDIA+Bd7L7W5
wKrEc8xbLZWcDZc6AM2eq2+JHaSGxKnRzQirAwuPEEK8FrWtnr75aonuvWWY7r9LcABreTFQn4wn
gRHsLY2SJNp2fTc2h++3lWPybNHXe2Z0rcx7q+wU6Q0PqfFkTEaSHlB70eZNJXiMS8fmKiK7RWeW
sHMEmnu3auZW1vXvc1qPw25K0eG/j2YMgltkU9ZCIhbUdl7tijfMqKsSK5HnQdzR/kyGjgJ/Of5c
UgjyPkG7cq9tXMILOD4sebvaA9x/BT6e25Q9J0wailnwxopoEERPfTNOH7qq5YUYOtrJrinM7lwt
Rjt96qEYaANCD/zYs1f7zDLtqTCenIzcB7HfKJ2/ehqTjG0GXEA8gJRCBU5mamOL+w9/NecxYwA8
NAlyBdeKYJqTcwcry32hMM8V01wsskBsi3QgkQFefinR5rXCzk6F7FDr5wJRcoeCtnhIEpmITqWu
T0htKOTKQyBbmLKO30/8f3xnv5mT2raPG+y/j0nDN5bDMCX59/rldbr6/bv+5TxjGarlwaVZN2rY
ns0P/L5EiGKF9XI6xRqVDYqLITjbfmwRWpecGTBNmF2yMQh8NWfujzkpewJtix9I4+qt7atv/K05
6S/n58rMMUzga9zeOhKGWMvYn3oFxGcyyj1SZDVabBUZcYYHtQUCNMzdcXhwNHs+ZRPGsa2u5+pV
1WL4kIsOJ1LnV+3LT+/e/zH6/HVqeyH4sCgHpyVlBCf7+mp/ejWimpvcT/rh1mwr4zbOFx7dvVvj
dZgGBZFzGEX/6nJrpIEsPU4eIF88DQCGugI3uVt98ZXCdeYn6J9mURgfACN5BuWAHX014JVOvytR
fymGL6+Ytnfts+n1vF/LfJES1QOop26tCeLMxoEr/GHAaGjtlDvXNsrCZGSb1CUTtrgOUYE51619
SW3AaTbU6ksydZ0Rplpjb3Du1aSDymRVkqSdg+qsOTPynqQ1gZ9ug7DnP3dJewWDmIkTe5acGwSM
ofxNWeX+tajij1pbOZcPAjkNgeqXuht3V0x8vOhuWbzhP9exx+NQ5CaXRrNOcsdJ+o9NZBQf//fH
/0vLpBPLBankIlVc9AprfVk/ffq2PsWi6eLqtvIW4xbCan/LfB1mbZQ8/+/f9EvJevlN2BDoWDFe
r3XrX39TU0Hoa8ma34IvEW8gtjkqI+XNZpA3yVanQ11CS5+9OgRMMZa/u2jWGvyniplfz4XCvBOb
GoKa9euvR+xOsRFDMHDb3H4rs95+y4v1NdhLiR0IS00w63z0+5EpKiVUXrtfSdRBbPZncT05ZOJC
a2Qsh6mLUCwpatPaJN48f220odnoGjH80AZJIQ+2RSX8m27G+M8PigafxwYYKhNZS6zwup8+KN3p
7cq2I+3G6KPyLSVIEmNcylUlAmtmG8aJ3iZ/B/IKe2RpgWFick9DE5PeN+UuSx3OlB9EErLhawpC
8ctgN4l7+t8fMYLvr+8y/g8TBwhG3bX5cn9pDRzJ4EUmyrrJBNw839soP6FSghLl79TQU4IQ338Y
ytnu2TKVuFhgq31nymZfCMZZedGW54bKZAo4weOXMSvr49wRNGjstvkAN8LbRBAew77OMkY/yiIq
FGVddTs2WkewCKtXHBt+FpCAo+M3h6Q8YHwrzmYW38fwIii9e7e9VVH7pMxSs5hSmryR6cyMSYp+
odwfvey6SGzvNdJJMzOLNK4X4gB+OOJPKCH0zulR8yRhoXH2lo0x2hrq3vS56Vr12IOXJElVKhcn
RNtT45jmU5sYI+RzV8NPuSR59O4DhCfSW7XaJxyE5aZpOiIz+MaORusXXyhE8Ds2Vpk/pn40uYy7
RHySkezDmfeBdIvp35Gfn7ZkOKjNqfSGbQFqD4DFCDybwT9lYtlZkpSwf5dEgFM2YEDVgaPGHEMg
wA5ZF7f4OJV6cmVKv3m0SWjuez/TzB2UoOXNc2q5xUyXLbsh9+IdZj79jaj5+A0kWGOHALz0Pqhi
c4h3uBZrbo6RYVU89N5O1lGyKZRVHiq+FGiikDVvNESZIOuyTCMnOLoMsu1pCYQqotBSWlUSYMy3
sQCv9zBahtiknYQelXElqZ2lRr/bT5Y7XTvMtYvooR9bVZZYiFf4w5ckSkxzee3wHK5hOh+jLMNk
cy4zZeFnVX3f6LcqVzC2CGu2yx6cmIrgMqWMmDOzqB8vNXQ2W/SMPZ9BhHCk+wQKE1gfmyqKOA9V
kY/t1snHWA9loYzoLml1B9JOTm9BmTgVvrp2OiR19qlFtdGNYc9ZuHO0JIvuBm4dJw5bryEHZ1h5
V+6qIpV+QAiFCOJ2Wq3lTK5Xm/kc0dIAX1tbn8RnExZzSZepfxdRFezsKsbc4S02T8wKey+W5UQi
OQzdHHf3pEMxhtRx6n3TeuwQ+kavTQWMyuu9W/ti7qt+WP2qqWtx/nWoFhJ4Q8wAeht1A5qgLzGo
7+bCKZlHdl3ZhLZJIC50J3su9hLYuxbysZovWlOumqLlYCnhf7p2By5Aw3fI5PYFW4JfHi3pq2Kb
AxI9L71C/8mIlhoYO5LOrYBNmInaR3JoqkcOY+tE0sfMd33DK9jWqmCYjAFnIaCTzc14U3rwpLYa
t4qEVGb0J8m2yIJRrhX3G5dJePPDNFSxC3D5SujKd+AJKFgLrL3AY2noqTgQYckdTNtMszeMnKPN
0kc5KbFRNj5c/DEToQXMdCGYly3alR4VYmc0EUQdN2HCRoMOvP2YpAYteO6LhDU7fF1g+MT5uHxi
II/TmBKCJr+vfZLk1zBvp9xH5i2mlhRTkjcIzXqai9Hsb53Gn+tNRc7rhik1RxLj55xv8FcpeceS
AqN6hQxAx9gCbp923Wgv6RV7UtT3rpCZJeqGZ3DxAmymY9p2zoKUQmCXlrqwWBATEhHYpkD6X4tx
pLJAGR0eO9sZ3xuZWJACcCFtPbYOwizxIn6OXdTICZUc8I2CJRIPnbJpKRWJ+x+mL0VHPW1Bgmfp
QYK0AC2Dg8q8SzU8OZXerhdnlrXd3i06hMRpFjSOejtSO+Jg4oXVMIiMK04w/xlJjau75CkpN7gc
cVepzo/M+0xCmTqbXuVjFRTZ2N+oSa3F52oGs3PNmbb1WPKr63rBscL0D6ebftGUyvWljzyfeF2r
+1XYFX9F30J0DpK8pmf184FbpyniPH2o2GGAYb2nKoj5bzxTTVUld60hZrJ/VpPofNyjXK20WoLC
hMm/BZuxRli289DSW/Pv9Nn8RTxAgAasdbKqymcwAsx9BxYCBKwByLku8EC9jdXq1ZkkOpilJprj
mDI3u6obeJaPHqfFnjwCqr0ft69MDxzEDZGk5qn2Yr+/Yu0YGc5Zui2wD4Cl+8bkbQ3RqebPeZHb
91PfEXNu2VqYv4xOGXcH8CHlNzDn6zMkbemD6QM8a5tCZ+t2DavdXjQ9Kne4NmLi1ILH3CzH5JxC
AbyC0ZDZG9uUJvzlgplbADXGf5aZhhmwMCtuk0WLLP8oqtpov5Y8kOeTZ3BJbZHguEYyG+DAjhHf
sOWQGdsrQ/amE9KPq4GT1hp0Su8We48PVk+bKdNPi4+c9wXM29wFJZorEY/R5EdNpbHCwUYomceG
j2UMNQKMrBMZBnUz0fY/ZkPXBp7bHURJyO+wjCv0Dz4Lgk1T5BinK2cS15oiwL5N2qocrmL2YSSY
7Gn1n6hEui86PEfIf27aDUGedCOx6XHwWk6BuX0sAN6kH416sTwsUlRg84dGwRbihwHE2iZsI4lP
WtSM70msEwEo3M7JjymU0Yep06JlL2HKpNt06blDU1Nl1v2Ekcy+LRlKIRs3g+7cCCOByDdT3XTb
Ec4OiEpcnSthwy15dnRdsTUma5KboQBQtV9YJcNLJUribuaIUH4YNWBiXi4yUJZIrjVOOv+Za73s
7iu/YttlbzY+FHZs6VhV+td4lrbGRLQwyBNBthnRkGIlQI8V3nBuow7H2hxzRW+b1OLTpHHAkZZa
CunSlU1i3ZsTaKcjO298/q5p0uKbXGpoayVzCzOgGuvVTVFEvH4J137XJWuiaJxwVc2t4L7HBIOb
R0SJy0J29IF/lJTfKCmw/tf9uP9dSrlJOwQOmf4lw/f9m/50nPt/wN1el8aubnNakh8yim//4dKq
freM/0tA0f9wYA47bBmCqr5m9/4toDh/4LGh9+ML4D4zN/s7Agph01/aDB/jxTqAxq+Aqcb+1Rsh
DSdrOWZxtXIdwtovYgeWhcAwOQeNI4ZXPS5dUFh2fU7BQN4uo7+ugcDMGVZ+n20NyqLHTLH9civN
Kb9LPJUBt9Fw2QHI2E8+dYiCTRGw17RpN7bHbBVQDyd9EGEe3pE+Sq6GYqyv9ZgAZFCbxXUDJeTe
rS1vX4KrpNqP3L3IC6FCNktFm67PHbApiTzm1IE3fTdTdQBy1HAEMrsIoFGaVzPpnJe0N2voNABq
wwnfY2ghzsB3MtVhqIA41a0gOrciQI69/p7nS/0G/ti7WXILVJKcPLXlC3j2Ds60y9dNIGM0eQwV
HMKBYUJo6GjMkTjk0tQ+04W339wm9e+srPKOdVSS+pzMqA2TsjHu06Tp95Rs8izIg5yynPMONYXg
e2hl5lconjpLhTgAQIEBetA4225jvYqvumbRPldOLFVgNDU6+NJWR9b+fBzIOp2zcfW8Jt7wIWmU
evR9NZVBoS3yfTUTf5QsdPLZOgpR0XFioLpLxTOFKDBOA852wJKpPCa2n7shwyv51jIo6UNTjC8O
2VLe6ap4L1LiT/6Sqp1BJPDzovfFNa3pnbbE9ol8OTTMaFmumqggKmm73c6dvM7cSCedoc/NvSn5
UOP8IxUdoAvepZ6fVmrdzuzgOsyGG4WyLh3+UGh+Abb6npU+tnbIoMXsp5boDzah5CVn/04esmjP
MokugkwpHTsz4IgyJA4Sky6AM2DKjy29500v/KWjtdXZMjUb2PwTVspAwlgf6GNX0VIt7GYJALyN
39LMJPjcTOskvSrWwy1LqvsUU3Qg2tm9jiVxUHuZ+8CUXnnTKC27NjXGK2FejkILagGehbBeEz9H
7mI6gd/H4r2dRvhIOX5TqjbJV+H1PSzNwrlC+CDe1B4SIZZQ/yGO5oQFR9q2ScohTOZh40j7NgVB
9Llyrfyor4mAMYOksYEqOu9FlUxXy6JYQpj5qmJxWBZ91Eon1k5Ra7bZluiT8aUd9Q5hQB/787CM
dbQd5tx4VbRjVRhXbf9gsJDkk2TGBeJxNN5yCQ4+HGYFFAeLqXcQVs5xLT2/xllN7UAJPQnWGSWQ
S/rIsJ4pNgio0si/905Lao2Y3hyHrlyKQxNX3qeMWPINsI1ZPzIr85+gd9VaOIPihE2TrESMhiDj
zkuq8o2Jjv9BpuJd08cGKIO0EGec+avdyBmtloa7WuF21ccs7tEbC5kplw+rkq/KFZSVs5s1gBpq
mKva0JdwOm3/OjHBljVKPuDg8EXA9ha1lTrQElZBi60HnDAs0RCJfYC/gWaVEovz++0yqvaU1wa4
RL3DzG8lmcf7ILJ9DUkqC6Q1u6HmN/oeUk96NgfN3tcpGw42mq8isRWu1F/NPPG3JFLbYDD1Zg59
9LJs76qmOMZw8W9zsQJt/NpSZ4QewRvrltlLnmbtHLSGskaeaFF/jOKp8gAqsPdkIOQpDwL/AOUo
fkvMEXN3Jzqpfa4B6pL8MbLhfm5nLoPYj1kjxNZdcGpCDDvNS9pPzjiDwQX/9jqLyrixujQqt2rs
WFpq2bOMQh/Q2F0y+xGJQ7OhCU3GCJ+2NrLSXW8e2WPQsObYH69Y0ZESHsjBZ1TuSTQzC7SqqnhA
5C02Q5xGx4zOntGnaPdQZZ7iyu733YrjS7GckEqWqQT/h8c69NXgbPEALl8WrOKsNzGcdlPDLIYG
mgwEQXQvu5t0oxj6K1G0TqVCIccmfVm0uKgOsysgBn4kJOlAk06kZSj1se9n2JIRC2+gUWfOnZHR
9dP1yTObMfUzAMoYwimwFJLYy3GIx2cbGvO5xTZy7g1WPgd6mkXPI6bIjxYjT7QZtxpPCaPkZ69y
CDB3I7eVxy7oe72fynvCUCyUYFNWSHhdMKUvu7AeFrDdtiTKaHDkhVM5p7e9CfSs9dwWdmRXlreA
wHi5Tq7tDLh8vDEM4LnVkS0DQ3bONUkQ544kq3lj21DcKFpV9Cg86RyzNB+fYMsw7kyGKPlqLdp8
B+izL1l92tbXMwyWW5CozePCNX6M+cM/N6g1x5HqFBWx7XcTm4g+5SKb6nBB7jvERjHvMoGKPBmq
37Krtcdsb/M86sEmX5lqcenTkzosx+y+LXrc+y08wqguOsFDNo/O4xIdayczb8BVA6+qFsFKPa+v
72MCGvv1/XyS9WSwdmsBjCs0d5+1UiNlPwzWlrbXfij8JfnC1sz0kE7aSEq7nci02bqaTzP92YOZ
y3Hvz75/HIy+ewbwW94PBrAw7icAljhTJC2mC422G8nNMwqe9Q174uhuestvUcOgHkHtshBBfNfY
Jixjh6tZiLs+L6ObxfWnY8fByETWHG8r3/us16n/2ehgAgV2Z7cfU6Cjn3QS3ceu1po9xiHNQ4/g
UcPll3BIi8KyUd91d5cOWX4f+fX4qWFZ8CZXhvNq1ql3ZwJd3CoUryrAUWyyLndEh9hKaZr1YzX7
H4nvICIMiZc0WOXbfk1Ms+s0JAvgv6ZalD/iounae4e1EN3BcgkfwXaCaQKt1Gj1a9NRKeeYbyAe
sCM2AU7Lwc87X+PgYf1SDA3d8uadlTjuDjKBGybkPaIwi8eHxTDr7EpBQSkPoEqTj3bDHsM30+EW
pynPdXsrx0XGhHScCZrwDZop4619TfOv9ycuWVPmJ3eoyLO9tdHySu07veS5Vn3Ohsl89lXvPhlt
3JzIQj21ILK2pdWWRxeqYej2A56Hejo7xfLKA/CbSJO3TDmvbj/273jmqSCEtAmy2UzSfC07OK5X
3LdGsR0FwXc+HDwFwFyPFc6Ob9ZiD4CxmjaHktxaHjp3nxYHWc/qgclIPod9LxIY2BKw6JPn9HJb
LubykCzUO4GqR/Z9fp8+/NNC/aaFYla0YkP+ewv1Qb0lP7dPP77hz0G0Tv9Ed8LCktXDDdroXx2U
YYg/dFolDGr6hYHC4O3nQbSxTuVouP6cQLs0UDpmQ7JFNrMzerE/0S8/ZrzfmTXx1/r/mPnSbv11
GEZCwFpnzwi7jAowc/11mFTDq0rq2ZtvfCiAS4462MzzrnRG/7lcHb35NCGQDXHcXHW2wD0LpG1/
sYZc7JSS6d0Va1qxtqwm5zI1cP3Ns31Pz9DRIdTFtCKTAgsE0bAcytIR0XjW3Hmq4CD7A4XNB7bj
svPr0NPmsIF2HLhH9CLS2O4o4HHUMsPxy/jKqL1vPBvntD+MmDAn4HVuT8Cd8CtRsxNzxnZ4bAbe
5Ed21rvs0mBJJzzIbAReznspLFAe0RTq/FqAdY2OebJk/XkQi2WmjCmZ6PRjkd4itWNidqGYUa47
0VMFqu5pUbV14I+qKb177R27Y/rkZYKcHDwC8P81WIZJtscFdMUuqaP+Dd/v19Y0fPZQ59QbDmHm
0K+HuWD56LSwPBl9G4aRGwekUCdzO4760F6Z5KwqVgNX3nSbEIDUjtNYj/OGB1A8P5LR7BdkfNxM
MZtpMZe7exN0Sr8fIr1WxISJahlpAWhvaPP1MUSDdNOACKn4EFiFaZbD8R9NpVKpmn/zQMBavIoN
//2BcCQKygaC7ueHwo9v+lNTcf8AZwU8i2jHJXXPz/tTVjH+ABLq4OUmtmWu9/nPDwXsLPip2XnE
BJ2NS/9+Njh/cNi5rPDxHZOkP1iAv/FswAjz14cDdm0TP4CNrwG6BcfwL5aA1MHjVBhdcppadJJg
bLBUQCBxrsh5MtnBXCE2K7HzkTBgWwSK9RZRqA+ePW3iTtXtQUKrjkKvLpzTsrgi2hZDvbANUten
B1ivpdgbGX6Hh5wNui8ty/tsCPIWsGty9sw9B7NDFh5LqsSCbS0mOBp9odcADk4RxryNMkkux8VY
lAiqjDTHwvYnSRWeTQljyDo6dR0gFxiYWvvuZ7P72aNO3SjQh1swcuzZQFJVHVUecKgNkFRhXvum
gm/kl87NyJY4dJ/+3BWmtiNearH4pBh0MNWOkT42WTY/TImubsn6lecy06Zq67KkLgkzb925UNl6
DJkxa86F3Qz7lcG6NUDfH4Ah+SezkYxuEo+nKZHcIKnTmnmezTCqS3LeTLypwH3sqN0J5ZovhU+H
kAI2eTRIPG/9RHyKhxmUdD2zT3yxrPvezORxqGfyioZ5nzjgE+3KYYPsnDrBBNjk3nI1NlpW49nW
R7j8RcF202Zyk89OZDZ7gWQVStyuVzg3gYVTHp0HSdIhAGQZ3+A1FLdjUrE9RvVLf62P29asWe/U
yPJbNjg+02Exk68GZxVLtzuTjvhsR1G9MSIjChl9sn4J+0yQ2MsL5jtW6bhlxdTFPmGHpWxiYvbI
s946W5M/XfGoH+/TDtRfk7MHx7SSN7t26Cvj6arQoTXbveS8MCMRsM9dexjqqXwsZF6GVY53BkGF
MS3vCMOF/IENQvDwp7wPmfF1H/JpIRvWmdPtnLJ2qplsc2vYvFINn+1GH6L4afFcDSUKK2HPw7j2
+bFZJrd608C/ofQ9zXr/peDrMXyySIB6kVEKSCr/7MKle/BMWNyLjLIoaOJluWXEp8KsGbR9rk/1
ftH66sz2FDPAKamumdyKVfGjkLMYL3LZ39STtbySXrfTraYUGBqoBZsGFbENLGsQG0rCcd9nEeP4
tr8iM9Cd9MS5GZh5uNTS1Wo79zJGpZN2sCrWMlJyNpBr4HQif2gqdBb1rLGwCJQVreCs7yK2S6DJ
BV1bfZzHPgMZgUimimdjliyFL8SZ0rwgL9V87mgIjvBjnllDSg7Z7D6VwK12OUOMOSxTtsqIkW0t
6yc1f2F7A6Y2QzWYI/UX0ftwS2nSD804aDej5xON6puYHKl45WHY3dG6Tzutg0tb5LHNSKATz8LR
xnDKoEeVkdQDDQ3NybSTGyV2EKXm6+BG7bZHRdgXbmses+60qPRalXA9W0XKv2JdSdQxU3D8QAOi
vCkJynPiNukuH7MJmmrWnZl2Fg+NZ8fHgfWawYyMemRR4vRQTsWyr1Ru4s5omLHkE3MZOZxmaY1H
mN0IDiMj/odRqOcenxskoNm+HRndMMINWNc+6o9VponC37SGNLN7dltZ5TWJpNtSeu/UYPbWcRb/
KbMAWgsTvzn0reh+puK/Y+PnG1vqxdEmOgcS03hzGnzNdGu6+tRJ/mS9TJoNe6LMKySFcof1iUta
jwvaLVFsC9YD3c88doMEiRByJf6m0K3mTwvAuwAMVRTixlHX6TzNn/x5YrZUpnr72MrpsdKZN8Ze
VRKoTwQGQL/om/sY3sfRghbeMW4UbhMUNnO7bsmIo+dDVONmUQWMp8o/q8z91tT6GMbmZOxGqHh9
YHsMnwPNUR4CfVWykkykJXsVwrq3UXhhgyMnLMmy80zFZqmknbjFsWYXU/+cFHNniMMMEGylzic9
Z4vWfs61rJ4ZjGY9u6gTJOW7XLJILchq8u9572XL9SSk80AIrn60ZMQtko9cekepBvtjxy7uU7KU
iIQYMu13xdWfhsY6VQgNLXIFY+7GPRNrYW1UZOjyVJu6xwQeErbys4r1NK1C0rbiOxZFF4+elgFM
lgP6AA4fLlx/GZPXxhMdM3JRHgzAk29rp8AyPU9CcY5nJa5jS+IJckWzKnpjHx2HxuP+sIYBpvy0
aA8Nj/ZvcMh1toYLc7xRbGGB42C2+gZr4yQZQVYs38lsdiUHYlr6F9jj7Vsr9fSVMxmk21j2N521
lHfRYPvf1pQ6oOgiss7akA8vGrPH21J3j67hFF/L0nK+2JVv03MmVtuDkxiKbeyDBbRhuZY8bcOO
+mHGE42sHPiUnRKLTuI998NsXxdOV3xhe0SGRbo3TYglTTo+RK1wnjlH/C2pg3jXz7PJMgvXbaLQ
yNnEfZTMCz/naeoLHkbgUPy8Gu4nt4W0Vc6Jdp9mTtcEplXK1wz39q1VNDEBUiQXJgB+uRx9mPRf
hGrzM+z0xwKXkhmmGFmPOQGPDa5GblYWN7R3S2u1UchIF/3QvGiJMzGum2YVGO1VamSDV/uJbNkA
ZHZVIiO/RJWcVoFSrlIlswJUS2sVMMUqZWIPQNW0VoGzv2id7ip7+hcFlI3E/bG56KLZRSP1V7m0
vSin3iqiYiVHT9UmpFVnFVm559Bb+4v2Oq8yLK8cBNoqzYLIQKWtLoqtsYq3/SrjwrTX90DIXTY/
rSovjPhsz+MZ7dc2ECWs3HSv51UaNrDfIFEL2HyrcFysEvKaXQmnVVZuV4EZDYxVcAlei8DoGqT2
Tm26VZIuLuq0uwrV0ypZY/xFvS5XITu/aNrpRd/uaTg+5rPZVFslfBTwJmuXrw4F1E20CuSW6byL
VTJ3V/EcnEqNlLMq6jziUdcxK6C0j6vonl3093SV4n3kuE8DsYpDk4BnC83YXlDOrdl6d0eZXKlV
1Gf1Cvq+d9H6WzmQjKuBAcbexD+yvDv3DpmVzIDwo3Zgh19ivEFBN8OmstlGIyL1YPsK4042mfpr
f5k7QLXruZbWaYS3Dib8y4wiuswryLxHH9N1iDFf5hnWOtro1yHHcJl3kFUFhrQOQbI4v9cZ9H9E
MLqN0STrdVjCwhLG+T0IfLY5PpBlZ8/GOlyJ/dJNN7bfmHfOOnzxWPm7bx0KCxIKg3j3L3MasY5s
8NIyvckukxzjMtUxulTf+0Uc33bKXLajiappQvDesyhXbZbGKna9rjOk0pItilH5NbkMkNLecb86
5DjY3rxOmHJHyQ8x4Y13R9TRbrjMovg0mUs164iK6QQBosvcKrrMsFIZZyJgF0b2pQHQWTHc5/8a
LSl4tFjjTR21yUsRTcVTuk7G9HVGBmO9v5aXwZmRO94VnFQ/jBH9EiB6rBZcx2zVOnHzLsO3ap3D
dZ5rSDIcI118Qp4q2jaAc7ZIdcvVGo48jRAlrvkLC9aRMvCL1tFfuQ4By6Zl2Yi/JoeK2NqY+fLS
XAaGmG3lG1Yt995qW+0rxjD5T5f8/8m6s/XfOg8wH6RN86v5YP2+PxtlwHVkMQhRWawzXjETPzfK
xKRsLAZIZD9kM+sntUz/g87aXWMcoDAcF5vy3+mIvVUO+8k7jpGZUIqBIcqxLB/bAS/kZ+916rLO
J2+6fK1+lxuXjMROMzt6hKUElWCrRD+o1mY0a2LKywKjnXMRDNBJ4fjU8weOAXbh8MDDF1oDVGeE
ZsxE0vKV78T8MN/QDROTbXI2Z6Dzp/1yFaXu3LNpoDG3jIeWG9+N9QOvcjWm4g3KbyG4Dl/dzMNu
1qYpOzETuoEgw1twXrHqocyiae+NI1Eyl9fb8ADcu+SiT7humSo71VRd8zJt8vOMp98slMAdxUm+
qXrCZDOoGSNwEqFVzaGYm7iXj0aEBnbyKLWMYNbgc3xhT17s7Ebf1czntX9Kt2Uf42rDNaXZr4mO
rRFo3Pj/2Duz7baRbNv+yvkB5ECgxyvBniIpUY0lv2BYso0m0AV64OvvhCorT6ZvNafe66FyVI0s
Ww1JROy115qLx/OpbE1im1xGVDXcK8Pt4pUbeUN0oQYg9ralnER0w1jrkA6WubJWSZTr3hYpoNXX
Wqyb9oHdC//PSODAfB1rWRU7NrjIeRpd0ytnwn5Bm2QDjEwMHu4s7haOiBZVzAkxpsANjN7zeYqu
7CTLTanPGTsVd1JLTYryXudubLVNIYZxQ1jR3XXOvG75X0tus/6wU9VfXC9lEy/1yNxnpGMfwAKX
6yEM+9eaNaLnZ7u8zvUzi1tCgP62qntmsR5OwqnOh63CEX+vIHPxhqlcnXGaliqNmeih5yL3zNJ9
KSuYJMdygYwBNG1ZzNk/tGJMb+SvxxUcV0xovkYPL2TeA3qG+QaPmC0B+TbyLnWBz4w7Mp6tPcpp
douzVD70lGBgs9Vw/xc0I2hicI4og6y3pycXgycEXd9v3u1ShLdcxu56NM3kICOHbebQ5idoCw1w
fnRSYHrZc9k7xUppIt5Rteh/OJFEA8Kant73gNhoesNgFIB11C8+7njKTFOhHQtQTJzaeqE/1E01
7Qal5heaQp9SrTLeMHlUnOyW/EgMR7w4OKQXQp61DbPQOkRUJKyIOecHBq8fYdh43+ZR0rfGiDFh
RYzabxRPbYA0s56LBwv7wnDqrdi+ZvSGbc1+NnMU5rDc18QYD6DbnHNYuuJtNDBEC5akJJJpXqOy
ODtwsOI8gbX3RIlAdDUHG3e3mZunAcfpBeYZanZU2Q9VFYtL11cpR3ucvvGKZrtx7MxTV+Ik6Iqi
usjZyj6qqGVDFdaReyR1Md8rG8tj3oLmgG3GUjmsPPc2pS0xRdpteayYY3L2GDEf/Fl3KDLkI7HP
xpqtcOUl1CE7kXntvK65Q6NJvhDApSPKnAausLJPzm0s1VMnu+ExSZzqCF+v2Ghj4r9h90hf6t5p
T61d+tpmpIfyqM/cKLYij/N7aDfhoZrHYdfOOmJI6uPiV7390+5rhUbkTF/GlGa2yNdYUlX5obXD
M9A66qK7WGchSDRKFNHB8KvTZOvUfvvmqsKa/p0aKwKmssj2OpwE1LEKaYhyG0zklAUbsT7Szeeo
9wqp74Q9mJ5Pi+IJp7CGh7S01SWmWnhPy635ANBleu3KZEZgEj1DexJeRzLEX1iyiqC3BrrEyYqs
S+b8/QA3dFdZKbNs3pXyuUowVvOy82nRBgzurqy+m8yju9nLqcEZQ5y8I9bQlcrr9t4VsDUYpScn
SAmRYLm0jZ/z0ha40iFt8lbGse3DlaxG2Z/jML+nTsS/GHiGXpcW8d1ML9F2NCfCq/Ro6GcnkfrZ
b6UPCTo3Hqaxp+NLNBPsz1Jk3NzGa6Y6Gn0FH1TAQpG1ni0f+384tOMhIcB9rMq0WMORopWjM4tz
p1rMaiaPGiwlJw1f0dFQlnh0JhT/QG815hzlTB9QExkTBxIrWGBIX+ybiUYMKnk2I2nbI2cJWowq
ja8ptKgDHGu4INygnkSNOhK5rXtB34Ht1gEUWHWTVM9N0fmX0Xbnc99U2req7HRONDHcsqSkBo5P
j3tXDMP0fdLKFMNRpOx9UdjDUYvyfhc2or/0bW0eDczDkNqUehno8rknWhCuJ4uQMEUe8QMnW/Xm
+F357rWF+3MiJp6tnCX2BIbwO4XH6QayoI+5p9oOpdedKOe0167Q20Ar+T4DX2u0gydkOqz0Juu/
0doqkEcMiKToYCyPsthSL2FXtJvSharn2TlCtu2k8mdhkVxv6Gb8wgTtOBua3vJ3M4q8XYEwce5E
6J16r9BW2ThjRfO9vd9JI1tNBufbCs9fdmkt3b+mXt6cJTjyDfUx5VGVWnsOWxLKqSXRijKa47S+
6L6QZSVzXvl9Q9sf/Vurxhy6B5xGtJhp/vRDNzs0FL9LOK59fsenbGi1pzi2nTeVlDx6pFZaaE5a
WiwP7QoxYQ7DTat75dWVhXlJ9LDgsdSzUvKySazS0PYw9pSf74khMRmjqUjGXF0GY+l63yRgoa1O
nZ5Fg+lZwwvz6EWUPgt9NO8GOrV4DE4Gxp1ZD6KwOC8vIMw2U+zmtkPpKxJarJRx7jBWMi+UGBPj
gtUlo8Oz67U9lcKokAoNbKc5aQFakqg/FAkD0B+NUzSJVEBc9eaBuhHro6XYCkdKW800LfX+o7DT
aluoxthSzSae7DCNrSDXKuueCW9p9exH/yGLCndHKK4kt2Xe0TGKOOnkln5Wuji3lkMQqDW8DaQA
9SPuEDGxLw7+PmyVu4fGWwVN1tCoHE7NfUWBwr2cKrVPiRntR9OmGc0mAjMM7Nx3dFi7X7gLGE+j
yboB0cR0f3q51r3lpWdvQ1m92ipDkk/9B9Oom5SfT0cZ5Z7S7LHuI76l1P0ch6rWaBlFlwjAPdUh
h7aaPxKUdtxkFBdTejuusewNp4lEFm9Nq6EVCb8/bm+5FQmHNbYcK90OXu1i1qFJGQspD+EL4Ri1
blRNLqPOr9BU6QAIZ93acd4VW2IQkriWNm21RLh7o8y8K7lREha6m7xxQXMaSIUeF5Ap3HdVGgZR
LH1UbFELeaCrTwS8s0E6llUfB7U1puRk9JLrK4mkjdTkcHNqJsxhRjl19AkSpVQDnxPTqXlz+NTJ
1HOMa1UaCOU8VkC/cZlmuzrigzD04bHXs+hZl2X2bBncAa2oma2AJYm6VrL1T7N0uK2gUB50t8JI
R/0BJaES12a/8mhuTbq+nteAMNNj2voUxiW9SCjljLAJ5opmgh9mjszM0lbCQfKoHqX2ELlMrsn3
10c7ixWp7MY8W1Y9XXxVizVNqku/hRqPcTHMm4iL/+vMLJtazlPk0InQGajPiS34Ka1jLl3xNQEf
s6qnLAtU6MAFcXO4ZHNvHCaNHFQ/xOZadRptsOb8rY6n98TVHryKBkI/7h0W0CJGpU/0oGyLYaeb
mhXQkxiMjAinJBP5JkujZ14WMkCTR3F0Q920mXG50bLkSpeceWaV/yYauiVwvnTM7HTD0pmNizTP
+MXg0lll+UR3nWki3eNRO0axMrcFgT6Ss0Q6kh6jnWW8mJTv4hkYWd/oDt0oAkpeMGt0GYeStgR2
XZDwKc5yvZGASpKabxMgnF2aUNyZ+96OHm/3SgeJDJCCIWXw9vumNe4G8nL4BEXa2Vd0sR1tg8KB
OM8S3HmDFdAPzTHXxHSVVC7QzKadA5hINpD+jvxV2UaXAgLy1seefLV1frjUy8hZtDlzQlWz+6jc
ZvWn3e4/MlL8f4MhrnjTtDyLzCte9F98FHFoEYqjgPiQ5g1jHeHD8FjPHk9pG7v3o6UX6qPiLlVw
ZOty/a+/OPPtL1OpY+AgwWnvkSj+pMv/eSqdk4L647lKDmIs6485rYu7Ksli/A6+vP3rL/WLX4QB
mHnG4z/L9Isv5Zefk7hfSkV0zpcialRs+IxM0HynqPzxr7/OEhH49WcyLdfyGfrB2TvOYvz/U8pZ
ltNk0aIRHboqnLbg36yD02GTyIqkvVc1Bsi73o/1hBc9/1a50ZK0nKP4SrveMlyHJHo2//pbWr7i
X2d/oG4YPJeYPDOt+8vs3+mtF7dMGXBnivms5zWNj+lCIWexA09Aj+L6Y+x6XmdRh3/LU//XdvVv
XBake8W/dFk8Lo1Q/7P+Jsv225+dFr//wd8FJJ8CKtwMjs0gDMGYD+gfAhLCEvYrWJTW39Mtf+hI
lv0bxEgDXMSSUzH/ZMKCEEJtJnoSi1ViLihS/4msBGDhr28tncyXDXuWyIzwjcXZ9dc3u683sB7o
YaYAlXEGdCbwcHyChzyb5YaDrFnrHA83M3P6nVdatNKyQuVG68XrSJbDE/7hnFoWekqEall5JTqt
diFknIAgXhq4ThHjhY1uUWXuLdkybVp1FtDf9zJ08n4wrJaFWOQRoTPiFZEaimRZ0uCZZ4/cWOgc
K2VlxmNb4M1CbV1c5VF+sYa+eaI4itPIba311NXZd11jJPLMZ8pFcGu1agX952EC0XFLS8feqQGv
MpShLr8l6dwdy8pTp8mNyeyMKpe73pyTdZoVI7sKhx1zhKc6TWeUjDqEG9B00MVlOTvriF8nqC5O
k9VgMS3Am67ylTsquhFRF6b9rNc663orDCpb2Xd67e1pvLlVOiEds/XFOZfUU4Rjvk5HnzPQo2pF
xhL7uvLCbatXOQwHkoHkHEDaRZKgzaCCSJp1wIuVn7CcyK1ray7tXCkRRgIzq45t6HY0WPnsxwJo
WmA3I7FgqliVXaj1MMUvPCmM5yG3HVKsbv9WiBLfd6P8tT6Z1HaSFzD0TVbGCVX3SouFfuqL0Jwf
i9qUstskzDca0c4R8Djmuk6btx2ANILtRdlQEWBDiFlp7L9aMgRkSpVZeBi6fX1ZNCgWgzUZ1WGX
GzAoOWTxkENKL1aJsDiH86LFmtfqLVl6LY/blTc3JkiUKLHvXAn1IhVjIjeanDW5ansfqSKlt/KC
wYQGi7WWj2M07yj3mev6DJET8halt6XHMcIY0zeuH9AqXswFi/uideq30gjtWz1XQyIpNisTjegV
BKY6ZVPYypwRq/RctBd37vthC/FMhxNozRzhN7+ZjMl5xlbY6I9aPznkmjQ/zdgfGBHrZAYCImMj
op90StyCZ1qPubZviWYWXSAyXXwpvWp8GPAAs3FKC0XTbSKgF2C0o7oLy1YYaF3T+DQu9NpLLO1E
0k5E6TTdOvnILKfTEU1U+zu0MEWnkTLCGyYQHPA8SZj9UmAmL6FdyPyipZMhghwp7Dr3g9NvKYIa
QFdQukXuBFHuiMYa7+Ena1xTXDMiT9NhdCYBGbFRrPEfk6eRGNYd86uKLWajKI+uKp7U1SEXsmn7
qgoc0uHDjm+Acia9sTd5pFiHFwhVyUTHl9PUxQu64ditXNLM8BZoqkVl8EXNfiglKuE54QFSogZY
tWnpkIwoTFgLDdF5pYvC5SWfZc6C2WynlSD5u4n1pr1BFijulVdFOxexNha9faWEPnoKs2o8kQYz
bETCaH77PIz/eyD+mwOR29AC4vzntkOKJeEn/uUs/P3P/H2Zov8Gz5P7m6uTnORc+9+z0LN/o0tx
SWdysDlcc/hX/3CnYtoLZZjQpSsgtP8nZx+Lg7+efTgg6SNayoccYVl0jy2X2z9d9HwDb2pYetne
9KI3qsbGFc3I5cZx9ddCcx7xUewLvVOvXi7wJYFf61xcZmN/bCfX28wafh9zoAmuIXxBu8Fg4wGQ
kCkmvVozNhd0gvr1zylkcqJnzyO51uh0emfVVwyY+k0zJgM/Vvs5IjFHoK1uQ5T2TRe5t7RPvPuB
I0l6PPKLAYAi7JoMO7NSm0YzjPU0WPVRb+tA9fl1anizVy2naZqNh7px5webuWRdUpESCGwlTzAC
JX6PkU8bicoVLrgHZmF717TRF8ci22EMQ8ZDOYvPLdDEU2oOPNX1IrkXfH43NsL6PUFY9K7spRsR
GLCGwCdx7H3u9t9KMA8rKroHADbV+J7QTwfwko+66c8lyUzl7Oxm0De1VSOIkKgPBisbN5BYv7fp
aG6tzgjXiXSWOFf3zYDLHWhtf0x9CRAgIQmegqxA1ymiDa8qywa3uOWq2bYkb+ZSu4Z07206TY37
yqTFe3RLcWOJnb1is6m+2H26zf0lodHmN8nT+S7JvBqXjudKFjZddq7xfg4bw+v1QBVKvnZzmTxI
E0q+2WBZM2mzZb6L+vpRmVr4aFjCPlmSZA2N5DZdKa2j7uDaJJe6zIbXkMrw78wz/suYIzuvSnr9
1lRdQKvl7No0g7QOsKa8B3cYJGk8NHK8bJACWtOr3twkdZF83T57KWjnOTH6+zvdyOBHFDO+UAJZ
IHcjvarvsJx5a8Lwgl+eb3RiFS9bvgb7w7FuwjBdzaVeHMkodQpfRuGiOsCPARJSAqHSKeU+cWMS
W2Nw06+uwfJkTbVlsbGNJHz5JNLQCp0DPEjKR4pRxMV0FpYsOas7dPT0a1WFDCE4jHGeJ3IWKEHa
iOJnjveTDamyg5MBe5SGO4gPNCjPA60tYHQWQHGCDljjFfmmdDN7mfABvtcdIFEN+g3GpKblt0rc
ZA3mbLznF6gFPY3rCBFcZp/60i4oheCvdI1u6tbEfad7EI7Zi92Fk9zbTc8PT2nRdHOzBc2fl3Rq
SQf+blPajgzMideB4lD+QtGOsdpkrAKgaOQTcktevcV8/nYJXmh3xUoF4NMIBR/wCqbESuDpAxfQ
fCcVhre2M6sfFKOP92FX0jeyfGdpmFbeticjMPO6Gu5DNJOxTuwaj60Zxt6DNfIetLQ2/5lhbzsW
dtE9Nak1BKUDgiBIlh8cdNF0mzq7fXbHnP9jRu3hwe55iKxhz04b3WeBkQ5W+vXznZbaJJdWc+RT
UArA1D4lI0UPhDDK61DBxVvFpJgDe1bZi+UPxpeh0JJy0+aW+0AsyDqUJBRuAsv/uq5pTTci/CB7
oLY89TpkGC2fedWMcKi22KLb73Sloi3ppXNl+JmoWxXGLQTCexuUlm9i3pFUvvp2+NU3arUiDoQ5
hjsvf1Hv8RXdaSFwRrH2WM4Kg4iTlo8KkjVNty1hjuXVyoe8fEyiCfZnI7m1BaLtvaBM+c1NrmXf
CbXISM6nrdqJlmztsKRos5F3/cw/Es97Y3afAoOkSdCk8wVzCWD26R6B66lXUbnq7fIrHbikMRyC
pt7ZaLurPkT3ca/TY93G+zytf9qDf/LNEu+x5oM6cm9jY7LRi3etM79EhA3XXPK8OxaIPOhCeyMb
0pPVVAaeQd99yzlG/tksu51IhHOzqvSZvKm4OLT8rKXwYAe6lRmwA7SCJJ8uyehDpEjXTVgezcIN
70WrjVcxGoAyymhiHec58Q78bbry/N6ijJSbkVvBwe/7rApaj0LVtQa4BBNs0Cvjhyr68qRIsp0Y
e5pNYeR4KA37oxbtvvDsB47JLJB9Z14N6ofetMh4pfqUlvgyJ/QOIQp7VIsHrug3Wm5Oa5jH1PwY
tdEjnTnlI256K6DQdP6e93ZAfxTC07wQXVpsnGlXkY+RyBVtHNj2zAucOGI7qi6kjn6Sd+zHnx2y
1CuieER+pvwAhcbcs/6Wa93rKq6RkgYNvzviZq62VJi+KZBoq7EodbwDunuseePviAboa7sP33SR
q0BDrMYO+xNT661KPPdHYrjJHqKM/tV1NHZ/Uj61okm/TZNmbvisk4BHbiWgQ6EPmBGGPj+0SCDP
M88Ds8/2EQWeAgOpjgZYrg0/fFR58z2e8AARMJwuY1wP1cYkVtMGRWuwFC7mmkR0b+C/EA7VrIN8
4G2Fj9sJxb05Txb+KEYn6sDI4kn2mWv6PgmyCqP6waJPboifHmgqJMFUVd8ojDDWymv8dSr6Vz2c
+0AvOe19mjPYXnQfuqW/qdjc6ZMKnwdREU02Zb+yTaA8pWVr59qyn8OpoBKaj+EqTYroFZpVExQN
hVQAM+64+NPx5kvvu+XSPof/WzzLSS13CDpV2Ak503FowwG2pRF6YxD16XPqdhCqG4u68dBNf7R1
nR192m5hsjXhuuy1fsuZPmxlw5+NcjhFc6tf6O4rHyCRkdWIFTcrU6PUuqq9S9VXw9dCn7KvAwwj
/IhWGdjcsPDZJzN+QRMrR94m3ZK6xCwYytzzV86YRncYDKQ4NkYoRoba2bkYPkFdL1K5zkciemmd
Ubs6ovYCaRqj4kWEGsFKXNv0Mu3uXLu2eMcUIfqdsiuol/PAMTh25aWEInS0IDaxoLQXNJnCG6qS
9jZIZOXNjGmdBYFfaJc28uwDNwW5E3qpNskIVA5eZ0n1cj3+JMtlXEUetc9DnQw4CV31xVFtCVd4
YqU6+6AM3IG1E3F6MErzQRJpO+V9rx31kgdYJQy1L0N7McG1aZCGU7gtE+HxbWVqN1nZu9tkLO3q
cLhKR9PPdYgsTkVUvVNG3BMwkyRkqvo8linFFNoO3dIJMm9+S+u6rNZp0SPkD6oOZgyxWG/xLbCp
aoOyltaOYu/zmGDfqVmyrIwuXOhcTX8/S+54EsY6J1fvXadBZY8UWg97z5TaG2rHBWtw82PAvbRS
ztRu/crBfZthzNdM9rQ18Lt1VxOK0E2s9b2n3zhBy2vhMixWfjetGn2wX8xq3I3Uxa4xET9C5HYv
RFco3/U8rKaF2NEe0QSZABrel9EPNaKPYscEWVhmmz5JO9bM43hk4wLaIm3Cw6DCuyRSNyu0WdeG
XsqizxlPYerFfrtOtRhvh2PON1/ydBUnt9OcpN+kVZyJage8Io0eTPAvaz7CxKVX/MBWz05YY9p8
odFbZ/FDMQOEEijk03gYuf/OdzZXFcidUS5tCrVSIhFeRfAQlX5MsWPhhS/XOTt67FdRH7M0lx5L
spVjhqWx5zT8MubWw9JAvs0ByARQCodHuBlIctPcXKLULrdpb1vn1p5f1Wwmm7lybomPoRUZq73F
fsH07tvpVbmV/d6M5YSvoJjfRSPa85BTR5mI/kfNTnUz2EZ/9giXr11aX9jPM/2syAPc+3ST3Q2u
o24RV5WNEbJrYXX0lbRYiGuhS78NLc3TCVEHuolDLNgaEaAo1fVAKkrQ+z5B4as8xLxwsasQWN/p
nv/kL9VttrROlOINsHTS764xkJ5SeX2B4x9kpfURE/dYg/33j1NEzmSTiuXSDzSqfdetof3uSju9
G+hk4x7fWHsT1+qhJiKm952vL1CrWVvLvpUH9tJewyXBmu6spMbfnuXzlwzQ47mJ8w8G0Ah2oYET
YjW0s32iLgBnUxF/qCWeCSQg/+72zvLMCtt229Hys63x5r9xfXE2hmGON+i5tHyb4mYmqQ3VZl62
1kZmHonhKox2M580PCkvDtnsk6rM4m7OevrR1dRmV4nzC7QlRSrvrJcRQMM0GbfLWlxyDpKSWjEa
ltwDMt/77kVwfgjJ2uKWdJH3pa1dTHxmXrzPcQnepQ9NS+OR7y5MQH0ongou/RtbzN4JK3W5bXgw
wjacD8nS64dxPeGAnuUFN/Xwhvwi1o7CRbyyixjLR5oO5crgi19VxKUkLamwXBXYkJ9gMdUE70ne
EQgrV9ye23kKxmSAXQKxgVVfrZr+Zwy7Ye+abbKvWb7uR634QSIKD9wUQnQzmztZszqtotqDOKH3
91HcVjcz9ee1HBS32xRqjB2V3qYOTdRa3wuxdSXPDH7h2vXjcquluXfIHC2q/7Zl+6/q8+9UHxYU
7Az+uepzwo3bfcjpzysQ8bc/9HfZR/zGTP5HXzQqy+9RU8//zXaRXuBNk5Fe3LX/K/r4vy0AWZRM
nZYPQyzazd9j6GxUMDKSDmVD8x9vQMSva0WIzMIxPJsw+oJE/xXkjd02rr05jI69ANHDpC/ch0FE
89YcCoilyvWPvf6eLqir6pN6xbve55Dq2z0pwn5nKqF2epvwhPvTr/Ef7HVt41d9yoOeRp7cA66I
oKAbaGJ/1qewEk22pCzn4CJilFffl/rVm3lorFLgTXIlOgYkHKnWJsGo0UYmEbMK+07OWiH87hWF
eGhQ0VS9qSY3d7/MlRZdiDUNoGDiRrzlMYGMmmRsNW9nnmgeFbqpoV/zxvYabW1RR+LtuTbMa0uX
BdlUkQ0WtB4KjGX9DG8p2pejllM74NuZIsXWZNPachu8jpos/CMSi+BBOqUbwOFPirgBV2J/8Mz7
WTgd+CWsZkOtsFbC8sgiBrhUvedTrnMumzzhequu0gBKANdpuKDkuPrQiLNjyzQmgYRgY2ANYFoP
PCd5QEQDjv3wBQVD29HiUh9VlIpd15nNR4JH5+rnpIOdtDmJqMTI5jRYT5PxHtQnruSma09hGPfH
Ues1fKyzqunzS52LsszprohifCno6ggsorxplv+mU1hB/2pTlhTIZPGrEYaVu9I7e8CqVGoPRD7I
G7rxBD0x6ce7yJ0f9S7KrvXUUR89w5oiQ4w7eOtJzXqvmxzuWxXjAmSNSC2LqSfOTfdkdetpOwvy
0MMh2c8srALyWvJMtLJh2RXhaRkpwrjOs9qwjjK2gINZy+k6PseYwAFFSvYuy/JiW7lYMwNROzTS
mLqzmQmV4CMKq42Lv2ZlzrrinoQJzZpbemNV5DzwW1cnLFH1NkVHOUYCkChrSe/IeiiL1mGhZ68V
k9RT6bJ1U4Pg5JKdVj2Cl5zJ+xoUBve6+z1yY2dLyEVtcsVPz+zYBtnU040L3dMBpdpb21mxEcGv
WcXfJG/7FS6lMWAZQLysiYab7vbDBa99f7KHptuQPPJ3loqzTasRxqHxzuQHas1b3OY1MRNM7FGd
xLylGUdAF/eMINB6LOfV5i8JtDHTVqEHtMr2YXgZURpDgAGkvszAZ4Uos/bGEWpUZfUor+zZ3hpj
msn0urE4GL2T1utyMOGPzS2Rxh1Ge65yrt003spQuWuwwqM+lFutP7EygSBMAjnUnmzcsi7ia4bX
d6zFya9sIpgjv8dD7xLaWeVUoN1F0ilOeNz57VldCGu0Tzdp08d0lhh2utBxrQ9yN4ODnDfUT/NQ
LQ21i6momhW9QnYabs2SNZLhJcunK/bYj0QZXSe73snMbG20qKFuQRJm58rSOci2fvbjYX53+3nc
UCRtHXwkmVXioJOtK6GVF56EwxvXUq/GBczEvsqjuRBrmdRw8qKhGCa8f7X7tQhdTD82IU7agskz
9BczJ0M6CjJNK5w3LpbTvo3zu6l026Uqve8PZcSmjJwX5HUGGy8jWl46NfecyLg2GSZcB5AuN7YC
LZBIbZNdLT4Y9HZ5Mfcg7vzatm4EIWMWgM7F4XFwymMfb30XZuBvWR5zOzLbcjMyQ55DNag7jdGL
YgVT6dfES8sntzS0bC26xAJVzb93eI/6mxrI8rGf7fo8GHF8nxgDJt5cFE+e3QrU9I48bzXIDY9n
Hr7Y4OVHGsERX9EaS5ZWM2sHFvaUaa/oyzNBYqX8m2FS0LRxdTpEgYGABNtSgO3/qGdTHSf4w2+R
F+MRhb53Q/JSe+zFa3rFtXoVdWW816l1x7nPMu4U+wjb1HXUj7ZZztTGCCd+YN9vfCn7PLnBOsnF
vqmb6N6yrIrb4NRKujXduPlasqqGJsd0ZrOw4B4dOjig6IpSXPTF2J9bL+/LVcRWg7W26cEFkPCQ
rhoJBYnSQugWKmDb/+T57t/ITxAucJ3mq0M9chaw9p3vCMXC2QYge6ilMW7UYJOU1qrxQMtI+Erw
U/AP3nQ85/mQS/QK9udsIlfdopb6em4Qh7OVeyci26cfdzJibsCNUEcfsDUx1Zb8ees5zufLtgfV
dsr1WotZTfBD9sLdNLHzgQsPjqyH2VCq0XxJcHAe0sp1730zFnzV/MNQDUZC35bmddSquzTk0Q/X
/C6avPCDPOHBd7mUOraG5iFybU0bZEXyy0ovk13C1yw1SFtIjvQ+8UEns5t4wwVmhA4ZsjPWeTzB
MWC7jiKpa1/TQaqHminhZNlYG4Kmios3HCL9R29mzUmyAFvXhFx3y73kPdM++8iVbQbE7RIeHewF
vA388fiuATiModEz65PpQX5G7IldlMQG3sWmmzRwDOjtvrmdaqTeNblc/cVJ27bYKEfJd9gOkdxM
/tJHEFkR+5eUBmtw4VlL9YEXu8O3ghQJNCyZ9FrQIV69JQAiXtjb8XLF3zQr7a+absnbpDuPcgzt
XZrmzE4mSx7A202M3S8ZHFyzXLyuoSysA1es8utUhu227TTw263O64VuPJV8WNLiq2mrnL8z6b8b
YumecUIYxC704LOnGnHX8DjjU9RMcxChreEQSHQDE6fXotzgm5LfaP14azSBKDsJ01qQcNUx9UIN
6wWkyKWnYgzjAAECfUcraXoYFowGTQ7Tg7WgNcZPysYSGEWcWOAbLOJvkU9VAJci+xzbZbzGFGoY
d0tOxF77Y9Msy6yEhLudW6ynFsxHuAA/iPerd89n8AQ/p/lH12qG5YJpG8CyFmTI9EkPqReQiPfJ
FPEXvEj7SRrBRQejYdRmdjZumvYQ7WZCmAPPkTSoP3klXE/qL8YnxaQ3F6IJ4UqQAZ+cE2IVME/8
BX/SpzUnAW76Qu2l4ve5Hmn7CTlaLe5fZWZ6j+OCUyk/ySrWAlnxasmDNvbNCs+Pk6VnrKCSVvXQ
hbwHH+ilRl67CXNwvyrEk135CVmVdC5+WCIkn1W6qtippiaqjd8eGlMsZo4M5cILSmAZ3Rsk0fOj
t0BfWTRUP/1Ct5Ig0yP9UFH5reMe6jWsGx2y7ohbwWxPDjUtpfPfhqv/UzoSyZZp4p9PdUFZFD8+
2uSja/882P3tj/0+17niNxfUDywggynJIHL/x2Tnmr+5sIMY3lxgQcua/Y/JDgObThPyZ8cn3wT/
5Y/JztJ/Y7DDKodTzhVghP6jiiuOsF/2+57LTGfoBv47F5TQr6OdjU3Hd8qkx94SibURJ9kmhuYX
2KAuJ0e+e3qfYtqd2w3tRv7/Y+9MtuNGtiz7RciFzgxADr2hw52tSxTF0ASLlEj0vaH9+txgRFZJ
Tk9yRda0Bi/Wi/ckGgEYDGb3nrPPOsXhT7dvSgHHpxXuFffe7d30wGYtvR4x9faAFNDDU1yuG6La
dL7zTkImy9TZLJgd5kXbyvUNhD4mvFvjvvO0eO3JzlsDsj5WQQ9AK6LOkrB92Rq1w8JLc31FMkqP
wqlgTB2mQpK2j33m3XciLilbleYaX82zRF2zycikXKUItqFkOs2+6ptHlHgwCkVvrZJZaNs8cB60
Qf+SWMZzz7rP360es5I4s1BZyNkddP3SPEL/IaKy4HpkNaqt3tSP0ki8FfUjaA0al0cF34S9Wegb
cBL7pnH3YaEU9W9uTU9USKhyi4JM+mqm2riSkltZug1yQTqjK46UFslR4Tcugdugu/scK+6GhA1O
dQj6YS3Z2jYKTEI6Imzy4Myqi5J9MuUmvEV9ah9pR6jt8jcBFMCJhJi9AhFcrMKJW1BlFpgAZczH
sMT2CBppm7UMyT6bfrlNzCSxZua2q/mFrErSSprRpbcwZpAXuBuvLF4nJF5+bTXs1OkYb0AaIt7F
vP4zyAAEKQ6sdJrVlmMWLgwdVkaUE0NjU3Je3JgmxTCvvYesm15R9kPqp2UYXAmr9DE+WMAZGHQQ
DkpJ7f5tksQ1CbCTzUm1cpgHBGWwVLsU1XTvfnCNniQQ/pHr4tjH/FJhgkYAAZZ3YSSIMPH+jAcH
s8i2r5ZZpPizBLPexK2RbuqyNbcOLbi1DCRxMYQUkDCeI3QX4ob5/ApF2FqZeMJW2RA/I37m2c/8
Gw6ccdUbZJsOym3XTl/yd/KFxGNgfzSdCrExm6N10zaPb887D13KjxnTSg1cbxgxZRwPs21Zo8/s
aMYedCN85SVnVkv+rBsxO12HqYLjL16HtZq+ZRH/Kt3kmVILz38kVLtnj3HTcbsc27mfSGjZUqHn
7UKrdhjcfL5G71GtPad9dFJ+oHR4wm7HZHJ5G99uRlHxUgx0qTEh5s95OZhbHLf1gZqx2MLJqWD6
tMFhKjzjS97irDGrgbMDosS1parqgm6buW3SUt/kDWboWu/5HcKovaQSMu5CSlRXUDviNVAf1Jqc
Ftb0ra7iISkWdiqzrOD/HAesBBCA9Q20VH3j9hxP0ynMtpjcXvWsj499hOVqeb0oCs++bnTmdrQz
d9OVWFvKjiOXnvO4wSmnOB/0YjcC4oYqtryGKbFkb8+W9qa10oLiSva08kKDKVBUtbe2iGlYv83y
N7t1WTXersVvuiWxxbug0JVtBo3p/DYBlhnOK36M7bnYWRPLmNfzftuYifBV8ehUR3ylaphGYwqU
o0+M4Kla0Aki4lJnjbGg02s+LktWLxE/xxP/ZTDSV+y41op4KdYV+ibrnDbQ2iyM4KA3XXEF9n68
EaPAGJ48a2E8rZAkFldBSs8zc3gj4Axqfih4T8tZGDT7I+/CkUyyIqdSrrUeoxcsX06Ss0NlcSDO
hrQHe+dFWbvSYaFdEZnar+3WkmtEpRaKBtGuarNt9oNs3Q0RPUssfa77eimsrZaFLIq4Zzj48ug0
J/V2QWceMbO7u9ngdF8pFhMqAf1a1Fx20PMrDB0nUl4R3DsuK1juZNbfa5Pp4RV4e2n7WPbsf7R7
fnZ0J/BlbxphHymITTsZQL8VZBvy2QEUM9VjddFKcLMYjPQNmK+CvDd7hMqRvnq24NagpFwcrf0a
RVu6SSFM3XUGz9UuiKyyEcNsNDwaGP8EO8ZMC+5MYwZFXda4M4P6tV42kjRotrz01SqMWU8oQ8QX
RtP85FwitoVGdBebwIccYACOKUJrh+7GKVWybJ3DwxSPcAU0wDY0BQjI2prpUOqrYqT9vJkziMgi
o9gg2REAiXMNZBDz3CTPJiykjYEDRazZrN+LEFdMC+wzuSYpqjvEg84jtPQAhE0QGna3TfQ6WaB0
6i4KbcnGXhpZ6HDCH3vwfKlCWjqRDYVOPaqMtYSbcaigXmp0Nn7hl/xpx/i+VqE1pq8Ij7WZmDFt
Bh7C8j/4qmjKC9JkRq9aNVptrauk4Z1PbKp+IZ+ijWm4wbU3lLNG87QY2huE6a6zh0gD1lfRv9Ye
p9AGN9+FfYbmy7MUXczMkHRv0jq+Eb00p21oFoH2BdtSeogcef/bVuxMZXip+/5uB2FfY0vLpTDu
6JJK+IkdJPM0c7ZxI/tOPNGRnaPXOOXjguD6vmuwOQrFW2fHzPSPxz1FULyNiyuCerSrO5a+eAl+
10viu5o8VXW+MbwtdryDVpz+KgZE2WOVvn482qK+fHeVjqQ4bxue7i1diN9Hm4dQw1tbdKAfmCDL
TsCDabUNtVb/+7r+f2/ns94O3pIPezvXT3Hx8vv+3/j7b/xzAJBAPy2JqQW5EMBQTAn/9wBg/Ad9
C0xUwvhvivA/cl4b9CjqXdN1PN106QsSz/hPZ8e2OBo4bNUdRMI67R/n3+h7388fZCk6PwcXDZ0d
yS/3+/yZMFQhFwfPToTD5G3FdA0Q/99O0cXZAzbOA1QPU+JkiGDoMuRSfDBpswJ5cnHvsuWR3NL/
c/I687q/v5A/R1n+/99eO+wn4ygiRnGKH632oxxflPis1/TuXftziBNvnROX5Gb1DNHNR0c/TvGm
np8/vop3i4cLxAzXnmdzrnNBe/15FZLSa9EDAPAH20VZpXnhOq7KY57XOxFh1Px4tHf37G00z7BI
WBYSTs+foxEROAKZcBp/KkNB0ZB/xDnZXVlYZZt/PxR4IM6ykFqFfdql01tOUDAGubDIDe/HBN1Y
mPTGta5AX3481GLG+mNJ5KoMk+M2PVOPEU/uoUE23oS/vfGLpuiuUs6lPvsiQBfjjDEax9Ku7FFf
fDzouVuJ2spYwqfpUZ4OCljXMDXYpf4EFHNl2vxDEuqxYgNjf3J97xqeXJ/Jx+UtB1pilvvzqaWW
Vs1VpTU+xD0rgLyLNE6rUeekJu0soLH1XTWh8MLXFF132Th+Mv4yK07vr2lZLFuLkdbUT2YN33VC
9lKi6jDOj1tZcIGyHr59fD/ffb25SPJpdZeSBEvkqZlzJAIV5prZ+ErVxo7QziFehY4V3GQmp8d5
wleGYIVQwYZG1sdDn5s/likx/LH/8oxl8f99JfGEPRrQDxqfIvSEx1sQPJ8soCZH0xe8awjUdIrQ
NH48rEHP/t2dpdVDZDD9dcc2jNNk6SWeA+Y4IlWhFc3P0pEwfGOdQ5ozsOqIIM2+cGTihJB1wcFq
dUI2WotHkIzGDk7JsINA0DyYESpMoIrQCxrlHE2B4nRDT2i48lAIXpQQWjeWGntAtkHwld3mQnhi
z4tLkeOVkzjJZSt7B3Rn9SN30by5bovlzej9DlwvHTswMhr9zU1KgO51VqGiTOuuXEkE2Zey6ZJ9
pGfOpU4T/i8tdwr09mKKOCNr8pLiBQ1GHe883Kn+Ui1WsFU6wiOlE9xddSAiv4GCyzZRFZmo++uf
0sydQxCjioQR3W/wbOQ722yvQBCob2MxUQMJOmOndU62La0m2dv5IkvuDPuCDGJ282NlXLt6ik/R
ogDFItR/sRys5jaekStnTqZtObukkfWgS68DvHx+mbDshmUXHYOkH356Kp+OsIm6lsrByDTgkLfT
4vlloc8/krvVJJvcy+ZvEu69tRlm46VpRi3DXWirV622YV2jXVMPnhm70cUolX3sqe8QRMENFrZx
XU4CqEWOpH4tJyHplgUKQmfApjleZFa41Jxqze8HKkUoh8J8ot0kof2iWor1w6S6X8k8frNn88UD
CfrXaIpwbXda/KhQze1Ru3JLmogXqRjsF1D5jUeyZz0TTcKKkWQVD0EEAIfJRLZX+cjvkYxOesg9
0T7Ey9TPxtq5zNEmXFc5+aSWaNAMUKg/onQDG1JY/cZrquaCZqO+o8s7I4ZC603mz0RaKRlNyXrO
OB4Jdsc+ugYGMGcOA3WidvDDU59ssv4rztHuq6oC/nDjtUwMNyazJaTtQeAABUfWXrrC4Cp6z7Nv
XY/buaoXW0feVOYG465zQ/pwkuwTU+YX+GnQU451DN26awLjC13i8DiFMYFyBXJChFyxuMUxkuyi
MNR3Bh7W58AR9ChHUwtuzMEDfgtny+lWtAAxwgSBfQu9DFcR9bU1hFT7MFVNfVVrjvHFyOd+L1Fu
3gWape3oWFnAifLwarDFQ5DX8xE3AEHDo+h1v4tqae7rBlBO143ZuE7jKHhW1E+RNwylwlXYabty
itxXO0nJBw4DtW61lnAkYHrPEQXnbdjVtrGieKxvtVaB1ym95X4Eekqvbx5/ZXgpk3XbjxR0w0r3
jdaYOIZ75hXwSfteJzhiG0wU1RhMGDsXxNhO0C9/dM2gp0MtoqOe17rfx2YmN3ZHSDl8PUqoOaef
n0baqgNaxvwGj9Pw1CDpvS660Lulh23dk68MH40+PwCrGhfQYGI9sXrwdvRy3TswlsUT0XzDsZnI
hx2TSN2MMJCujNGZrrHbissUwd/OqAX6+UnJrxXd1Q1qudmvASRRYtBNBqiNZfHKTMCgDaafYjXr
QYquWkqxifF/IIUZdEJepMpXEa5dqMl9giFUtj5o1pbze97umBpiM1IvuKimqt0RyxLmm7YCbsOG
kh6hbtdQfCSt3KisSZowc07bHGv5mSKIIAR5RMyZTjEf+G3De5PE0cOEJvwSmdC0zkQQ1+tEkuRN
6yvBFc5h4YJWmtwgofT2ovXKC/SFJWXcRZITpXHOBVjMCZfy1wUHBCpEU9PsNbSXXEZNsA6dKW2L
c5sYU1PPvDWAXe7DWLLBMek83RVsAp6HWpFoWPbpEV2ou4sSYF+KVeBHHHszGmDH8QGwgybUqcmb
yLIvKT8Vu6HE9kUxIKme8PkZzyg32gmVTxy8AirBhNQCVUeTlh7e/rhZSPEVJUizn0byOugJO8Pt
QMr6LeReCmIupIgtc5i676SgxRkhVN63IYGMAF+ULWWCbjJBIlqZWmISVfvdWQo1vYj4o3ZjYbpF
YnENPTkBvh+aX+xiDP5K7Kh86OOcRCqvK3bYJshNng2db7Wer3ExeGt97NKDLLsnygNq7wIGwTTb
EZFLQZpcpmGJ7Zma/sYjID1CCERnoCEZ+lqmtPYNTcETnoxy9EvITuT+VIa1pyeNhll3ST5JWmOE
AVhKvIn2UqhURcUvrI9y9j1cel8NZCyPipRuyoctjw6sVbwWlVuwn5HYreaqY1iStoLDOFMmMJqO
loVTa/dAtocBSAmP3rVmcpUcq9l3mRX98qgqHNIskV/zRorLwCg96q50DZDk0Oeu2W/uOIg2exzf
6cPgof8pilp+9WqpbYWNa92lt70LU4pzyENnv/Wo0GkJDCEM/drWMqhxll5Lb4Yq+Z0FPv0Jswhc
+YoJTqM5PczM6LWj22qL8r14Qard7QHAAOJL8fowkcI7GWnhrUo6D28LHF1pt94ubuBAUvWXj4qz
qFoBcgoIj8CTtm6Rau/MQBvvFEmfx1nT+xds9dq3fCFPI8smiHGpYf/9nFI1Bq+Tzi872tZwoduV
cSPijAJikLLIWOl0SDKz22pijP8qutY9EusCsh7V2Xerm+zvdHzs74mophu+VPIiqiNtM8UxDnki
aXyHSITrOdSaLzCAi63ZEKYFIHe8ebvrCo/WpmxdUrZS/UIvCuBycKIuRVMaIP2hchVwidclE/Fi
FKV+6dRRsS28RO3zSVnbqs6BLjY6SQxIgKZDZ07ZbQBAeA/dD+H721ye0RofPc2GPUip4XJ24/HG
aYtgm2dOuDZs9C4rEtvSW2qA+R4mpXz0gFvuVKDbYkVwnEkrx+bxz/V8nba4ErCBLfojzwIENKUR
S6BhfIm0+LlJoSWyKEx7swqKW6eZZ3LWRUeSBvjHB8IQBEEZ84CHg9i7C6h8UKY9DFZd6iS3hDjQ
+7dM4HRdLi6TYUYp6AzaNmiqEQV9y6cbhrTCel5qNNbm3MGkD34FBjR00C3fpn7vNYh+IF601fWg
MsJ1iMMr77tyLC46Fhz2QIWDHNE2FYJq+hdNR8E4jLL5esLCcwDRNFxYpqGBhkgL7b7VdYit6HLY
MdvW0mVj2dDDlldTiYr+WBuLhK4D1XdEB8VOGUX2oHdMp7ya2VZ7sfGsh/Z0bWOdhW456M+T55rd
aoypGmo2/ZGo5cUEQWAe4DDORzA4zkGCudi6amr2dOB7wFRTXwE09CQaAdWXrHR4iOajLkfeec3K
8BUE/Mu9rdVk+MFO6K86oj8BVaT2HX1JhFGY/gIfG5y9i3Vr3iPQkPA4491yRbdONIJy8kRETn1s
4tiI868gnzF3uKDl5irSdpztiau1xGT+mIrJTfg21F+t3oIIlMbaZRj0dx2aVwhQNbaaRHtxa+WQ
wkosYZeBw4LgfsVlQBzTS1ZOEbbNhes2w5YepLkLgrin/xmoS/whTbfOat3ZskOMDtUs8rWK8JpW
MN3SVuY/nUL72c7idjSxBZrjkC/7tnqPfgZP2xzfDyVh4Y2rheAH6x03ol8DhsHxQ8wtnCj3USsA
exDBXSK3w1y0AUgboktqFP43BelSVDZ9kYrrRatls6sycUm7VXE9VsF1VUQh5j08uzKmy7sqrb7b
zXMS/Qg7/MTpaGS4tLsR2J07l18rW5pYUkO6eiuypS6jRFZ3BeazRy3Ep8xXPUc9U3U/q96RXx2j
QS2SuYTCdf00H0zcYTs7izofgwxa2jKs7TtCFee7JJTN1yoE0dHnmOTXSCdpPcxQC0eHfMygiaId
JvnkgmwoqnF6Fh/Q5hIMS0b9s9fM+aXhaZaPkFZ4zWYoQwufqduNaXrZFs9s7yGlchy/NrxO6evG
FOWxrxP45CbO6rtgnsq9mnBJ49zBE+6CkjPzHPtDijBtMRnxFHE2i2c7susBs+I83dqGSo4FHZiL
Lp6av2TD/golbWTeTK6n/kLS6xxSVHzfg8lZvC1FZz3oyxdSGnm10kkYhLRSdJdR7NoQwlr1HfWp
8EdVD4dMhP3loE3pT0UeNNZbg4cLTii4650q/5W3jr7ugRI8tW1SIj1DOXwwUtO+ahQncKlxwF6R
NGFz1m1piEyasr9ZhZNv00AAD43Rfd2U2vSS9o77aJYOwEVvJvsmpCcr2gx3GEZmhMTActdNlEdk
KJAXs5EkWF4mSZb45MGQv0N7gcfL1/YwcaqAUWDNq8FwSVACcojU6p7+0ONYgNIJWeVX1Gxd0L8T
h2Kj+t5YiQWqnYbySredGsknO+Nd6cn8vkzz8krNmYlsIGArtQ3zKQhRsKWV2xEK09Kn9TkuSe0F
w8tiswE4ZNA9fsBcswQjde6OU8ywMrU4+JZZmiKV08nu2ComT6Nhld+SOq0fq44EoV2lofRaxUEd
w/ApRSBWKa18DlOqONqWMRRr8C7jj7SRyMW6ZkgOvdm9hIM7wEh0jSvaz8Wlxc72Z0EwG/FPTruR
Wnozlz363dbSsp1KHXKEeVRXKQbFaIWkS91QCAxvCBOVqDmypN26rqivCXeEeNok5hfe/1+KnJBV
xzfNW3Vo01ZWoOaDV7bdXYqqZmOHWfQwNq3Fh4tETaPIg2NbWeUzZbAfNp6yH/Y0fp07s7Xpf6Iq
04rBIPiTfq2qNAsy7BL54TnI+aOobr4IIMmwWkk3llGno+jHCS6Y8b4GuGkXRdIh7kdOLC4Y7fdR
7nE2TczwGZcBaQWshAgINeTo4ejcc9The0IawI8gd3Tyhr3v9mgPl3plmDt+CmbUsVZf7dj+ReRx
g+1dTc/hHPREMQ2kRbbWlFx7xI/s+sbhjoHi2SHHBwKredwUK3C+I1iw7+O+RFveLYCbBprTULCn
miISnQTxEsqKzDvOIA8syOntWM3yUNcoC9Sg5LbKiuCp9IgIzJrBpUxoJTdyDGgFC41TjEleqo+D
AnBSPxRfCjTk7HA16s252it3yo9BrMk7p4Y0LBNp3hhRb70aIVGdZYKVt+ni8BAUUXdbiDG6ykQq
vuLd9opwTaQGWM0E8moQpe0uZ7lFlWEh0lWjfgyCTvrZUHUwEtNyN6Hq/KpYcRE6IBv1vF7fNVlH
Ai2ex5H+3sEKy2mnhuYHBj3HT8KILxYbQcJLHM3PLa+/YivnHAY7D2/asE7Z/yJf6RQeK4CZ1bNV
J9VfrauIH1mFsL2fS9Qq+qVRdcGlOwTJhmrJwGRrzfvO1MaJBGZTeMRkkx2GDKyux5WFAVRc1AVl
5LUbNd5NMTUZ6YMAInMxebsobsNNRQnrXprtyzhi59JntioN+hkIzsNPDMP5QWRQwNhUcUiq+wlM
RZog+/EMpOuGr6GPP/D+i0cnlw95yN7YDsrQZ1eYbSh3/GzNuNvg9MCkmvB9hbfid6N8cjiCjKTo
iEY/sodauBiUibTONX7aXjZc2ksHX9Z4zrCoNLdkEPq9pwWvkbTEndA189iO3ms92toDpM32GzSG
JtqItqwBVzRjQCsaLJdWiHKne2OHIaEuNlKFQDsLKgAfF0LfV0Ep/dq0T+0F4icNWl+/11+tFjma
Q5KaT45xdjDy/pv0OPeHktOt51DI/3i4c5V7i2aLbgPbcY3TPnHY1LqhAfL2nVaJ+9qsd5wAEGIH
jv5Ju8VYKsenlXMcWabNNpyOy7vWMKnqfxe15dwNP9u3Iv0UdL9GRZFeQzJwTV1J30l31p8i8jJ8
NVCP+/hyz1XvkWRIR9oWmr933QPHUjSNdQgjTmgfYddT0gupk348yrmbyiNcatg6jc9T3KZNJlRn
5/Rg3tohPTloa4JmxpVhIyr6eKhzF2TjfoWURGnOWyiAv0+XFI8oHqeBzhK26o05lD+kW/74fxvj
pKUUC2VK3law9aa6nmWzs938+PEQZycH8w9zEFNxUYX+eR2el7hDYwJ0qfiAXYedbh5AL1Et74f4
MdJotcCo0G/Dhlor+madPHo06R//Eu9fPfQKKEuhLeoe55eT1o4tqs7SSq8mrBtIqsJ1tEiVanKF
ErgTlVdsPh7v/bNjPOSxxH8I03BO372avZU7VVbt55CDLmEnHDEOOZ+sJ+/nokUPHeMk9Z0lzNM8
ubHoiuaGYD4/ViGmrqqM1+CPr5yEgubHl3NmJC7CxfuMqB192Mk08VriPabJLX2WNhSAWntJ4NN9
1SQPH49z5jEZjm3qBs+KlWtJGP19yssqTy08zqU/x8CisifNzcAuFuu4/odr+nP8z/P5w+/dlS76
wt+GOmk2clCVZCkxVNd7VO8Km6CvwVHgILHib+u+mL9Ngsa0oAjabGqUnxtkssFfAHG1LSpAtU1o
Ae3MlrN03lhUwXJ7Tg/CTSociqO2D4dovg4yNoN2XVhgkCgZs7lS28xUiSLoOxtvhrKjjDV1Mltz
1kaQCOjib4Dr/3ihNoGtJ2szrUyK+zovgGGJ065fls0aySod97SN1HfImvqN0btfAA3FT/ncQfrP
ALo0WfBXM6bhhQNknMaV3C88a1KCq7VRV+na7L7lAbsjJQmNKvMv1eBegwSaQSulEMlSxIJ1TPoc
KRyAHMKhxPXQm85BS7RuPdql7dPgGjZKuWhnxzTZcI53rlIbLUOSYlCAtRFtvHBYzw4URJsrhF4U
mthDCH7Sn51gKD75aJ2ZayaQXxQcfLP47p/MtSDva9qwE/cl0dqr3vCsPU99hPXSoMMcA2vwP57c
7zu/MCwcMoNwPGP8O+381hAy+6HKS99zFY64uMy3ddioK2lVahe4obqKqL/c42wMLz8e+czrS1tb
X5zUrvNefNGQ+6VFnQS/j2LssZeD8QNuItR6iKsvHw915iLp8rIaceDhP6c9dJojbDqnrvDzHvkp
yA0q+ZSDUScmRbOXbUpIa0uXbVoNJpW7jwc/c53sqyxJQ2yxlZsnXxonDTvOnkXhQ0+KQb4W9+FI
5gygm394AP/jW/V+JEiGvE8OCiMHHuHJgshBsA0B3BJy47rfp6kYNqYLsqTJLOtfT1O2GwimEEYh
wyCv/c8lscJhjNSwy2guQpHD/u3jlLodBiFhrslf//YG2rrFhcFnhHwtTj9bENSqws5qLkvklq9V
U1HSSKCw2wKp+4xc/v4FZDC2NmwNBF2t089XTYM4kl3OlWn2fWRp3wkL+AUN8D4c5Cd7kOVd/nN/
ylDocySXxpovTr6UuRVBItXoxlpVtrUomHilyJDJ9kAliv5AreKz3ej5Ed8ozuAsScb+87GB8XFI
CGXE2ugPqVc9lZNxbzUpZKpIZvjIzat//+jYeFtvuw5GPJmRouXcoQIn9bWuO+CI8MkyuI2l/skw
7zc24Nfx9UDvRAJqniqrIPSMccyP9nvN1O41sGX7auSL+PHFvF9FGMXQ2WzAZ5DvxJ8jdGVSj43U
byyOtRz31lnSvTqFPCa1oqvmziD8yk9WSfP9l5JRWTgcIQQZ5qevWpDPykP/kvqewAgJYIWzeFGl
oI88WnVvonPSckhLJumEkGds8xW1b93ZqbEO9xnNpIuBbdE8ifoLKFCiiqqKzcGyLahLkHxoY+Q3
zxykH6pWfPLbn30wOCs4/Biu97cb6jeZIH3JaAmTIaSSqOxtMnnJQRspdnz8YM6te7AyWPPghRMO
f/oi2TWfEUw3fqEc3INl7+upce866rNdy5kXVuAFQ1UppeQM++frI5DT42kgsckcK4tudhBBMtDH
i4+v5twKJNkC4ELjUM69+3OUOdHNMey0FAVBizPJ4TM1CtwnbZs99wmOxI+HO3fzuCSbTwZUFbTb
fw7nKgwBqC5Szo7Br+XeNbE85k3w/eNhzr08i0jbQZLLweB0Go9tWhD2zsuTxcIlM8agzh6IX1Rc
y4smFO7PIauSPSqW9pNP1bk1DyEpjj8+vu8PPdRP9Miy+9QPMe6rQnuak/CiSh6qZP7Kcv3JaOcm
PMcefII2J8t3asGMa3QkqTN+FVbpLpcCcIuZaJuPb6Zxbo5wE/Ez2oaFzPlkXfU6c+wEdTff7Qb9
IY50KEMojsEyAQakQO8M3xIDa05Xqv62hmt5IzLH2kUuwq55IgZJhEm1MeoAaAXsxouo65LPTrfG
2TvvcMLmzbRIqTx5XZqg1QHl5XxtRptaoaqfDOWVa6Ql7T523O/dSHXCqSIqmYUVP6RD3+4Dr/xB
aN96lpU6VENu76kiwdMjBxJkBNfx8Y08cx9pbLEFdRxcmewP/5z8mcPvEI9st4di/lXNhrrQKxRV
Af69cnr6eKwzt8N4ExqKRbHKrvvPsUwD/ontKrb2gfFLp+CwyYX+1E5Z4UPCSrZohtUnO4wzL51h
ULZnR8MX652+uW8AvTVhyeUl4jGKQ21t0rqnmNkAQTan+lvdDPWGlmzv//trNQzknFSk2CCerpQ2
7Pm4cdvS56x2U8uhQZ6bHZElh6soDR8mYuVXH4947kmyZaMMAKDIYyk7ubuSlkNrY5/U9LBew6mg
NVlY6jjUXu7nkoP0x+OdWTa5QPZQ5L8gXH17Q3/7suVBYxOhxa0d+xAJt90MG70ua0x2wvnfDIXb
xHIlG0b3dHdTOXascqLhfQOP6B1AknnVOEpexp1hfLJ8nZujpPYwPW2WlXc64B5dTDFTGfDbvLvv
ovJFiPoeTmhDJlR9xE6s/v3XhwWCsB4B5oriysljM0YK7mY7F/5szgh9nOFL0zWbagEOf/y8zizM
aIt1QomoPGPjWJ7nb8+rmgn708m087NQfAcUvXPn+v7jIYTFzzjZ0P8xxumqTGBDYtuMgarXWEE3
qA6taMUXs5P4yLIBoiv52SsxNNWmlaRSlUMDA0LQsOnAG1D865BEFTHtHpukD80yDHIqpsyPLdUc
ZtuOjiYJ6uRjA5UNKpyYeYtCg9PttEYLB0VduKi1wUreCaNBsAfxwfgyk0zxoBcGUWhl3jY7va8D
aOXox26BGrA7LGMwyDBzbqPRiXZG0077TKDT6q0ov+61pvdJTrqPy7Rdc4fTi5xaEZHTqIV8FEr5
qhzmakvcpUAxmA5E+1o4EQFcXnx8e8/NTb7imPCxUNCnOFk/Zd1i1JXMTbSCT/WonjCZ39qWdmHl
5TbQIPl8PN65N5w9N5s9yvco40/GExFubCucCh+szVJzuhnMdD+o4pPN63t/AVx27BMU/qgRSO9k
GHtMI6sZvcJHSXokF7pBOOT+rNNvdKKu6UqvO2H+CJvikyOTdX5cqrTcUQ7Xpxsyr8prMEGCmkg5
zY/RqOMSamztiNpdz7Y0zjnj1AtiVqV9vckAt9HhKljIa7PfC6S+grSnvaV32oWh7GIdoA5jwlU7
jB+0sbzkWRjAegYMmuvUmcONpwxJ7cWZN6EBrT6127U7i5poucQmQGWuwm3C77NRWfWC8Nu4I6YM
0Mu4hJIKg/89n8U6alWydTTHfKgJG/zkUZx74nKJtPLwI/BAllv22xoRExOSF2lf+Lp6mqBErKZB
36UGAUEfz6xza9Fv45xujHDL51npDYXvioUqQr1hDfZu+/Eg5z6IQGc5rZr026S7/BK/XYxem1VZ
203h03Ry1xPRaxzGv5cpdKqonT4xnZ0djHolZxYPd9vpIUI2LEYFbmBEOBLQXjnvSFK8QAaGoFLF
n9y+cwuBpOzP1wLL3rvNbzZNcG6RUvhN0hzN1pFrI5i+l1nzomLMW5H85E4a5+aFQ2eNAyxeKue0
TzO3Vcb9ZZ+WjFmE1cM0Du7cDHuTWvymtLQIJFut1mPlWV8IFI38KUTZHJZxce2Gbnrhlfb0zcEX
gEY7CIETf/ykz/56LIiUkajfvrPeDmPQamnENmeoqxfLCx8is/+aWTST/xfj4JRe8Cpy8c38OaPa
XpuiClGOz0m0opqjnopJGzZl13zyIT23baU4hXuNYDnoayfvoTV4yLgRYPkK4XhEAKI7FMemFECT
jNusrO9BB3xSqDg3gX8b8nTDmpBJjVBHz32YmjuQZi+enaFwlYem7D85c1jn5i8nUppkbB85C5+c
i9QA+GsenZxlxpx+qKh6HWJPEohuECVgJOFaq8BS5KzI27heBMeascizGpQ/BOF+tymqfA/grvud
iWwZawtmg0g1X+F1lxtCjzPAjK17MTqD++AKVk1C7VtUE1pLpHS6lDZL81UfTDTtJcyBSv+RlN0N
nsRqCwnrJXb7AbQ+rOYun8yvFcpLPvZEuXw8m87dBW9x6lLiYN6eNmCzrGrbApGyP1fzfobqu1K6
/V1U4pKa6X+xd2bLdWJb1n6VE3WPAxZ9RFVdbNidtNVLlqUbQrZlFn0PC57+/1A6/+Mmj32y7iqi
7tJpS2zYsJhrzjG+8dgn8/SbA/7VV7zaM3AMujRbf7zsdWrExPLymCQNQd9jPYB3Wdj9hmZMnjp4
EYSpf/sUea+vbmMfI85Pu0vfmb2iF2Z+yPx4Ba7PzkUpqdDmtOoe09ZYDuiQPv76mG96jR+KULQ3
govKI8rW9oe7K9bmnMlsXhycYvEDOQ3OnSUhs5TmbJ/LKicsRBQeQctItt50ysQ45u+LAeJQj5Zo
r00TktnffKi/aGKiSqDrs67aEJDE90tHrOwF0hBPdLdE6NnM2NqhSjN3XdR2e5/4pQ13CvIpO9/6
0EODmZkM8mvLCH/9Qcy/WCtXXzhyDINtjvVjq1BHGuFA6wf4XKYmo5FV3JyY+XKDwJJYG74u99in
SBLxWXTgKWkiG1rBHDUh8+V6Mid9N8+R/kFaFN6CTPgPlMXlXk7cUtgmsh3KHigig3ydUWSyZI9b
y0nlFsGgFbZa2R+k05AwLgc39OJzUWXmXUaQzxWPLU4UUA7Lo/QG/yzX3ScdNvtvNuZ/df5MwPCg
k/HBdV0fkm+qAtptad6R4nJw80zdSfy5B8Ldk8fE0OTu19f6rw6F+hKtAW50Xhs/FCAMnZoG4mVx
8CtThnXjrZYekAxnIFHix18f6+17+/GuX7u/JrtXXoM/bv+JxsqHqUjYHIw2ZAYQrTOOj8Uy9lFd
jWHp5sa5UenRda/EdCmEFt+INTvFMvN6X5P+/Ecp+bfwDRfJp7bqqi/9f64/9qmq5xaCXP/f//nd
n+4rxKfFL/8JIWaXL8RV/PiPvvu13X+//TVCg/Clf/nuD9uyT/r5Znht59vXDg3/20f4+i//3b/8
x+vbb/kNvgEPMYSEf6IE1s/y9SfXU/iv/7h8nf5xeClq8ojb128xDl9/8k+Om/7Oob1C35a+FXfW
Vzq3K96BYaPO1LmHUbLo3L9/Mhzsdwwi6f34Lmmnlm2yBv3JcBDv8JPxz5k3vw1vzL/DcFjv2+9u
NYBzJt2RtVvO6+THWtfSHBU3nrsQkGKDTlzY2wsn/s2r46eHZz0IujGmuJznT7vCHtJg7fu8K4ZM
4Kp0uyWULi5hPFz99pvrf/3HJ/8HusBr6s2++6//WKupH8+HLSixkxalwk/j1aqIVJPGeJPUmOD+
yJPsnFF6RB4XEaJgiPoDyjJtrxbbwv44V785/E+Xk3kN7D3Wo7V998Zb/3ZFEjmx0JNDjkhaTve4
jx89rIC/PsN1UfvuDNdDgFDGvMf39tPsoW21edAjoznYxnSvbPM9Lix640wLkIw2r78+GCPHnw/H
ONezLYrkt2qZv/9mjTVxIDjK77qDNUHPjQnrqPF4acVZZkfFWT5aD1Y0NYBu46bX0TdXKf4MnAjt
psjw14ddhWHHFbGBbTj18DlMrl8E0N39JlB5TqRT1/kwvkRj1FRq0t/AfROkVhYmYKNpH49d/6W0
PDxvba8LLIR+HWizDxg4w9hxKZvBD02ZmeGgz+r9nEbtKXFiMkNQiiBEtWiZ3jvE1z8ms1sRe9ua
N1Fc2Vd2X2a3jq29UdDJd42JFh9GHOdx4ZOs4w00BXS72Y3DQlSMF18MKWE7JkFhlpvfVon1yVm8
m74lH31C0ndW6+o5Hq2JQ6QOBrIWuRImzDCrl2afNTZGAWjOdpdOr60kislN5RWtQVDoftVuLVEM
26manEulTKzamhOdidh872pQvVJJ6FHTufVqTHg1IQDfq7JLwtlI08vFb+L73gF0CwspILwkDt0K
1BMM0hGRVx6Be1LyouzsYJDRBhbUPJ3bsQ7Tamq1fqZDM+Ml7b10ULukcv37xoXeJVHFrXRr91S/
qZ3L2oiMXana1nmwSld7lNnYXhFBzO8B5C3uGYeN54S8DQd0AjQHCTkr+FZteY6BmczYXLe3mIjo
uE0+t0jRpNdNtSakTPgXxnkQuzHJ9fdWlUHxGxsVaDIRw9OQ6A3YLH02TqBa4/tENsu2THDMRU5h
wfGiuAIIbPjHRWujE4T59qZeyva6aLtT5M/mE5qH/t4aTEY3hO5eGMp00AxyLzQLSIOhL9Ue7tmT
zFob4wUhH6DYTXWwusTHchWne80k1AdXX3U9gN8X3TBfxCCjm8Cvc32H4aF5qhwbT1Hi1PHGUHay
b31rOE8isgejRTrXidvtwAOQ9xX1NFN9I35Oh0we+bFHWu5nVhE17F2mm3rOmHV18UYbU21vFSWc
A0CHhAWN3WYc4ulGi7AoCDNhm6TX+WEuEDrZdUfSMgVBvtFjsn2KmaE/dzQgECh2sX5jRs380mmV
DqNPK094wDT4CY7Ym8qXoZNrdKpSukW7LGrcsNEbjkYcMp4aEnfMoBIq2kW1nGH3e9GTl/V0yLyY
zVwUTecqhd3oYhOCm6bJfTdi5imyAuuQRbaKFQ0KTGLmUxTn09ki5OoIMb1dlJLeyMwhDYosQRHu
yhczMh99OLagL3v9llGWfhCj+YzB6YRMMcbjr1sbw+VKm4j4yK4acC9noKHxooQRBHoCvAwZYLe+
0LqmRskQ5WHZLJ+T2AMbD3mEmIMoHo+RFg+UwvqNmoddr1DJo6GDsYh/fr9k/Fo2y81Da2huwfI0
aRR8QM0GUZkv3YiUr5K1s+3Urqlj8962a2LrjKwtj6U7dtcQuM0X1m3vmBQTeWEGrHE1rpG6Elo6
hpF6uYzyDDQ7yQDzQ2V4kLArezkaimBNMnWf2oruOtnl2mYiPjXI60iEnQ61Hvuv5AWwKUboiZs4
LkC4AEu/7NZMllE8ZAV8DSK6yiD2WnK1PS1cFi0Ko0zzLrC40or0ASQ03dYdhPWCPb3+mA7meFXD
XgOvnvPssSQ4V8mcqhPMp/zoFIBUTA//CJ3x6UOlkCFSDXFk3QfnH+QODxDyfpV+8VMtfzRwT98T
mmTdmAs+dTP3DSKZi7TboAcy924u+61Tcn8ZlOqfi2LWrjJUCFzmMshaN31vS9q4s59UedDg48Cy
qqwgRVayzT1Ie8PiWqfcTCZoKhApidLwtAPqhhUI4X5igIsjEnpqHjaRnR49AkgZ+cA4Ke2k2LbC
mmFwzMmBji0MQceXCPYI6ayYQB/s3ravnISxPhbk+NlbY5aTeZ/Pkss/SvVgsHKFAhzWjouU3xNq
awATMIA8a30m7qzG2TrMiB+R6FnPanTkpdM6y2NXmmGVJfi4Uhgrl4NR97usYKRAym1KZntOEIbD
TcbL80uZdWITNW22c+KoO/J+nI4jlk4sUaBlnfPeoI2BVD3vhj/qir9V5P8b5fu/tw/4X1TkM35Z
tYX/nxf2U5F/eJlekuTb6v7rj3yt7g3begdmCMUWSjsmLA79gK8VPsPqd4LKCa3fW6NmLeO/VvhC
vBNMSZjdMUbHFOpRyX6t8A3vHQNSm60fWoO/TWm2v29AcjeiKgcTtzYsPDau3lqdf1PB0QnOl9SO
xV3X1TWZb0sBkwHgKU7nhUz1U23F7Q3o5vZT7WbiXspMuxV+M+9LS5uhuiaeHfAIQQbmBTOFmmPg
NNfqra1GbFFvjmnioGD7amOVXKctu2JScmzzWEmV7QYL7GsN+fgkNF1dY8GaQnJeZkgvc3a7pJTq
fgylVhra8FouGoWjtCaLGIREXpFwTso7Y5LpxY/r+cU1JeQ0sK2uEch4XGvCrIVzkesNeBit/jgI
mb70VDTXGqocFKPp/DSTWc+rOs5cFG1L/zq2sUF+aG4dY6EbN7F0bkgAZWxY5Z14gEiyZL8p2d86
Qv+s2d++Aoc+Dd+qvoKhvLWj9M1XUDDtJFCoc+6W1gTbYQ60h4RqHWx7CrSjKTBPbxJR+NeVW4tT
STszwT3qVRA9M530VglqCPkqSQnLMKIKx7otBqv6bECEfywbu7uVMy4PO0nTiwFss4QLTCOMSFtv
H0t6g0NnVlcYsB/6HA+tXU8nN57EvZBiD/31c9o4zW96d+tO+ZuNCifNDmy9gdlWMqVmV/T9SZNh
4sWRXpd3FruyJ9626hr1hvEBlYW61ly6FEMKmoJ0I6C4soT/UWj9susomoGBK/1jnRG7Q2zEpK7i
EnjEVJn2XTTzX40pxCsjIeM81sR0hfAaeHDcMCn2ovexpcTeT5L8fVYCqXWyXD8kJeJ2qbHzy0bT
Ceeq7beLXnBPm70+nuuL+bl0hhMmGuPQD5F9IIWl6ylezJAyJNsqG5KWTsrvzk6e8hrln2VV0yeS
k+DB9ub0qQaIcXTnvD20kKPxLZIiVI8s8cmkbnkos0uXTTDPUZYcMvOzXiQp08eodchVAit+7sFq
ChJSP4cwwaS+qVy6l/oCpxrX3grULdWtAsbRbPoySS8KaTan2cvF4ww55NUj1wWJyERWLnAHPDhq
cSnWJds2X9XJeU49dRFJcDleaYwXdtZwcgKnPvp4uaSHuYUzHSxkVNxqSQ9+pTe4oEQI7JKFbftk
r8+mBl6DcAh69rLDUx5n8claoSA6AoTfTBV+WLMQ2YJwQ0nM2BLBFVqKVZzwzQMjYvBi8ehqhA3p
wI9WSItmdABkFC3u1h3odfnrvdPiKoYbtQRdD3IisKZZfk7rSl3WjojO2JE2j25j1WEuc32PIP+D
8lf29OAUD+QkgQYeW1TK6QgvKOe7P1XsHzZ6Hy/bzkYJQzqsuFU6+ZyEo3Cq86DBdljpzCxX824E
57cuqFV21tp1bwBM1wTUtaHhd6oROAZUqpu327ZOwUe/oWjaBuSyUVfRlyr39A8eGKFHn5r/sdSW
Btx4Aoe5qPGUh2CRko+lnu2bqtWKYCB0DGPvMDh7a14yd5t50rvyEOrMv+livE0P/rlerZff5L2D
TgAx2drvXB/tby7/1MAWjpc2uhVtzQ61h0C6mdtGu0sXf75oDTLMwAJ32n06J5BjbIaF9YVqS4kS
RU94vZg8g4Qy55iKPJT8L9no4Efwm6mOgxqGxxOx0ZyMDkHr2CRM3b95Qf9FF+ivTsBaX68Mpngv
izdxyzcnUC5Z1xoydm9zh1GASg11Sa0e7xonotrqStYZQopYL7AaoRdZ6T3A1OsXPdLtc2Nyoi88
e/TxxVy9mIzvT86kAA0LLL+7Jvei+9xtKIEleTTeb8YLb+/jHy6+BYUdtRk9HkHv74eLX7RJu1iT
fVsNgFo2U9dFX7ibI+/Qdm3+HmTHcpGqTl3l7oogKdbWiChL50jYx3hWraCgCdsNspepPb4hgXqn
8Pf+ZPX0IJqhvEIYlZyI/4TbA3xObPpu6r6MvCb4ihLrYwd29agvC6isrIHKMlhTBneIPARYzvYC
4YzA8X4Yokc2c/AjPc0765IGHjyjih2haUhSc6meWqdc9u00RmRfSjwqsFm8oBdCvRpvSBVRWLA6
uloY28WsfQK1so9G0R6ItSmp7rO6PuYW4qByJRhRE6jrt0cv8rX4cxtpctw6Gf9zIL8amEorbkHR
E1VfIBsNfNHIz3rdLbuUQIgn7rzx1crRDs18+mOeutHZkJTLhaUvXD6c34Ic61bfzKLI7vV61W9R
zid4qdNP7NurYxNLdcxw1AQtwVWBZhHTKhVxwgip1WVqkJf6mxuBIpFv+rs7AeUaNYPhsWav5eAP
ZQNrNah6BCu3pOLiySZQSpIcsK7NOUlu+zmCveKC80o2cpHxjlKsfnGY49wsKHczoBDdUWps6GWO
GbpJkL5tyP5LsmDUUuYzcVzu+iZbH1dcOB/Rh+QPLP/9R0HY7uuQuJYWIiAv3LCTHm6fknLsYix7
9kXM/7kPrNLMN6SdRfkuN6JKx0hWDAcv1lQ4L7V7VFbxQN69YfIpkYYGmkj2K0zqhpnaPIXdoA+f
G5vXCveXDNsKwSNYhA4CChgsN0/WknP9XoHt9Y+dyg62lo3khYtk2frm/GjUdRmalWcCBZslW/WU
B4LpJDdrCtMhgEHqfsJoUYTtOGZnjKP1w+Lns0bkL025hdjm6oLehuUHNe2Y97wHkvedlpJ6uNST
SQ5FUqSPHW1RkC5Z48RsDCF6wNtnNdh0cCY/a7SCb7VxWgucVlVnuqd4VXWFE7YEs9KokIjdeyUh
03dQKgHOMWTRySVs+W/Ia7y22V4uUeABM7PCHBr+fYx34QiOibfOYqTmR0itCW06yIfZuQblivLH
n29i9CFYJuJG/4gAh3W1b5iEzqzseqCVgL9ie8rOZm4EbzULVueaNaNFxsBofgDGgUls1oERp6Uf
oV7H0XrbUlseyFYjCqzrluWLcDLv6A2Lts2HAgyHR7A6ssZ2mbb47KCBgdOn29KSLEsnkbswaagy
Nypuwx6CPkGydaSHibnkX8iZuO0B5cMwo2yNNlPmlkE+ZcWl6xbymk75FPAy8Lky+PVv3t4G/7ez
/c34ysTyxV70X+9s37+Sc1b2325tv/7Mn4Mr4521Rvw4ONZQ872Nof4cXpnvLPTJ+jp8fsuI5Uhf
t7aW/U5HqIV+ymUubZmrrf6fwyu2vCvknLICdx/24z/Hd19f60z+/qVF0Pp+fWTvbK9gcD4hB7Eg
I3z/pvQMevNJ5dkHKLMwUKUkcCWGzfXNNfmLYuL7/TP7FtRInOO6i2NEB1b4+6NEw9gIk446CFt0
g0hUiFPxVFQ9l/2orjE4m8ecUEjiKpe+fvr1sdfv69tXwNvBbTbuus9lc7nY3x8cI1vOPMDzD7Hl
V9nObbspHJXBcW09u00NUb3EflH71DSJGXbLnLwq1GTQqlrHJJrTWOFUabLvR3zeZqM1Z0NWSfiK
0FWCNI/sAOxYve3ieLkYOje6LejShv+Dk8AIDhXAx3NG1/n7k9BbqzaLfvEPVBNrHEu17AoNN0Ti
TvNDY5LNFBmZS05IQViMoav6afLZ9NhVPPP5El9dOwSdXq/ovI0+LrxEfLnswEPmR6zk2Q6Nj3Ff
JEO/m8uFNA2tIGX71+ewNkm+eRW/fQ9UL6uoG8/8T/aPzqLunkEpo16up7DVl3yjxpZYW1JZf32k
n+Z73G5smbGRI6my0fh8f7FscjjJb+NII6CGw9wDbesdrzlre7O50W22ib8+3g8P0duZYZfyrNWf
9bPgThhdWRZazvHipL1hRSEGFBbrbxS6f3H9sPOC2cBjgKXoR4u837Jc5NBXD62YEjLv0i81tLxD
1nn3vz6dNxr8D98UNl7QEDx45s+LQhojuZ64Bw9ioX29uCQ3gfZP9vPMFzcXJnAKTLG0o6EH3c6j
7Z0QRGZQOI3oVhIxdk6mU3ODvIkXmjMyyaqNRB9pmNGpimnFn1U5gTUJ9+bDGJNMy9BcJzQ9BmAI
cTTmIKpee8ueSA6dcLpH8K/J4dcn+Yfn5LuzpKkC7wP5wDpQRw/w/V0SiSgf5NIqzDA0h4u1Teyu
DWNtbR2j4hGUONUXlbe0ldcGMzdveqANP+zGt/bz2ogmEoqedE93ugEx+2gIIqJsf7ae3bWJbdPN
bo1J3Bk+tstNO+VG0LJ9uhd65u8AnyFiXpviMi5FWK6NctAGRjrGzyxnYPPXZno8CBsGMMUHbxd5
gE0ttmbsJAeKjBmSES15KZC1UDZ49+3asE/Jlw9Lo5E9uP3ok6TdGhRdFh+ZmjCmyBkvbMhotk7F
OgwYo1VoNRI37FjwoJzBYWrQkz59yNoqe98zU8jX4UK5jhlsv54/z/Pcbbx1CBFnvbm3IzBgm9QB
GL5ktUM0EYMLW5r6PYb64tGNZfalNmQFT1qHyxb4rSypXiqduC2K8Q+uV2ahu45IkHLkx3QdmyzE
lV056yil95KSuVeRTFeMGZuPZZrbLzrTF20dw0jmMdo6mNHKnCzwOIm3mtueFXSlmKoYzTYT/lGN
WnlZRTWyDFVOzHzW8Q+e4L1ep6f1eoZVjvEM9QVhjuvYyGCUaUtn2oAO14/M64uTtY6ZtLeJk0H0
5SXGDOZQ8zqS0nm/BOk6phIQoI/DYpkvbeR014x2uvLY6/RIGrcz7zOLdhJDr3Ydfw2Nab5U60gs
k0Ij/015GCdE2T6UcweWC7IcX41KN906WpuYsUlp3oiIETdr23jsIVhu6Ff2HmRx8RnyOhW6Y9Q3
QLEuEpqbgbYO88Y4H8JhHfDJoh/IcdPPapFSgcaWtUl9FUOIjS/QwD3LdVQo16FhtI4P09ahL5a9
iKIkeA3EaqCtw8YeMdXObFvj5KphOivXoWRFHHNAfibZ6GmjQdtkeOmuY0xvHWgaRZkGVlqpc20d
d2adKoN5HYFq6zCUFm60k0ySAuQHzErbt7kpLyM35DVEfnrsOcxVpyQJh3XY2naddm4vFei+dRTb
Knt+SadOvxnwOHqb8m1qS/hwfbW8zXKNzmCsOxvWUZYqPxjr0NeteFwcjWFvRjsFVjpALZKTN9KV
zWbpSR1Velp+akcr/pBGxvDZAaT6wRzb6azwvPGYjT7zsbiGhKhr9b7ps4h4Pn08DmQeXgFUrAm2
m+fY3Oip2xnHMvHdpcFcCaqk0ONiDUyFFj/q5Q7vujwS5lBvLSDRQToP0cY3h2Rv4Gs5JaqCeacX
/cau+ONKTa/DxFHNmV/rGalZw7wnwI7UsA4XDrD8+cvYt1N1qRPnFuIHGqEXzfqmrUQWvok8k5g3
h7EgiBP6UG/1kZYsZ9yeuQ6pfQTNgbiT+ny+9Hr3uNDuuALopF/OCAiGMIvAqmx05HOvRoq9zc+J
gpjTtP0kXRXvCLF036OyKE8los97Tae+YFMlrzKMnGscGXvBatI3DpxGPh1IeygDhk4xg47iNo+t
5kOamoSGwWoLE426ULNrRocZ2OfJQvQA3294X/VdTrvL7j4vmtQPeWqx9rScJL2p5cLJK/oYvsXn
ms360pQQZd2u5c01oQQLwK1lYVqtiLt25Myhvl8R4TyF9kB22ltqHk34+GqBe0yEpUUHOBB+3j3G
YCiA2Jt8kmzw9f044u+PGOPEm97EyxL0WWpvTV/aVwYLA9FvXbKve0F6Xgo1h2zm6IxaxQ7qyPE3
1JHt2UgG2cZgGPOFGnh8n4wt63olmrMULEKOCcwSewMA/D4qNfscjYx2O3MAGWo5b94lchs+9izt
5wn8a4ySQ/a3uot4IoIvctvqoqHJK40P6JLOuwzIvjs21b6D+z9tqBfNc1vp+75hUYB7beLtaqxd
LRt1LDKxas9TuavMSG6rcrgnLlcEU49xw84me0s43nUblf5IwHI87tt6nOWey+9mn1pyc+Sp7YqG
uL3Z7je9Kod50xeEXrSmQIXgRwXRbpaaUWiUnrDkpZqEKpbj2+v9/zasv9mwGnQ96Xb+6w3r8fOL
rL7drn79iT8nsQahWOxK2a5ZyCfZmf5zEmu4zFtR5LENYRJHefrnZtV/B7aJuRwloY3Kba23/9ys
Gu+orHyHOezagGPC+3c2q3+gtb6p2ZCLww7hY7GRpNf3k484M6KGBM7IuSQaAHhVVKrmvHTnWWw1
z5htN6azCp2rPFO67+R3S1Lb/kfSil4lMY13lktyeWBU5j00B/WYuVpyjtxS9WQYeEj+69LhLQzK
Cd+EZi5zf6vlIm42MgZu96CX4N03JRIrszgH4N6xDOSox1yBFm0D/c7bET1eHotopluXDk1QzEYc
lsjWQ6St9k4m9Ku3qT/cZLWPYzLVJxDsZl2fukH0+9kZmzPht9Nnqu5nq+i9z5bf6U/5RIC7Xif1
c1tkemDZBdgrs3vhnc/6ozwJDtwVrTxfZqkOrM/Wji9KuyyZl6rQdced1D0GBkHrMxRqA7ceoDru
YPCCyBSkg15pUorHcVYnJF5QABJFmiwMgVvql+oWZmcZjr3+mNuJ/6BsNTNTVua+Fv6jUp6zHXVY
2uZY3DCgbQ7W0IrLtigYTXrmyslMkhNx3xMoB5lc+Fr+4veNzciHVdgm9fa8KTJ/n1fa+LHL3Og4
R7a5gw2RvxZ5Qscbi8/rOmlp6JW1UKlE8joMhJP7U6I+2AZOIHIiqWia2ouDpsi9ZyGGbGujDeTa
VI9FUjwiWksuyqZeQCJP41PUkyTJZKjaWlniEgngFsS4TquihnBI20Aa5Rd37qIsh9h3WR/XO/IB
QZez84wooek45NnBFQOOKum6PZ9+pF7RxhGpErPROaxzNQ0bJzPiWyszsmsqweUqmqQeSNzUJ2kK
DXmfrmyOYlZb+jPW3kpz5juFZiZ3BIDmJ7uo55OcHfOCPKoUXG40XU9t0+7KrlOf+tV/tmH81wdD
ppFNDhuEPMmJ0qZw0+nULlFyUHbZnfoIqPZGOVP8WYpcQwpV2wdp9CWM+aF2YbD6Eqp37+qXU8mL
1Gl9duZtKfQyaBywwAi/hvcmMq/1xTGLXWZmDfRsEpJDEUtgulLYAVEeyECrQvjnY1FQt/Y1xueA
dw4A8UmdkoYP5TYODuhl7h5iIpyLzZgJ+aUalgowMbtnF1TUqbW1z85i67R9ZUofgtp0Y7baRM78
wsbdrM1656a6/5iMGJoB954Dzk+uqczkDiu3/hFmdb4TieF8Ikh+YapRjHRYRwm8vdXsTWv00wcM
eCbyhsgN2dVHCBgrIofKbJrPK5CffeChGTvznGyqw4IpyRZp5XKNXrrasjMpA8dR7NyUKY6dyNpb
ZJlYPPJpWIVX1Q0h9nImrYburevHyTlatpnsEd8rAo90nI1DHAgSs9zvAnq2lJztOG8pHdO96qN5
m0ze8jAqiLcjQ8SdtAFaS9Kj0e5a0YX00GU6DuVk5LX3SBecWwrGQ1uay9U06EQfKPfMHnisCRYS
6phExXTwJqe6TgsMXsZkEOzj1d58l3V5fVF0IwoG0aTPiW40CFOyaDNMWBm9mUScY4m4/06ljQjA
0gYm1rCLAlK/XlbTDQVbe5rTOg1YPPXLbuDrruwSGFGRmCwKjR9CSNePS2N8NibbuazhCByFMYpj
0Q3OJqFJE4AbhjnNl7xvRSTDKKmhNdVzxBDJ7O8WX86vINLJDtfcmVqzsG7cuSnQrEBCZrgrZGAk
drZ3B0VlHLGQ62LpzxM5qAdg0RbqQljIjjc6F7qChYxWcjr6sZyQ8/nek1npeDPribGKguTXWkQx
hmlnO0+8BJcD+XYapS57GjVJEw+SNXxJI626tEgMvyUvxwhq7O405fWXeCnibWPk6Mqqcdx7Y6cx
6mO69MQcrD+1RX67MtLOpM/WlA1UfS7yuL9eYPruJrD317qR+FedXNlbqCeWrRXDOS0saJnCVF5I
mNYYDq60XnGgj9vJVZ+GHIFExpqZU/NNks6CrZ2kZjUbQMnTY63IGLGMerl1vMkPe7NyngZP8myY
Dhho28uPSF8UDrQBcWYeT5vJTqznLB8xfruExBqQFPeLXhkvUxFboeqXh2hgSRfTLA4kyOIG0LXI
vksSQ4W1vnhHJqG3i24cqR4YZLWm4WwzfeYLLoE5h4QX3Ux1Fj9qioCCdCi6zeyU8hoDEomU5DBM
7/XYYXNjNu5ZjJnfYwWN/APrpoY4QT91rmbeLstwPWBCQCGv5+cDFyywufcYo4viDKDehkeCOZtv
kDy9xPLIrv42m9HLq6mtyPA1VxZuGXuHRDnDLvb6fNuZA7kcXnRKMxg9ldMNjI5SdpOLnoRTTZeV
B0ruhoIBXtwjchUqb7bKiwoGRC3L9xRNLzLR67026s75MnbuJ8PN849tV2uXdtfedGZh3y2e9aDP
FmG9ftScJnYkx7bXFsxhLihP2x0fOij4Z7ZTvKQLgSUydZm2Z0m1H1ff17Dg42PvGHdnRLcMWyuJ
rdsuLqvrhQFgSOKGPW7S9MaIa/GkTSV5c7yVUTsY0fhokK9yyJfRpuGRpIQkkIFkpg0DI/0qc6z3
Spusje4V+TYpsXq45Cvd+15c74fea65qryc1pavNnd5Er14WswSCAN97HWyxSXb5oavy5SQt4Ou1
ncUfRlisG7cbq7Be8ia0HHv5Yjf5PYkuZSCy1L3LIj5Cb2R9wOebN05qXoysqttaGs9RRzOQgGd5
hQ6FOS2CEYSupzkyrIeckJGzhiy5rQWIglQbcrcTlUXP7TCrvaWS9llppUMYwOATsgSawJ3o2LFn
ep4M1hW2e8Yunti6rMluNABftMGew3Y29Y3rpcuZ788bEI35uerPCReyoPRXxXjJ/jwOpKdXAcq5
/CHVnPKOoio7LxuPV71tMMFLpoz0VpqiBhbGuL5kT7srHLPee+hfLiaTQI1S2RpRUFax06WIgeCW
LDsiHQ5xlCY2K37qXDd2rY7Syo2d8mCfsMO2sUdMz+Tdp+QTIZPZT5OxXNWTC0nBbo2zamnLne1N
6mXwIg8hcLNQpJD8Qc5AHpNW4MyNxSxgUZ9KoumfHWYEhDF0L0WMT4MP8oUgsWaHfH3FMZUaYVKd
7gVFmpFxDryXhPIGtS346Ky8qJXIAjMjP3saC6bnmhV/jnpS2SxyanilOS39Cl9Xt1mWXlH3Mn1Y
oSLCWXY63rvtMkXGGdlT5HhbVJuSRv4hMjX9C55Be4MomASEfqpCgp3irZEw3aX0aLddnt3Y7pKZ
mw6TynkETCpoStLvdL7q5wrB/4FeUrR1y6FGeT93CIo6MgNjqXVhM+WDtWncyP1AfGLr74zBJWx1
0W/cmhcS8JM4vTSm3vikaje/WpRiQRgF4x4S33dRuZCLc8fAakgRgo+erD4lQzEScVKUOd4YV8ks
s84iG433/2PvvJYjR7I0/UKLMgiHugVCK+pUN7AkMxOAQzoAh3r6+aKrWtXO9Eyb7c2azU13mzWZ
JBER7uf88jzMQdi8TsvIU2uGH7NBM05YMymDU3jWCkxWWj72WyKYNi5FVf5mAf9FM55QX0Ez6vyz
9WDFJwIAqf3q3S98T/PNSKdkt9Bsc6TSj4YCawzmjdkH+UmPgbqqlq9ueq/56vDJo4Op2/ETjWsR
hgrkbLH3ue+2TZS2c43ww6T0MJ+Do0f9Op9glrmbr73XNcvaSHWu90Pgxk6i1V/bc+KG09Zdw+65
qyAGpVd1J6NqqydzAo0AIqesocFWfBAlYCSnwbJh6gNUFYww9tTfRRL5vQO2FFu/dO2zWffi1JlI
N3PXpFcSncvG9aAVIt/g55lF27zN+Sg+U7joItbI28rHjW3YkTJL7Dk8uWeUBeg6y2H5OrnJQyoD
HitNbPPLPIXpZpRpnsSDXs3r0lIgIAcaukg/nlXUkwyv6XBvkX1xC+NcmpU+yh61R9S3dXWaKylf
06Acvg6MnuxM/XiDEktfKnftocl42EmV4WghviSNXLvKbkYyEojU1BTYeLo1j4vs1UuSVOawyRu+
VNMTdERNVT9TadbRf2CpT13WIeNsA/WlblL6CX3zImxEGiR9mrSP2HeZcR3SDqNHSqygJ18gCvp6
kyRt7V/1nImnOlPf/bUDTCY9IKXVKDPXOJhMrv2cbsSJB5J4D0W5lJ8lUPdbIKdkj2gQK9CiLRuP
8ji8UbMx/RgN9CUtrbnnvkrbDb9RvSNfmA8hgjTCpSAilojVg1mHTkd7k2Tu9L4y9THxG9A71Fgs
j8oPiozqlTJ/7lIQUlOtaJxGqe0t/gJra5NECXwm8mNGGcXFzcb8SHOEfyvvBjJ/9ngzmcZ7GTQr
hAilRpFnQQHQ5MShYbrF8rngqLB5509mvEp/BWpt1g3VLMl+sMfyub7PSc7K+wrtF00wtGacEgiZ
uGXyRTgYNocaPJckZ9gN9s/7IGu53cW9NzLlteneT7B0Gy5qog2kz2WlvjSEM1QPlET0zrYkhMq5
KotbIBob9DyYwbz+nt8kvPUHrdrm9EhDkDx4GS6lnCLp5TPGjnZ+XSdDcr8aAwvv8KjNHr3dVmuI
KULsCPuZzjySLgh2lBVlXuz0VqOL6P9UYuwzMRjzbU3nfWL4RG+V1fzpH+Cf/4Sbt+5s6D9iKgFR
qSSZQysCrhBye2dT/0Ho16p5khQ2T7fU6N0NxRtZZFFD48/V0QiCTZJ+sytnP0r75BTuzhDdzs2s
beBT7KQReTbDlj91T3HSpoBo/de/3J84T0h7fjeoYkvQmEBM/Z+4+8oaVW0mOLTbtrv5LbNicsj/
uwCO/+yH4BDGnEkPOyHkf3oArhxmlt5xuuW2iYScFdgod7jbdn/5W/4XkvzvIEnPusvu/mtI8vy9
7r/3/4RJ/v4tf2CSofiNoH20+WDVpIPY9xymv7pDTPs3JDCEGWK//ovL+++oJEEXf6CQjgcKCcbF
8eB4dw+59e+gkLz3/vSJwYmNKh8IklSowP6/IjVUMgSlTGfvXNltAEXg+RbFVda0TCrWvdEOCkBu
TQBMisppkhs9EpYbdzS9dOFmHcBeX0itMXEA973H538LIdSJ5BAk2vJi7dwpc1+Va3srMuBWf1d1
YyWm22DCWMzsxv4kYtEbTEg7+JDKu4xC9R8F3sZB5NShWrbhxyLz/F3JErvsekU1jr0uL0awImuD
8snbWLEjmQqTnC3XvU3Mm3mpqWIj6r43YUjRyeT9oVSBVo8gicULvQLh175cHVbNXmmo7G6U7dmr
uyzZNkv4xXA80fAjFm/dzohioUB8qkY5welwdJo8uNvUvK8KJRvHTDN945KXjyuVyjuoLO5zLsUB
JbnNHk9EhEFsQwPBVqwVtDDb7jevd9UXu3fsBjN6Hn7At36U83ILzE7moEnVcuQ/kuuoPechd+H6
kD5ZW3rrwnimupuvcUL1hAgpQyu3LOZmmNIR7WrLDRs1usFFJhKP1HfLHQ+IyatHben+E9rD5EgK
P87G1V+ewt5eTiRaKoSHuT1TsYR+9IBCNP/B+8F9kgVI4HZsbOOBhSfYz66HIreZrcuUDPVrtvr5
fg1089iswo9H7u4mJgjUvgp3tD8beGjule6289CIVG9wyDYARb5/HHNrxYfgLuMm11SuWXZNzWZ2
n19BenfOhLyiFHJmhk/U+s1YKvrpaObcc2mvR4FG8sOsyDPJ2CReVlqMbtpQzaXByVntxWoA7Goa
kywWj1EMSBfR5/z+31jzxJhdDfc+l8S5WfnkvakxFHV3koTMT/WJiKGpbDb+kCgZ7uzOeObSZxph
p0E0u26REFvmx/+eqP+jUA0YmH9J8jDVwfJU3//xTLV//6a/n6kUy1k+YXB0RpDBzM36tzPVgc/x
PB9lDIJp5Id/O1Md//7/oFnE72dzjf71fHUI53CRI5IxxGHHJPHvnK8oEP/5fLWINkW2H4b3HESL
PNU/6be6sQjqGfnG6T78bBxR7oZsHAgOGAKUJXXWHN0wNWpE99nqbmnN08ZbNrjyBwiJDWc+Gx3+
9biqaE2mmt5wule9qPKMACGXjwMn1rexy/2vLorzU2ax7A+TtDehgQJRmXlenVglsY8W4YhAR0K9
t8povqLeaK7Y7Nt1D7OzTycif9IVR8MOT08Xfh3zxQkOgXlvcxzU4n0Zp1kHj4vt+uQJ5NlF2s0g
to43goJgxgvy7+NgZF90RyfeoUFug+ofibN3GVwz42w3ysoUsf791K+mPHCmG/Hp9xsB6Q7XQ9P3
/LksBh119vUiuUPwut9vlOr3+6V2BUBfpOwktN1Nof0quQW/X00JNBYXVb5UmmuLLc+cNnocobyt
v3xUp98/t0WWu3yKC8IPEGfVskmKuNIdp0Xk6dqp7yQuzpp5CAVAJGlWipAmV7ZijQuPzs827gCk
yBOPSEdoVvljTWBDXKp2K6SJCFSIgeC2FGNKZd+cMOVVFIqaEzA3GBw7KJ2b0TQK6LI7uUYT07hP
3dZ+AefTrLq9uSIsq6cnq5zcnYdA6bvfSoIZSl2ShLpk7GA9ERRBVVw6I3f2TS+qIyCN3hf1qMAR
68ajpbbUx2CcY19nxCtU9Ao7XpY+uDZw/5iV84bEYBRug3vfgBFH9WuYPHXVVH2Gnx/ooklwsazG
2D5QDv1WNFX6hJuuf5yy0X8q22L8mlVs7GlIFkXXZvMT74dmt2D3/IQxNHks7YYFJ2vvRLumhzrx
7WQzWbl/C8Mi+ZS1s3OYM8/A1HmHufvOCHe4SZxLgp5sT39Nvm4snzrhTwQruRGgMIyVZ9Uv/TIX
qNuSjJxYVypnjoFU/Dkm5HM91h3TTRQOfcU6Ug/HaV67/VSSyEx/n3MOVx9AwAJNfhWhhckhwKNH
V1/Rlb+sSdAQgfiBFT2lzQSpVYNQluCVxy5fgTYn91VinICWEk4kcABdLJbxNJI5aAoNPHp80ESw
n615bg6MfToa5MJrrUsA06z06k8dWiFEUH77jjzns0V5fDyUQXDila629FaJmJJkCn6Wcn5CcJWd
ajF3rykqwy/aWavqTjzZH7LpzLOBc0ZGSjnkjpdzuKMH7SfxKcnBck21xWS78gr68iUsAv3F9GT5
eSnW/LMzDbkbuyoo4BDrcMP6mhw8YyA017dseLtp2OWtd54aicaOu3YvO2d5qIkOO01zTxZBvRSy
xdsfGg8WRZz0s9N7GyFXzh/rRM6kQbRzFzckRfAuTgnEcoOZbXQAtKKaeNk2k25j8GU6OsnpinzM
/3FqmHHr9tOpMakEI8bN/iSAxh8Go3vL1+5Ftob/g/brwiZgYETl5II1u7HdrvLV76Q4V9z9F3MQ
LbhrnwDMp8dQ9D6Fzp3io6H7l7UMyo3bmc2Hp80gaqe1eXSScH1XU8NWbxklZYDV1J5TmYq3NBNu
7Kl7P8lUqYXAhDC9kgOuvw6uAZxQpnFSVGzthWWtsZw7jENt+r2n8ORnOdm0go3qYusEnMmb5k02
aueLjUXw4BDsGsC+TMuFigUKsAoPfd4w2KS/FyKjI0rNxo7u73sDkxk0TyzqvYrxEYZgu7N1G/sc
sWGZ3OWnWTXJ+WBnw/zcTKIPYuZl52WEH30vJuS7VKJr24kh8sItHsblWRhJcGnG2v2ugfnP4d1r
Gi2DxTmnTQcrrlUnADRBRtLEJMwrdRTW62IZ/c0Hk1zounemDQLUu10uJ6mkCpg128UKLgai8xvj
NVGgk9vEgzkT8BvUz9jmlmOKzZmGyz6NU4kc1UUsgFBHzBdjsPM4hLz7EE3n/moM8SNvlX0BTuyH
GF5sATCUW9VJ4I7KKK7TnAXX0CmKS2Y2nozk+pEhDLrjaA0SnPmtMbuXWa1mDJQNcZfgx8u1l+1y
opn2Zr6GT8qC4DA8G/5LYHE7pEZ2K+ly3gmdJ5uu7qzPuXLFXkK97vi8f0gaSJ6V3U9xpsrmNfUt
ThB8cadJFqRHoFAtr24DBuX29XhtajM9ELFJOJtXecNeWFbzxDsXAasZTo85LuMfau4N+NLWKhl7
RPCJoEBx4jckR2Zq75xji6CoLNzqEa7W3ZUYDo9WPdix2VMdDJKdX4wu9Qm9rJv9oLEHCz0PX+2O
aCPQJpri/OLb0Fvv8l4htnI9XkYYL/j7fsqojiaZqe6bYjNXSFwXZ+5/Wc5YbDXV0C/SRD07ione
73uwqwgI0IStTl7olOpvnok4gNZ3xW9BnDaZMQ5Fo0CpOOPIXIyNLjOOkz53uchit57eKaYvv4HH
QExNQfGjCtheFib1iGPvWxaUP7si74+OwXVv+lS3KJf/lbh+GC3gOsiEB/NoSvQmrAr2zh5ydr3W
kB+UG+ICKP9SSg4NSol6+SSxsZ/sXua7dqBeUDOQbHHdhgdHNDTNz0xeZGi7ezj68ZxXDfqYcm7v
7QCGscG7ds+3bcat4/f1x+BOeczv/kr0jxVrynEPE4qyOHev2DDbQy2qAuVgaO8ay/1QZvukNRV9
JJvftaHrniPaiBbH+GLlYoloAc6pjVqZMErzTiE2QD/dk28SDdnjOZsqql2rgoD9rGbLwM0lmzXd
ER4aRCoEIvTyGtqGKvR+LdNdIsqrUxnGc9gjqi09HR7EItPN6lRPRlE/ktKX7QZMfdHaGDBbJRve
qK1NkRflvh/ahhhzTHIihT50M00OyuisHMK+82AMsw1Ma/ivg0CrvkqiZsim/qkSciJd+Oooh1lB
ZNO6XGRFxn3gaApArPAjrxZFcDVvv6Y3Dt481k+eMQZcxnA3o8t6bYatPs5VF5KElqKOx0d+qobl
icKUbyLx3/53l/of7VLoyP6lw+ua1/VPUMx/XqZ+/64/lqkg/E0EDncoISGAQkQU/m2ZCu+auXsu
YUDpxh/JJn+XzVHegP8AiztlI/et6a8LlcAZRueCS7A9mBfbkPvvLFTYntkO/wnjxfgE+AXCy+Jo
sdT9KQSWcLeQlKvaPMMuNOS9EQmEKX3mAqOW05rbbSGcoeEjOLYwRxQNOFsKVxxqlEuCRSqcClGr
l/46Lzg9if0iYOLzvJZCfLJCStc2E8dnGtjpWzVrP85Tz/08CjFcweARORCGmpCLRoIKTJHhX1Pm
eRHD94ZQ5jKjQGuQ9Rn/5HqoZvepxKfzDiGdLGezVxBnZL8Ml1ECN7w5RaL9S7/eLy1N5A+fLlE5
+odcac+r7X6mW/zuopVk+S4YvXCxL5zIphNnvqO/QrpNIGh6rODGnBwnNqyG3+4KXtsXYn8r0He7
xvjbMjO8WdlCrXxGF0zc5XL0jhDZ/Q+Cl9ULWhDUP/6Q7e2ZvVOFCHf8PI97U+WQSqNt76Wdvy6I
pR49rNLywJc4VywkSXWXDuUHTCNoADvM61uO1O8zPuwIRqWajh1CByTEobOl+zGcYwjHcbNmvnK3
xHT1z5ZZutcxdOetNWjf4ugOVXPGHJZ8WrkyXuACk9duWOzg2CWDc5e0tG55BlZiNiIJTLKYdhl1
ErbPjub7PIN2jBTd3ycvbFiGW59nqVk4CbLsE5a/hby7QQ8pV1baZgiAvfVZ1anIzX2SYjcviLCL
BgCyyB4mdDrTWm/8AHsE/dlK7oIlSQ7Q6PaXdnWWKlp7Y30NS78UEUEzfn4QhhmUn2iI0fVbSpaC
b251LYDWttRpI23b21ouJlbs1EU2VuEBya3vab92Ka9caRHYgXynwq5sq1bcVpdJcjYTHHxhbR3z
caXpPvG2IaQ6gplmklxM9zu4UVWceXBVnR4IN7t3kNIK79rTtqQlPu7mgOo0DvdidunmsY+p7q7u
ElA6P62RnyMEUiuILwIkMVcozYt6V3tF/2YY2dOMITzq+DG7dGVhq8blq2VOBO34OUFw4/JilrI/
qo6c/9VT8qIqwzy2rih2IGj2KSQaOCp6q9/2Bgn9FcqGk9AlYiFs5GejXNajiauEF6i038LFxkkZ
iJiYPz+S2WDEgur1XVP7w3ByHUce+5zpounKE7NGeqb5VzOlV9TXIrFvyL3tMf/sxNryfAy1YXok
/0wZoRGRO8TGkWU/3VV98WdLRmHSsDgo9u5QdEXAvR9gBtBLivB/plUgXzBFUKY15IgcwWnxe9pu
Egvkqo/89vIsyRnqItbY9oiTWv9sy3bZBJnDw+HDdlDtuCn81onqdB0OjVLHenJflFM+F0F+Wa1k
H3bajFGyv+aMjI3ZhyeSeJ77MD/Wa2VvApP4O8nTT6mBDUbx1iu1D5b5KqmWJwyHkMauLYftmKwo
BRLxCSt7Hk111W+sqvxZCrMjDWLyNrLM9EtukNqvLCsOB4T3anA5BPPgKlqUCbKaZ2QzIWFISNmf
TE2pXQVnGvvQSby3WkLEeT28vd1XPWmMIdb+rvwARM7BZMzw5HFcnjAWkDWZOPKWhYM8oJvNNnwq
7rlK6mmUeJ0C/qi1qW9zIOT38n6aFZq9GEgFO0wLc/uc28o7Ne2QkQ0iu11LnMhXX2VfTKMfUTfP
v7Khsg6pj7eInIkSbvXeEWMk4UkvyPV6jvUnQnjaKF298IhC5znxuicYYnPHMRGcG2lMftwX3vCZ
c0Vv7NFPxqh1BnmTNngFLphhDzXv7sxG6ZubutmzM8/htZvN57UjXFDI6muf2rDxoX5Y5mpXK4VE
V7Y+nHf/3HskWyBERlxryh1GEIdfrxHfM5HfCifjdlAYcwqLulY5vJZ14e3sak1epmK6tlj24tka
5JtvyDcXlC8qjfE7GM0XLyUIVbse72MNTocVOMrsaUd4AMmRcg/3kfAUlbjZVqr2U9B91O7ibt1u
7e9x/K8tZZW8gQvm+iorx7OrJvOWWc6zDttL2WefvMJeEXMCcDeMrpy0W7JFv4kQKYzDVlzcz9LW
CB6D3tnDKRNBxEtXRe2YMh4Tf/qtSFLrSwm2ikLBvy/3AqOaP179ZdyOqjhRlTvs3FHZ585DlKbG
NgeuC5ssLpYy2Jdg9sesGQ6EtZ/GPCn2Q2nmcUq8GFGnxo7LDD9KEvpRMIk7y0Ez/AfQwsCBTfXn
jfVCPGXEiKD26NS11LkRL9PYbMkpyd5pzRQxG/plzmE76ql8swTMSNJcw3HlYpVhuLW74WVc+pvK
/epjnGuag5cv0i/K7cjf481FUyBa9/PzuDhHq0N/RQYJBcup66632aVoIXIT1W70mllnN3fTHTDQ
EvU6db4mjW6fcdYXCAQ7Ypq2AeGb8Vg59WNqjMSWNh2E+XDf+XP6U5bGlRvLstodKiB9sdM6iXPb
bg+hZrxHZfSWGdP9ep5S9EVhZATubTJ9+xP+wfrBTNuRVuelxEhI8rrUz0jog2PYF+tpHp03MZvt
O6ozIz0kFWasnetPTh85OCqxrYpmGQ/cs/Z2HMKPyhgfrczP40FMw3Pv1o9TbRixKoynasn0Q0HG
et853U7PXnMiRvVz0LM/zXlxsg1r2Fr8eRu7LtU3jldxuGvXUAVa3Ra9S3ekuRsjQTNme6/08igI
WFwrsKk478evYUrNSm2i/knHqfiE1YBA3bEPfnnaTTca7JQ1xim/N4G/vPiT4UWFRgtbuC0QVuV/
8v013xiJZ8a2n8nXOq1NIJj78uWTe+84M7IQyKRpxwsmIwdv/U4FOQdyyK+X4v3ZVvJH2xXvi2n4
z2FYj5+dftyaRC/dSrNwiablyvZlayGIzjtW37XtRNSaXXkmM6M5SI1Ya+3r9GrZ5QF7XREbVHwD
UYbNc1DZKuW4zfSToYDbV99Tnw2M8c2wzK9jj+bOCnM0MCH2rks9DD9AVj44ncsdptJwo7tEv+XS
grd0wn0bdsvGnYx8m7QeFwS9G5vBJvwmc+/6d6OR9q126K+iGVVdiJgixWTolwtsbHgglgV/RaY+
ypTyYT2XufXYtqP1wgHZz1tHO2DC3jBl5R7Fab8TlSi4vHqjhgMNnXPqLcAVzIKfzAnYMG6CMiAH
VCzOC+Fk1ntdut67QE1OzC7KIRLRVGRYJQMDSbw7GzMYcCJ+flGNJ5+MEbAbc1M79kPCogI6CoaO
7ywLy03F5IF6MR/TjC4Qq5qyM7ofnwjNMX0BYB8668qgFROW+wn5P7qw6UeTeN4e++R7KEIVVUM7
bzWKqGNSN3a0zm4IV2rueeVOrkRuE+YjGWFk0ZJpo7+NAyp6e72LmFoC4Fx8eVGXKO7Aojlkom6j
JWmHCPa8PDgDuGHWyfGEgmabdM5NZtJ5ywUC6LL1AuTcVXOWQ1bRGxW+LCtC/1F1z102CqJh32GG
GZpYvem6T96sFJlSeRcpGcLZeFlLtZrbRcEoAd69pd5CrB9WYoHiqpvxMSM3iFn72zgX4ya4S8Sa
DiUmnv8RHeUYBWuRfZtCCtAZ8ndmwGOuwvZtbrCP+KzoEQ7s8+Tly4aCzWrDuiJ5i5BtFKV+y71Y
NiCq4jmkunLvpc5HWeu3pl3cB8Mjla1iV7FhdHfzVIu4a4dNS8RM5LRudyUMZ9xBtNifyqkD9Swr
ooCA6mPbllx3i4GDlyD2yMGwLTNyfSJbYowtqpVgtnbegSuQl0Z2+I+iszbW7BNqlPNOn0tQTBPh
uoeE+c23yovKtLh1IsRLoupfDMCYH7N+a8kVuasBjDyL8WHO+ox+FF29dULmm1KQ8qwE+lUS7BD1
3lmHhdyfK27We1FWAfxuuurmBcm72XfUfRWzt8+mYn5Si2/swh75/FL6TD44UB4QqN1qhJ43G4kt
5NUUr31XkGNpLjdbhie4ZPBjr8FZNY6Ik4DeLzQC/GjYOUrL+EqA3fe09fa+1esLq+7Cwyh2U7ke
E9LTtqth7MvslxEognoQbV2sXrYHEkceVe6c6xlkJswUiq4xN3dty4o72p2zd4YRV/fdESTlObAc
LlFpnswieHP9jGyzfP0++/oj0el70xS8fxrnSQ9Xv0necEUPEStV+s0wCLvSojwO+Qpu5PiXNQy+
BOBKXRg2+4ILMrLToL0liY3hpTYtQgFJXp6Y0IxemnchI6LOIkjNW5E0EyOa8ag9BVhUVPN6F4uj
oMZ2wPGAITnbUVXWH3Fiet+WLvvpFBPvkWQCV3PsvosmdJqA4W71tSRovqGlxKpog7WpoZobp2TI
azofG3BXP02DPRxGY0YnLr1iL3MjxdRgd2aGQZ2gFhuCKp6nEVeN26q3SeMpGMdsPDJZF8fQz+q9
CGt8pcuanidTe7sONylhoti1mvAhDLR8rHPD+uXmvT6vWe6dWifoDna5FCfdJMvOnUT3KuqFHqPO
xvFmymsByxOTyP2wrukYj32TXiCXnBhJo3u1TE9sFfrdvdOgBpQjG9NICNduCH1SD3PssQ6uhrF2
xCad0R1WCtIl7wf0MZpQq9oxH1JBk7fXSmdrZ2Xy4FmDR5LW8h5UOozQT3z305InxmB7rTUlYJ1c
jm5HSTs5bTerahgt+sznPg6/4ZnMCdT2HaLBs/Ee6VozCnUrRBL/PPwQpmIWLW9m5GPz39HGcjcW
2XEzz3KXNWZ5ZHY84k/DZYM3bXdvVyGLoyRlvXLrbVnke0nrIQtV8Ey4vtizDoO6OLP8OqL9ZZoW
ZnHluuYmmtgYbmT/nyl/gtKhmnJjJ8iGdVHFxsgK0li2OvsA5ni0y/zQF+Ku8UEjWwy9eR4KNZz6
xvmlVn2lYLxDopR9sVeMIpzu27s7i+RaXsaGnCsZFuR3lOVEDIFhYXnKB9SBgXGeUPzkNkGlUKTX
1PM/NUHY75mxqTIgmSDq53lXWybkOpgHWhf2GYoXd5qcjdgItB3l+fBzbdonrxkQ92J97JZks6bO
FqSBXct24P0Jr4mmIePPK4FsnD42s5lT2TWTA4VHmAqL1mVwWU4Tn9SYRHGSuPXAGUlLJnXo4/vo
y3cE03QNq8d5aLBR9QsB1kqdOaI/0VxUw3/MW9Yt3snW4sfDSDAcnwbztlraRvA/AaWsXLxicI5d
az0v0iBJW2/X0Stipaw6ZNlZ689K4LmKpmkKdgQ5vnJ2PttLCoWWjsMWtovtK5jitGMlHGBBVuTa
GlQA+1c+nbLAYpYT9XuNge1JpvDwTLR7NSm0tLOzviGZe0R2O5CnYtkbuHLkYtTRiq6Dr2RYNgiu
95eIJUe+QhH/DCx161f7XATed0yXZBB+H6zqbgL5hUmtZdXNly293TIm63yjZB1bGMA2qxp/tQNO
nNIovmUKw5wSd1avNWJY4QZgJQAvWSXS7LoGD8gsMG5OLXrG5GOXcUDHve68OW5N4T9UerRPUCNe
Sw4a0YrYDHok5UvHF3GTt0i8IPtata3hh7tNRu7vpLxzW1nnzoSHlIj39VyUegeSk564srBBrJav
uKEXpS+0EXZ70WPAiwiL6o45EZuPAacaqrPe6tyK8Vhl0I5M5cOrIbyq31VBT1hpZxRTh2ElA27z
2BOwaypb5zsJO64gAnhGLoxgR1v7Yl40gUF4Wme/GC6JFfagFr/Hav2/VpT+f5QkThvvXVf0X2tF
X3/e0fj+589/lDb98V1/ReOt3zzX/3tu2h+yptD8DXUzBZh2YPnINgNUR38g8ehDkYXeNaS2KSxE
3+D3f5U2id/wmiM9pnfQJb0MMdSf0tX+Zdqa/ycgXqCvJ5U3JMjJ8UwKe/4kbSIC1zGyiaZSYwTd
a/fAKKkc73W1OFwhoQKL+cS3pwtVgAuxPbDpODYJ/U8T/6AqwRbrJqxY0AnWrVfCe50Ls9h6uVlv
0hSBZMwqQei+N38Bm1IwjySuk/wNDmq3JgUnoTvFCn39FjPMD123w3F0+nTv5nW68YJC0Z1ZsJGt
6GOW0cQURcBmgwpn7pF9g5eWNZlhkVyaLwKlyfeafe+o5xRzT+4Rke1jqSUBJh5lnj5gOg8O9ZIT
eJQ5cN9jL4Z7qYzXfMksrfb2aKwn2iAo0EgRorwTftoCCVVtycLRpem16RYsCnIILrNczWecqeQk
lf4T9Fx4NSXEalBRM1AymiKkLyhr8TXgYa6oV5Zmt+/8pD5MuaAWwVmemrZBl1Lb9c4j2jwiqtF6
qP3wlBJA5DZz8UgsDbpXPAORtUzBtkz7httRuS8gbvV2UsKMzVWIS0h27FH3q3FIjNU6iSIzTmUP
OkE3E3uWQWUNc1tzVR6ZMluuPQaNadKvVt6KrY3q7ZImlbsXbMA7m95a/tV+fSKEqb/6uZGwj9uv
3lzNH0uhvW0/oRgBhuqf1iLhH1q8cufpBnq2nREp5NJ/1wlnZ718Q+La763WAUQcU6pJbCiBMcib
nZSJ9yOgj2656sWW19SFkC2Dds7ieR6qLc4/RKV4sQ6913Vk/NpU45hIXAh8sHGAD9iPly58D7p6
+pVOS7hbzXoOYgUQsuVzI57EMmFaxw/8BkUq34K5Wb4TkELKU42b+2owHp8DA3K2wdCbRXmYtdsW
a3lELi8G57UITonp1Q8OJcHXcrLeMqQxQ2Q4Qh3QyhZPc6OMU1DTtGHDiZ6FIgknIoKeXSinks8/
aEPnnNGgNWMUalHA5ev7PZwTYFvbY8jS2jm7TLRBbFtk0TKD2tVh0YGMaxw6gApCs/OXNr1IDto+
eyNVioDJQjc822iB/4O98+ixXMm2818R3pwX9AbQG+h4kz6z0tSEyMqqpCeDjKAJ/np9zOuqqp9u
9xWkgYSeNLq7kIfHkBE79l7rW4bhHSKP0FYYZ+1l59uvTYmn7ILW9JSe0Sc8+VkX3FUMzWNwFAZN
996N7T1087wIVgMJv9Hb7Oo22yaxnq/nYZI3oB/C6i3CdTlfuDXn5VD1n3AAOjdMQ9Kup8YLHtxY
5jBremublHV0AghhswfGkiwdwT55JyYDBvw600NyEFAuuk92OboFviqzqCmEaj9oghMSPrYxJhmw
p69ZKPneq0GAcfbz2l8UDLH5MqftqNamMJIrjmmkb+EcsVvsd562busp6uOv+XKO9xCHrFjh2Mtd
w92afUOjPPZQ+UXoCTH/ulZBZEuZUTQosp8DI9bGIawHE/Fmg6dzRTxUD6Cq70C8xuQfupcjsVGP
lRbeawGWmjvFhJ9xJMoU8U7dglquVeB+1Uwqi70dE51wwAweAKcwsohuphXH0RYiFZdk7I9Uh8RU
68FJZuKlMLtT55ujyPasfVyRrhIyHjuSQMKJKMmRX2VR3VwztbIbaqO+TR11LtAUmpuG8DVO81OQ
oGKu/WtiSaad5478T7McqEA9vuO1j4/1oRzDpU9rcM4qEEpxZK2icZ+7Dkmfkdsei4w0SHfy4gUp
t7RIeifYc3JJ9+TehPsGO/NNbZcXM0JBBhiW11xM6ZL/JAQi+VG50G9dzhMLhgQtRl/3xKTmvn0K
g27vGXW+PKs561fiZ9suIYt4B6fBvA9KkW99W87W2gFFv/KNur4K0p5+2hD4V4rT5IuXxzbnSCc6
I2OFyd/SNSgmN9mrTjEowXhdmisC5vVbq9sv7FHdFVJhfzcGMXojDs4LVao1iZ214t2EePMTLCV5
6yKjYnOoS5JYAnndqNDYldRHpwFnz9ts+94Nzt6NDPwEdWceHype6rkIrGxDkRm+DGi8mpWK6eLm
XjudA1yJKOXRhZFWANdq1PnnFJXzyWuJ5nWTaQd/111NUO/ztXJSS2ApwC+c63i+8QEwbBmG72VZ
i08zBs2j9oeekHs4295QeS09lXFpPoDVRs+eXgduRE+5m2z6UM5CjoJ0sxEdwteR698Dw/dWtgUU
JAFgcCN0Mq6HOS22LtXuHmh4iKS3AOiEXjJlaZzdZ8dpO/ZCWHqvA739SyuYrW8DyUg7T83OFsaN
dfBl6+CT53p2xIFSYG/d5ZkQ265W5VVhju0jXtT2su9Ud4PAOrpAKlSv57TOL4p0yvatkw5XBZFI
a88u/cX6/bkN3exCI4t5oqtu0m2wIl5E+lQCFcSPPgSo1lQOKAf8DgqVvxfeeHkwMSTxu9cQ2nBL
jtaGcA9120lvWibvoY/pX0a3hZ/OZysvmi+jTNqVmBgtFroxj6mZPMVdTSR3jQCwrJk2Y4h1thng
DEiklvE81bG5HdOmvZwgGp4dQ5JXwu5PmpeBP9i1UpeeoqU+GTbnkE0vEylXbjBtI+RJKzlMPnw9
zwzWdFUYq9WJTdBbBVjXX5kFhC5ezQSp4QBr7rtBbWiIea/2FFJTuGnOuYQMWHa3DoUET5Wv0+Ae
sk6YsOUlFfmdD9LXIrv9t9rmX1LbLJ6Dv6rvlzjQ07dOftPfF/g8vsuf/VbgBw7hPvgMiF9fnAuL
OuZ370LgkQcaEcFoL2lCdHz+qPFd6xfHB/8bgpqw4R0v8bO/1/jhL9zCJE7zLx/1v/93anx0Pz+K
bfAQcrt5IYhm7jKXxiT//p2hku2SMDyOqoeInclZ152jtjppgAWk8eCdgQG0w33iSTioJqgSfD21
ukX6PVT7giNqQdNlYNLCMpWtA5AbjEQJtLDFhCKUcXWGPE2a9ExqB8xBSxjZZGDeLKzU2TAmih8m
u/aeCQh7LS2Y57zUw0CS171akjRkFz1AOqedVBMdumr8MpYrz0JJ0C2hMf3okpdA5JfFQJZgFiWU
+RyBj/N5bDP7rq4Bokseo+1HSIIv+MPRx0nLgG+6qgAWbizDsu7iGdhMRQP6XdodPW7U5BPR5NXc
HZMhZ3LuToV4dQYmXUADltwUmXN+5osq5naJJ0m/8Ptna8NYUO+jNXToYLs53NPxgFGQV/1xpoG1
RtPDH0pvlDbTsqUdxJJbRU9DPrcQfZZ0EPwEgAEFsHXE/AiMTFRGapTdcTDgys9WSGY6cz5McpmK
1mPWEAOdqqhjBpCxSq1Gia2KBYGq0BaJ8dL3jnfPJlvRQO8d66ILZWTuR88qH3VR0mUckt567j4y
JYrJ5NXKKp2uQ1Ea73M6Lk40Ij1YpCHfI/2/Eoxw9h/vTy7vijsbDBQVWne06X8hkqywmQR+UI87
syPEBYjywKiIui3DYYa3WmPAnQdY+IHKbALuLBS8q16BXbygtk7TQ1xaxcyWopby1wvoGTogBRoQ
RQwzairz0+w2xwH8DUfQ/CNxJ0GqgybH31lCh0x5YCEeeo6nz8iPkVv2+Om5OkM2Kb1s6y7qqYZN
5LEznPI+FZ1+bkUqLyjXo4d8HsIdvefO3xBZ6QAN7ZNz3LrpU46IH8kyOeSG4McO/ZzWYaHI+RwY
pq4J9UFFOduy3ntm5K4Kr2WUiV4HDEou5pe5HvU+dCX4sNJ23kcf/cI6hj2GPdCZp+VQieR+F+Wm
Sq+KsuG1or4UkCqZb9lr1xn4hUFINUG+VUkh7+KKaJZsHuFbEDaHU9OMLyu/ypBgJWO4t1Rk7boy
dR7LPiz2+DmMZsXOx4BtIkI83BeWKe9V4z57qmQK4ZlPdTjpfK2HFgF/zohu3g5FeVklMfJZafn+
LgsJLnADW6yx+dSnJKZHwRwv7Ghvl82N9OfqVmKs3I1aVzcAeqxTn0DEpVWbkCHhu8sAVFEluPMp
hZJZrgp7dChdPOfTBHV+5VWaoeKSkrQaERaj/YW8wRk446YaMTktBPbt4ktim4zzed2PEsOgcORl
70T59RQ6ME6M0btR5J9tae6zL5qBNIGNVSXH0dCICBOMSKDZjJMZPA+zkV3GlpW86S7PyZBujpwc
/c0sooJziANWN7egIqx07oBCMvmbV6BaPPRG3iEeSJqqvUfFS706Dla67dMBURY63Rn2nDYBwrUp
tErRnWZTNI+G7+m93QZwRB1tNEi5EmEa21rP1H1Dqehxp7VkFlszxRlZKKxVX47mZvB9fR7hkdym
00x6EJ/fObrxPOVHUTWB3AAPwqYQI34ytN9jD0GQjYyLDEQ+f9v31FpBY+G6Et26K+30wQ8S+Avg
oou13VX5eaAO12t8ZjBTc5spPdglkk+iYdpTFNXrUVevzYz7pMu0fWxIDb1qCEd6KAo6/SuAQzPm
gCln4FWXSqBLnzuOhAWCkJps2WZkMbcpXauN9PuYcxsrS1uo+D2aquJERIbcAPcgyOLjKRKgT++n
mTWqG4m48A2TZXVYZkarQLPDdI1f7+nidEdRMwricRjtO0ywXAg87LRBWck7KYdivhzNcRCrdDSi
+optW18xp2s0hyRSgiTw78sutLzzv8ulf6Vccnx6kn9VLj1l8q0BJlt/Xy399le/t0P9X0ITt6bl
2cRQ/RqR/ntL1P4lxA5PS9JFibyYOv8sl3B6ho6NqZ5/+aiX/iiXXBtxssNs2/Ppl4Z/syX6o5fe
DRfwukfXlyMwjiCe/5+KJctMix7a9jmiQjqgDppuPKvuDrPGgbVWHDQQZv/RL/4veBf/1QUDm9YE
GefsYBbf7/fVWcGnFraovLPDGXIDTQQzdtSTj0A26gFukPXPgth+qAZ//YCBS3kZoeimIvypGoxy
H54odSI0qdR/zSMuwDTZepDe8M9oGT+SPD4uxU/Nb43Zg/p3KXG//2hdOqZJX1juuahG7zUL8o5A
Vhio9NgS60phy3oMqDCvMOFMd3/9rVJYfycw//XS4BC4G0LTwlT/0884tgWkaaNzz9LO3WMdMm9a
EYm8dJiS+p/lLVi06n++GnegxbATnSK82Z8+6IRFvgqmzMV4B0lihTuEFtGYm4TjDCqABlo7uUhP
dMCxeTEEH+SzazVlukGjY6xNu/572QzLx/dNbiaf/jylmPuRqPBdyZ9jme1LavMzIjs+Lrj/bG8a
VFr/m9danNsYt7EuBO5PNxQmIrNMtXbPjhytq941kKSramL+a/+z7JTle/wTDfPrx1oM4J4XcNo3
vSVa5buPlSnRGX7Tu+chTqnkZbTt7cpY/91bh/AbSFPLd4iv7GfGiznkbqDs0j2j1UfnEw54TkOf
2aE1FwRI/PXFPpwOP38kFKtEqDhI6//BWx7GNJhneEdn5PnYzBwEBGf41qQ+lp0UL2FbeK+ur3lI
CU250ynz22QgmPKfvI1/vIN9MMumDRqU/2L/fMPEtkUcHdlr5wnwA2Cd2jJW8DXCC2FI7tA2qqpt
UVAzI0TsiWH9eHg9AVacFaQ7/PW7+ceHl/fgOgi5ll+ag/CPP3NRRkwbCsHDS+TAnWnCNBrrvjm7
oou2f/9SYJJCjpRsLfbPdxQmzg55SeucM4+vN4oQGqwxk7LUhz6/xF9f7MelnuWb7BKAPvQJ7MX/
8vPFRKpo0LfCOMXapNNjgAV4IW9NvMxjON0MtWZ1+Osr/gxT4pJwYWg9+D53M+aen9ZBUcwQEiyG
SmYMdt4Na3ylspPTnT8a010mY35XxyMRMA1z+yFLeKQqFAbnAAnauGFC0x7mlu3vYwVRbgHLTs+E
tSH+Y9S0ySyCQP76LXsfW+yfjwQBUhylaaJ4fkRa6JJx/OPPzxklx7/guCdZmoAJZyrPJvONXWLJ
oqcLX2k6D2WZd4glmlxof2vxYrddB59gq3NQcSuco/yQsZeor9jqoN7R3sNYns48V3ZrsPKayP8R
+lojzXcridxXRuzTXem33cHM+bMO7sQx0PwdszPbOY523r6oIWigNrjOCcECMwPM1PqGjp7RbX2G
W4945QxSQOBpWgcLqACpa0FKNEEVpcgsyi6LaZH0mePvy7rlGiHfNEZxYGUt4TArd3CBXeFFZpSa
NtwhwrXEi24CNe+NeI780yic5ow6qILD2Fl1eirIPfla5GX7EojaFqfKyvQdacWkFdjKGFYL2DD7
bBG+vigeHL+ggRCO8SM6QO49VfivBU2FGdej7b1qVAFfmQIvO/QweK+VLuw3Mcf2YWiD9g7uWrX3
xgDTDqzPYcX6i9RqjPDArC2N19hwECK4SyvThTa8diaXbzTO4keNG3EfO4782kl6pkZjWw9qtvl+
YJUGd1Im86MNZeirwMLBoMQfo0dr6uTXghTHJfdGRdtZxlDhQqZ+j73gBAelF/12FNe8SpVr62FW
fG+MzBBff+xyNTs1zW6/dIhIRM95SNyJw6IOAu5sYERo8irOZcEpXQoTg87yTdISns3pCFhko/1p
W5qG4W+8urRQk7fcNYVjeq+BX/BtwsEUisZAqBGAm3GAVmxZL40haOVeugNZNvZk82YcWhw4jRX7
oo/drOQOTjSH5Tm0rlKjKvkpPUgi67gJyVAI6IiL38ZBVu1wLw+5ET1KkynXnllcuLShpxthLRmh
SgXFtEMgTtGhag+3uGC+dDkHJRkQsCq916FpvVc/7SObOLGOzgBzs+4+cWb7MM8j40Q78d3P9TDU
D+Gc6cuyHcpNS8iLtcqN0gp3aIi6UwZR/JiU0BRWspwmlLxz029MGfsQ4OYMtB9Rq8Uq8PIFfhSa
58pNMeUgOUPx6UlnDWYUOkI964eCbuW2b9DBngpz6Y9zTyK+MWV9q4TEhJvHffWt8Tr1Hrozwzk7
6K+IrITmrKecuXJfsDItMefVdjQFkwtFpPkzZL5O7pgK+m/THDC+ITDtogEclexM2rNMAHuRbSzC
NvYDYKWrKB+skTmrTD8nDhhuJi/iUvtYY9pax2dLqwCPjhz9F5FVSwiZmD/7ZC6eHIJFNfpzd/6M
Gh6wu2cTVWwN/Ixh7C0A5LH+jAgpUJt6SImCNruAhGrcYhDsWtqCXVcZW3xW5E9RvKDksRErEwyy
qkmIuesLaRzrohXHvEvlTnu9/hYnzbhNjcy41VFTPWfF4K5LjR9L1BAc8hYxJiPW10C5PB/ZbGxi
KJDrfuisXSUaXgj4/hIdxPLvxPTZEB+k1sYPSqdRxMFGgYNg0g/CpFl++SVHnFbygR44PBT6MiOZ
2TEXckvgrKhs02PY0DlAd55u5kYbW7tq+k+i8FuxHmq5w3+m13VqvmHVbJ7hL9JAiqxpJw2U14ij
zX0Uq+qWXWmGP8HyfuG77bgSickvGtAju2iCqL4xVS9uYExwUxs+FdmrjpV1ZZClI1fk5+I2xF5k
52fEihTYtjOpds1qq74mncmC1MwR8ANz5pZFABI9dgGqkG3YTx6TIKhl0HpA0gyrCjTJvLbx9rzA
851uUFwb64/UbyUj9uOw92LsO7bbnLGrLa+GPVXui0yxBLEaU5gRTn1jTJyjYN5TwvnDbD0MYjE3
9qlHAsEEA+vgWYV4EYLbFmYuuEZIuHX5YjdtQj2XMqK2SFtpliAzKarPXp6G4l2LwWWiBMNqWwYK
E0Xujt+qcKSVTBan9wQBIjpCHAaLBvU0XdVTktHexSH3RQ7qNRd4OT24zOAuIHDJZwyFvXGfzXS/
D6GdhlcDnLK1X2bFNh3H9gBFeEatu0wiowTIaRS446fB66o7PxHvmIqeJ9u1rotFhsu6GpRrO0IR
4PbC/pqgPfw6Z9l4n/QBvxxPPOgH8lIjEtQC/IlDmiFyaUsZnHz0tZg2xlJUa+mzjmMfA9p1UNFk
IqRo9CVh5s6dP0+Zseqqokexya+AN59+At4YTD1bJnAl+dSde014cnndWm5/V2XEMnSwd9/cwSi3
DePLL03kD2flixllYmxn/kqG2CeKtEtXYz+PKGjbkuUiij00saF7wmv0JRbGeD/Sgr21+t68RKbr
fS5Gn0Yl3VZyyvPawi+nneQqcnWGpcxz4K+Nkb9Kh0S+ArsX5ypwmP5nXn+m64mGxkUp35Ggo7Md
MGxUQZNl2+AtcM5Pu7SsyQAphDigBJ7vBaz7C1P3CPIBZWCWScaXvlRtvzWldLPTlE2Tt2Y+ilcm
jGkEXvkTWoJ9lPbywCnXuABH2nwys85G1ln0yE8B8Jkwu7l5rkZ2+HdAlnRUcYfscVTpc53LqtyQ
vMD0pbE4XqQsbnscPAiqBZWFwdwmGG4TexiZ9ecxhAt0Ut1LMSmadbr0MGTZLKOOqVHt45isxw2y
mD5mrtPYlyrQM3L8qLVC+LqESxSsvt8am07hLjLaeZeIxD26LoHTzhIULPsgu5OV1X6CaiEfw1K7
22GaUdDkE8pz2swr10xTiwyGPNg4AnciOrGZeOhKsQ8pk259bJCMsnH5qm4G9Or7usRQtvYYt14z
rJs+md1oXHqZgtSbOa2zC8FyBdhDam/XygBVWmNnSIF77t33GCbwkwgd9YbdKfg6+goihCl8eM6y
tDz8Dk2Jry4OCeib1dxmmy6ddX8IlHj30im5kXnlsMsh7D4RNEy+RdPU7YbBeKuZHXcdgpC6uzbK
Md/ClozVJkoWIdisFz9n2gQgenpXheeiB75huMHwnPq66ddBMufXJtI5cwWIt4T0U5YK3/lk3KaG
w69W0kByDxWZAlMPN7AlGfn/jujzMnvryEF+V/99kZO+YSnhsUnVh3jxz//1/5A0lG4H59Y/On2b
V/X63xgfZEpfvVbf/vM//gdYqaamGfjr/3n8+p//8euf/NYHhSpHspHpkQceEB7E4f+PqbFlub8g
hfaJFyJJBlgDfY7fpaH0QZe/CjnVffwL7+H3sTETZZt2Fy9HRzviKPg3lKG2DcT0u14LAywIvLR0
lg4h74d26I+nsKoNJPnc/niBSpBNkZVmVBWkrNADaHBuBFoRUhNaziY9TJYKNNyTQrlqbanPKvlg
IzUH0GaFNB22ZZd3Aps76fatCO8zv6Yux92To77u12IkdnznOjie1zWaC/ahcTTg/3i2XQ3Hri+J
BUHwo/qaIq0uNaaEYcjQ6jH9qy+8hVvVGNVgHvPM15eacuUBLaY41Yb/zMB22I/NECTMdqIN4hlx
kVesB1U+sa94XmE/wHcBz8fomyMdFCkOFGE3RNvRaSnIS+whDeQXf7qbCw5FprBjEiSUHC4zIJId
rgzFHKsbeg4FEQGvJanqQ7mfhq4k8DZqsqNfJUxTogh231pqEzWMYVCH+UIrxEzF0K+M0ijXuF6L
g4i7cZfPXcB5zah54dpdqt5qiBEaenH9okZt3Y1+Wg/7RuVqk0o5JIDUtT2tZaLnlSw4HSJNGp5V
5+rHeG4CuOFJK6bj1ISknMcdDkOKOrO3n+MyJ/uBYfFeoqrZopIDGp6I1oJw3l2QMW6JTeAGI7GS
DueSrBi9ox/L4DHKyWeCrsASmeVuq3ap7MxyNXCrbwyn1+Zt6xdbzqB1hW2pjNd+401UAbkimEDm
IKGQNw0YmJC8NxuzR7Yk/KE6tA25K1My9BgQxnEEuJBjwGLjwYZrE165DNQEoVmyHN8DOFqvs2dB
XfB4GneEOHRbs3b1a0V3z95FHapWlKning5+esYsXj43WIdIUVqqf0SF6lAOaWJu7A6df6W7DXOu
eNux4uLgTUuwUJR71rBNkrKFjpdM2zToouvJa2EKwIzDoOYmWBrjKQARWxX3nDbZG720L7+audEc
oejbR1UFlIVeEH/maegQD+ZW9CWuBqoILdVQkOLR2g90LPrjCP4D5wVOZSD9sbwP3eHNRCG3GXQ4
b8jYAVfBE5Adm0A41VonE0KCBDX5BSnPLmN8L3wJ6UXsB5n68cpDYQf+cLDpRNApJU46bh+wOHdX
NBzmL6Wq4k3fJvqRpkN1iOeYR9AwzChfCQPt10D371o3U33Venk+UjLngG1tbN3gskhDpc3cfPIT
qIXL+O1YR1nypFqY4KtQxfARXGGvJe6W/UDnQDUh92EQu8RTuIUJORPui4Y9EgGGcO2RlSW24rMQ
OBZ7T4nrroqjnfTN8lttFfrYRrJZs4Xhl550tKpj9ZabmQtwDoEcUQfuIS85bzau/TqN+gnMmbem
ORBNm2iwQRFuUDbzO3LSaFPR+zcMluOEyxae3wNr+Vjr/09bIf6/2xXZl2gt/693xc238nV87b59
vy3++je/i6k8dkXmfyadS5wFWKD/2BYRU0EMYqhDZjdMI5ut7/ddMfqFrQWPAeJ/RgMIrf7cFcNf
XChtHnMoGrCO/fcS/2DR/rgtLmIq37JCDBPMltiaf2pOFvmQ5tYctQeNNO+ZBbgWG184LNTTXHF/
Bh3tAtHqm7Ih2nK9ZCIRbB0BszPFLkdaBa3Fma3nmMQOTmx14a8zUKffJgUAiVlDvmYkgBY+UTc1
Qn1QMGTvGR0YNx7RXZ2w3pINk2y7KQIMzZeYYf5H7pKrsb5AOz9flbmHLCXsSUOlFRW76xiB0wnp
e7HBw4ihG2bjiil6u3IivztP8PlQKTnlihykfD/y5uyV0/niiO8+PjZwDu7qKCEiQ2af86A1nrOy
Mh4S0Nkrt4WISW8pQTqPdEaEkqBbZlybapK3Q5h8xQXMhySggnOtfevaGvlLRCyD9hxjlSc1jI6E
OObOWXpIkWrA7DG29wSLud0qsSOzQd1BlL71nQkWfqAuObXD5LTt28wKH+Khv7TiqAY5W9+PLSjx
acQfWEJSXeFTW/6jumg0ecmheI4rGHyzpaZToZPPnJ2PPgrdVek4t4UuPrce0umgacgXM+YXTufm
RpD5tilCSDSU3QORDfWaW/BhcuItDjWkQfS/eAstp1NeOmoXX8wcoGUvDByeQDru6aeXj8go4FJN
Tr136hLOeRI7O+aIE0UEwNvUrN7lLG5wis6H2DVOmIXbVzKBuwdQCThjs5gWiCPKLVpuOiKjdyBB
L2S1VO01SKPu2S3CB1+Sy9RM9PjhoiYXflwE2zmIrEPU+uGWSuQTfF6jXVFlfSLMIjm5VSOB9Cay
usWV0b8ZJjJBcnVM55bhl3NVZS1NIkCn8K4gdM3bMq3vHcOCI9CxmRIr5tyR2MgCHcZAPx2wFzFP
DjjVIduk4E6gYkxttO9aRxTHRFgWxDiNyMvy4KiTgNaAOJn6c5IYqt8tUXif6DZkZ7fyTXAlathI
rbJ1lTEXYwMrmmZnhV3crfBJmudRt546NrnpUcHlSr8btTcbe4Y5TfyuMWNflvilEUHXbkHvJHOo
RKF+iiq37v+90P9LUhAKub88/zx8m17l98u88+tf/LbOR84vnDFQ71uRH/ymf/0D+I3/zbHtgOm1
vRxA0BX8vtD7aD18/sn2maW5doTW9bfjj+2xBwCSYGk2f9OV/I3zj+U67BnfH4Cg1nkMziNYz1jx
HK714wHIVKCd2wbN+Nja3dPAqZvmt34LJ7vEVWuA6TUs2N5VU9wFY3gppRie/SFv70Vj3LdmJ089
DeUVdmv8AU1vECXq+DHt5zy9wbBjvPZBQHOH0xQ9wjBezviencibOvC0c+u6Gacq7PekMx0BrYQ2
zabZbD5JYBJkvhnF3DgIIZUQl2CQTbK3iM/Gab6CEq4qlxAABKk7TOlmABhp7Lr2UxnWCjwyUZel
RdE6+UQYQeJW2yA1XUkXymWCpKDN4HLN62IZSU3Y/qJtVsF6OQWNhuyrE4nlaG6sBoSnG09oYO1A
e8c+azA0rwqNzuMBc43RDysrKAbaHI3XvOZ1HH5N/JyRAwrKSaIzSxuTUKpQLoaQae5ysVG8BXqr
U2OfQ9OZ5br3I8wmbLi4H1Tgyd1g5tgT5ybXIXSD/FAlzLGmOlNANgDYcXScQuYCofeiB89dkcOU
HjKZ3SflMhac+vyyhad3yO3xMW+gb7NtkiNWRcmhGJMU/F6VpE/ZlGGm0QQCBeF02bjdOQWC/SST
qgbyJ2+casJoXQ8Rkr7Ef1NTPLJPjy9z7knIE9G6mJjST8XjNKiatpeVn9CMfEmyptuS4NXfk7Yg
8aEZWJn5Sg2iX1cAZcY9/WtQ6na9RyJ1N8zZIzS196bM1HmWgBaiIrnCEIWXv1cvTSVPBNnWh0Jl
nNEyZ0MBwnxGw38WwkQZ2s43aYL4tLCLR2EaRNZ3RrOFsfINIKmPknSOb8YI2rg0CY2IesLepRNv
Ct0DkBvcpbvGmRNZJKdtUOQJoOG1Ow7pBdqS7jJUhLUHnmseYclnu3qiw9cbAF1m2YZfQBcPeyIA
sy8hTafT1Gm9Fa1n3HFQdTkAJd9iZhHXnqHuPZVN93Wly70psLbVmcgOlEU+g1CTrNVG4w9Co7tT
pLEcWRfSXUdfc5dUnrv2UiPaDz69RK+ojooB+yZm7ViROc5mHU/Zlwa76HpgRMkZDsYeeXsSbaBT
MQ5TEMdmWqieOZRbC5/HKrSnB8uDL0SK1aNRxscZTe+qkqJdecp48nRMDmwx5ae09eisCjd7X4T1
n/s5WOcWWSEFLjc6oy0NSo7ABUnDRX/2fcUT33dhS3bAbLw3EP/xdyGFIyMNnUCyATYz67WuJuNg
F2Z/p5GBBfcl4/Yb37Rp33LWzK4E2S+7JbeE6iMO5Noq+/xB+nhjlGnNCefwxj7VfdJxLnQUV+PG
AiQej4psztZZm/Ew3ORjYa2HgdsiiRbuUThN+iuUQtPcJoGrT73K6gPnej1CeebWmha9qTmtW94t
eCs5qneLtkhGtm+MdHnq+/SdgDHk0OEYtTN92VaMV3boyReJJ40wkNRlgG8NlXlO66jaj1koYDEb
NlokaLNtMTJmzyGlpA2rBOHra+aj6Kwd2iKOAM2Btd7Zwvou91ROnD5DxhCWi3QsExPFrvHKI/UE
98HkYFw02woshDIgqOWmXWyQwubohbOvsQy7TWaL7LHqcnDTvvCySzJUBmD0/exsZquyblqAPW1p
F2Bvydy5EKQsnqyIpIfAGS5o8Ig7VCvGfeHK4NWuvGyTFFG7eOoooRmM8RhDeLe3MdlrTGW1eenH
utmqWMlNopS6AtDWbHmdetcYpt53y1NLk92/RVPv7OKWoZbBmHkflMMNwQrZNtPyMCJJtFfxwuFt
l8JPxz4oFEe/IInxDu5QRW+dLW8D7EMjzR9nODihevY/aL8m2mPwUUfSG0PiFsAb4ksU6j1uXBxo
hjLOGrEjMXLwhSm9oy2zLJoSSbhgii3Wg1BfZQwYrmfDHC51RmOg1n2wyWpAw5OkNTMEdr+FNpzs
0whiqDna4RpTG4HaVrfXAFpYg9Vl1LNqzY4mehAi7NpUU31UBT0ff8TYkFjjXR8yoSlCUKfNAmfm
s0WHdpr2hm6ZcZkDUg+LIwCpXNUbCWzwu8BErXsL+DOGNlgKH0ToKLTlA6Ea0cYJC71pmVkyCm6P
kRElq45c6qkNPlVZQOxjBNXalCJD+BzNpEYSppwC3tn1fTWdjKL9uoiLSxUzwJnKEsSm1+LFDepr
m8oE/Ds/bG3qfDcukOsZAQqTF8DXrWAAQaAG9oEE9TvpQxrPdo63sypY71r/87wAtGv8cRj/1Ge7
KYqzJ+J4Zema5FwHMA6+EeuCewAdwULiHovivffLaDcxhE7Eoqn/YHbn0B0uY8Y1Nm21BWESJV8q
QWPLLHHhkRQZr9MF+z26IZnrpY2qw0xeIF6/i6j95qqs3JUeBcMwuU/MakBxFbJ9LCGareaOgAvR
T+q9610QiQw2NzhxKkJUYZA3XpnfRnYjjuYHnbxQfA1Ay/sqNjcspg2rdjY8hRoSFMAREnlR1tM8
61c5Ae2r3s/KL/ZCRP+f7J3JkuNG2mVfpaz3kDlmYNEbEmCQDDLmjCE3sBwxT+4AHMDT90GW1CVV
d/1Wta+VZEpFZiQDcP+Ge8+tNzb6SMlPZ+yzNIYyelDFWl+Qo+l4WFaovPbyVWUAhSYsU4hN+B40
6ZaxQKKPKoIc7NJWLR8olmn2b2x5kbKjHZO7aSiLD177kqZRN8FL77t8LRuqZ/ZSJ49IdJReYfo4
Mkp8cBnUfdDTPbuex+qnSu8cq1VHewxS1AtZQTi8godEN5Y5n0K31EgaPPKWhiB21sSz8CL66ALG
ScNK6SHf594Umvu0tb67zdwAmePnjGfKbO8nE4yoWGf/6M9u8FmXSnyMEPeLLhnuV2GzN92gRUfk
Jfa9W3sTYdwF+2pHdLSD0Gf2Ie5xLPiuyxMh6qc+CN0njcJA7Dk1DUoMFMV711HVT5B+Ad5TVaT8
TBHagVT2pXfTdabLK9N4Q3uUKlyZY1pc80tqs3tcWCsN4sKmoXhXaLS+Nml/rnSWrFHRZoTap/Z3
8mvd58bLrW+ERIB5WR0Py7ORj/Op01siQ15mxRjhkJi/iS27ofuV4qDJc0g4PK8TOpibsPEeSLy5
TRA4+dHEdTAfTWMteJy9yf+epD7IUkv59+Hg5m9uJ52rOeZuRMxJFbu53e27ljzfSPZ+zbLXbp+k
7ch8T5CWuptLmHxYSFq0HUM3gldHbVVHWNzJw9iSMVJTFofEJzFjM3fHHd8Xw3jPuCkwHtc3vV/l
b5xm5RtX3PheYSZ5hvyQoA7z85NwmYOPCYzTnrBBiE2GYimweLp6Ta28WG4JW8QRv2YScq7FC5EJ
DcQ5r8IzdjxwfvVsEmcFeA65QIqLRCj5OADmfYPoNn53Oz0dA9WGcE6L4d5JM/mptV0AZEgqmPnb
vRcBXNqEqbTmr6EE3FbQPihN3Agn7J4+aQyjNexshjTgbKcYXvRQ3iKeRzcTbGksmimC954iaV0j
wlu5WYPRCXkRJXhg9FWoJZzS8fBUl9nH5GsPi7w/Plcr4XER0TfGtWrm/IPhU3OAq1E7Ub3O1Wkc
GZwUQZHCAXRKMtPUFkojkjl5xM7cHOea41XW4bNmVUsR1o9fmy3exkCFdfAGwFyy2QJwmi0LZ6in
+sVERs5i2bdu9BaaU7TE5yw1FAHSKSuG+GuFY1B27kFvsTsVPCsZuStMU6ZtZTwVJtanZsVpBMzq
OPpsY63OTpanANlXe0/aGTTlMJ0F+4o940eLYqHuSLiHwDwyaOoQrVlhHowpi+deO8/tkAJV5hhb
IFZKdSzCrA5Rey8TaWizY+w9VZgQmztgQDYJ6riP4fhROnn2ccggkVtBXoM71mnnHyVLf/NrCJUu
EpjN00vOZqvf8QhLVsFBSo4fOFswyIYPkCUbZHuZBqM7jio0n+Z+oBcwe+NmdYkrnYiLP/dadifJ
MxmNg51foKaig7RG/2ctW+ebaHDO7WQO4PxmrrsXRfZ3/sH+b9zXMGKvA+/jLoB66UaeCoIf+PrS
ozfWlODmQOx5D1DidS20iNm0rU4cEoN8QIi9fhEU1oxlAFlV9MdsJ8RNy297XpnjPXZICt+z2amf
NFF25xU46p4FYReR3GlveRy1HacleTJIoKgO+lLdzEgEMJ4WQK2dHl003+MnZFZ1PEDxhUZuFjFD
pa04J5VmtuQQj5V/Mrpmiload6Jt8/AgS2F9cRHgHOtSdkRQczIhfAw2WHZ2k6f2FMnWDS52Xnv8
eFWmv1YhgU7Ife7tOQu/C7byE9/JTg7C2neWtRx7kwTxchzTS0lLO+9Y+mrSR73+0IWzG/cLNlai
+mATELCTxZrhZxxWXOPJDI1KUdPv2tCvjwZiUBItuElAOwNAI+IXHKUwFvQltn1oE4iITegb94O9
Lk+dzo4bROoKrpcpZNow0Uo1IpdqgYXddZ5zRaSF4KHrocG2GGBLxcE/EtG9VBnEXYk2VpbDxKWj
l0cYFuEdSX9lzArWO5Ze7sZWJTgwVduec2E+BAS4o7NCCbgft2wcvylIzlnA9HZmH9xB5Yb5WIP6
MSskBWxe7I90Y0TYWrFDqvOs/jA69UHCEXwSUBKOO5tix9r4u5i5WAG0rqellgieaDw3/MDABL1J
t4wsm+mDn3pY3qovmKuzeOKnBQF7fu+QFmZpEC1r/70pqndVIEAFkCLaeET40e5mm6AAkgd2VR4m
5yLHrVMSZ7WrU+HtqZnxnxnNXFSEnHPnIQjtL2CXtyBk5SPOKf29JaESVGlaPjB/ECIanXkMWISJ
6U4N1NuFAMTSb+OfmWn3Kez7CsvwtB4JfRY/dEOLVmBaPbL+xoFo9BbBJoz/y05+G7J5OPtMNHci
KH3YdWOUZUt3CjoPqZhlgNr16wmqTgakPe+/0q9Rii0NLE9nLeoTDOGpRIijljdSgtSOec/Vtuvk
lVLqJTf6DaY/+LeZZ4NUmlcKxzY7JXrtiWQbDYkecfwMGOyqzcXeZYX1yn683BeTAxHRk8Feky76
ls0mUF1mwREBRhNAkMR9AaHHnHUtrdtmyS4AyD+GzlfHRWXP0jN/oq+k/luojpq0a56z1vpAYFid
7Klxviv2cJFIpR11Rv06o1b/2XW1geQHfS4BUh0kWGPusAuvXv2EeVgQypAWOAy6IPk8ibGciH2c
4IqGi36Ce04wdhUkCWOnQeuDq1BgUfzXJj3O7N6UuESfyApwUUfaLuSUgsCukX1+BoR+4R3wRCnP
VkMpueYp2aVpskHxOv9aFm53P7GNRg9eYqS14PWiO7NIB4unoIJ8P4qsY2jtBSf+hV8qm+CnlVpP
TtFyeAR5dg47UZ4Xl8vVtPW3pOxGRFRGmcazB0LY94sa9Ox8XnMfhLAwXyVX0r4yyWsbrW0W2DVk
YYejv2M1hj7UHajycqKPLJdKOFUWR4I3y0kfixZx0dR/TgNQ0Dzwe8A24lSmxjUJFbVO5fYx2oxz
Z5JTqG2WAX7pVefOZfyHmVWxGEWeSGVq7ROnv8h0egwLhXwq54lPAI6Hc/PYO8TMMJjxT0zRcTUZ
pEvQuzBAXGvjXlvOW2466nZIjC7S0gPyXbHjyESXxnkL3Z1FihFJd1SnZkjhtrckesBb/t7pJHwc
sXwei4ScnqxdPpdo+/fWsNgHlKz5riBwAzGt+awDtwQdSBDYnrQ+/cNV/vTM2Ycm3HPl3sf5epY9
wyhhFijADOdaoXZlzoJVPpaiLI+h11ydoVL7ZLUdOPG5DsfYT03kjQVWv3PP/WiGa3soyQn4QtJ1
++EGjl1HpbGu30rkADPi9tL40nq1vPdFZRwLLjz2EL4/H4OykBe/pEWC11YgXMjTszScNLbrZflK
ncWrlXb1FwDPwX2r7eS6DhnLltz7mUry51D+GurcM4Z+XGd42W7u6wZ2uNAQq9zxwbIyZ72TM4rb
nfbr9oYpKMu0cIBEgn0OPzx5Bn6EIH2OOitvYE+tS0cGHD4CRyTGnZlLRMkul8ExT6aXJXU/USG4
zz2i4kPaL8OR92CJPamwI4fBqw7AP3ZZYz0jZOn2KrPvA1MlX+oZDSA842Bv+hYbmYomHXqmRVFz
Ad2wBRFMGbLvcJgPqSfbPcpSbzw7DecPzGns0zdpoudtSMT2UTMLo6ap2Rdt9EbKO90i6vC9Vr7K
zulv+z4IWH0hBBa7UTDjW7oiQe1QmB9eO4f2nc5d8TLxG3hR0I/r21gi7ec1ThgaMaDeNj+Lutob
dd3n6cES0Gmyr/qGxIaO8O6ICyvcDXJMqZgWTTy7NdS4tYetEuKU+ahJIvnsyCzg1R6L4dgFqPZ6
YwbqqQJ8NLvUqCZicu352R27geGTKDsPGpoI+Emg2K8sxf4zI5AuatIknSNmasvTUk4zdn5etHjt
t5gxX9F4z5Bd95SgdRdhJf+pKa9jVgSPOMhZFyOBOCOvHiK3G/VNmif9IwIZ660oqMAj1+HAXqVr
Pqi+RVGCgj94AjHNfcpZ1j4g+p3eDCcfzzbaiZHwnDC4ysUY3kqQCnei1hjWO+ghNK/KfoTJ5T+R
j0P7Ilmt3pIdYn1dkAifBxVMz5ZlMwydrZG3tG04Vne1G5BuFShWpbmroJ/52uHGGuEgwaKXYVrc
MeEfuE9CaVe3hWlBGR887fKTros4GWRaRHOpHtZUQdYBbmPFm6T6Rax+esaLV8LNyJafiIVNJNqK
Qm31MJEw6ZAEVCA52aVF3r+NnksaCcvEKG0dLjMeqYhmJ49FqoobFL2B2DEavZVodU6TFkOMBq28
dGbTIMb2TXFp11Z/IvlnmDll8zqCze/sPYKwOU4G47FDlX/nAuI71pmZxmpauxutCERlwclTYkg9
XIOqtt+Z3hpcYrp7EdR3F9n2sOkHqn/GmT5TGiPDx1dM+yBMkQGzy9innaqv4xB+MyYTpppZk+qY
uUNkgA0g2YBXwy6sLM57+9RmZvBAGu180os7nT3DX2FQJChdB7qOkYpxz7xZnhXhHiC7/fKCnOIr
niqTfJGFTLxg+ZLih9lbTklnEBSMFc2kZlYml1fwMMnBl2AOSOe2Y4MH/SabOgU2ACYAdkhmNm3Z
LBbKuzXK7BkbgSn83eC21LJilR955Sx7WoX1uMjZQ8MG//oh8FvmwCQzVRGavql6mt0Mnl/GZVO4
xDEwz5rKiwERVbusb5ixmlQabXYwS0CtYbveueXKfxfJo2L9e6+HZlMhla+hst7tlMMa1FicO/Ya
MSn5EjZI8wnkzSONATlSRgWGnmizg2WWzlE7hEunxdMakOvSYkDch0gldmm63pP/CP+j6N861RcP
XjrCU7SOFFbDzbQ602djZg1iEQtnC1NgTKNCxi1ArPjERT0H45eaEO5HPfaPYwszeifagKvd3BpB
NuL34DyXfSKs7NQ3wrqgUf/uGP54ba2G4CXO/13OGoxBT+i8D9rdiBbzZerQ7cmqf/vv2vrfWVtv
CWb/oz4JCbbMvw1/a3/+jTHfWH/N/yLh/fvX/6FV8gA/oVDiNWBfzbKahfjvO2zf/w1PNNvjzcL4
S670jx02eKeQOLUgtLH74nZEWfuHhDf4Df0uTsEw8FzuUX7pP9lh/9MGG60S5CditfEw47K0t7/5
n+3Si9kAYVpmcWSjiobyZ5Ua9ySmnYogiBriSaj2zhjLYvQf79S8u8JW0Z8+vIe/mzb/Rjn90OYo
Xv/3/wr/yfL661uwPY/FAn9naxMl/+VbaBmndkGQiiPoVHE3ov0lDQPUqep2Vi90VBiIRp0quXZA
oG7YxcM1tT6cCaUOmEgUmlexBUm0AcR0ChMgs/2ma3RclsuQng0SJFgQfcMvyv+Ed5JwCrpsKjSO
wmy3OBgF8uWTWtubvMY3ZMSLS9xiO2wVAsHWvcB1iwlpaNHgSmXbkSgRJdrN6xKUO8nTcKS83tWY
BByLhIxRo14t1kfcHMzegJjnxJqgQAl29mCTjVVeHGN8RCozxjSzuC7C4dELP0wbMFIKWEbxHaBB
YetPfqnH8KYP0fdDlWkrRpP1Xo7l02wgX6ZIi0u4utPQfUZgJW7yanygSeX+bL6u6biH5rLvmTfe
0CXDUh8ofyDJf6tnQjBKDnkiFfS3xkmjFJfCpVGaRlkwMfXoY1pYTaV9n9ZFuv/vsfLvHCu84xZS
lH+te3xb2hpk8V/0MH//mt/PElM4v2EGAAOIshHFvc/L/IcexjT5JRoIXiJajw0v97scxkEsaQrL
RiQN0oOTg9fr96PEEZwygC8Qw9gIDDmc/pOj5K/gBbgkHCRIZMgKZbsFbYVv4c8nSTLCkicUSd+N
9fdUVVxnX//0afx/Dgo+rD+Lbf6fP+Cf3AZytqu6m/kDAnR1WQBwKPyST3d5yKj8+//8R/2y2f/J
X46qKAhALVg21gvXcf8ZL7CYyqxcPLPXwmVHW+BTNSxboKZkewhd+bMq5jT4lrVJMAg0CRbpgFwV
7pI3Z2GLPq2/tz2j3/Q+Hcl8Dv2bRKbiBt/c+CPH/ZrXl1E6ynBuBbazU6XCIpEvBHUsQNqNNnlZ
UMujanPPipLtoehbNNUL9MwG/mqDUjuwJeMLa/IMDSRrsuHlu1XdZyUcKiud5N5zGozoEd8ELQuD
WAsxyWidJc7tT8tcjbdV0hN7uU5LpQ/gSyu7vvUHsKEuJdldYJau/my0iCtKA6QkWm1Lkt9LRs89
9Ui3km1DW/qskYxwHNtTmhDetWebhtCF1bSE6fzfU+PfOTXAxWzJqP/61HiALq+WavrS/LUK+f0L
/yhDnN84SjbSS8AhgVwOBfbvR0cgfgO2arLz8Swv3B76f5wd1m/8J2ZDnB/InAFX/t+zww5/8yka
PB9QABpgJHX/ydnxd2DDn144AMD4h+DjQFXyTeZj2+nyJ2wLPZFa604sR9dv2MqP29CCR1rbd2CT
2zAm9Q5rP72arA8a9m8IWkDKE+nVlNlrL3EOZVjxAYqpoXKjjE2vgdIhHUms+UbxndzrDZ9WM97F
8DfO5o7cURdhh6FUDMHSiVaEVMTe28o0Yp8JCa9XlrD1k0UGWoH081epFnleNpjbJv6OfaY/nxJr
C+B0KqDpMtwIcNkGg0vLjQsnfjHikCRwqyORavblL4pcC1EKKfMGl6vHGXNF1hxzhNQ/jA1BpzcY
3bxh6dylZT+KLMG5ZL+4dSAvMbdgGlWgbze0XbtB7sIgrW45AYp7qpvhOuFZuDE3LF4iiJHetQOw
PHAO5YGBOR0lpowUgDpidEMC2MNsHM5MFVEtTRuAL5B8zKZBFB7zxkycG1qcuNmgfdaG77NCPnkn
B+mn17B+GDbM37AB/8SG/is2CCBBefAApw0NSP3a7YsNF1hqVGsWRcqwl0F9bXyTjebie6ztWG9B
PW5c8QYKdbiMrfOugHI8m0o1THBlApHAMoqUM3hDGDZytF/nqrQOxWgHNzU1IazDNUkQUAJARPhO
rlwL0811J/XEuCiAIu0l7tk2tPipDK+Jndp88qeHOqyaSGmnp9cTDw4rhpYgIcu+Q+c1fjB5Sz/J
2p7vJ1XQANZebKhg2EOhB7ifYVaxm7k6EyqTXMKuaB5dMThXxnxvuXZYvbZo6RdcI4cGSdIzEpo+
9gy3PmpR70Vr4qovi+IpGXtxPxrKj5LZ0afUI1ypsIOYsDbS6FlaRHizOH/DqU3YIibuYfTq8meo
9TcmL8YBjU7C5niozCcechw8BCicMPQw7mF6FZuBqwFSWE7kNe5jy9PGbI6NsUgYygRsiI1Mva81
4WFoDYxDBgdm5y4B36XK3H06pkhORjM/44Ay3h3fT09dlfVPboWidHHc8OwHCpGAkS2xNOdpXzEN
u7OnnueGx1bvZi6em27Jkq3qZgYvgH5QX45ujFQMVJEeXOSRudPCnXbqJTU/MQ+d8wObS83SzzUR
DYxRQYueBRjaiAHr9otBCBNDJm6oZ5e5FxJOAPeZ+Wo6PAuxcIv81kPs+jiQoJu9zc7KDQjfv7IP
TdhCxCB+cOHPn/I76MvWW8gkSdDSm+zcZWJnm8OtNdx3RohNcdKtxQq9alloQvAUq9PcSPwO0/OU
544GUJuPmLlQqBc2mZ+AoT7KcpBkCTOuaDDoZa6y9ugtQzboCkVQxGOWph8wWNhjFZmZ8/Mx2prH
U7egImemObQrZj7z1w/04qdRVTRBEPe1PZTpETGJ8zG2DXo9vwzN0vvgMwqR0VbjwFKOgGam901S
Djb/QOF/ItOBwQfagnFIXppy9BZ2p7blMUmXVsKLhVr/vzf1v3NTYy4S1Nb/+qZ++6GGv5EIneb/
dFX//pV/XNX+b8hPPY/WnwvWBnP4j6vaIiYGubtDHMs/2Zuo5b1tpIT7icYw8Lbe4I+JAXMGhgVU
+ChxaLCxS/0HEwMv2Ar5v1zV9nbrY6Liov4VHv/XqzpdHF2hzs1OAO3G2zZoXPz+aCBuycl2mPoP
G7litM0nblKwOinwUdTSUSVMfQSqgHYpIRD9IAEWP4dkTuCIrcLXnMAO9IFMRe2c0MzbFgPldtgN
ZDJgWTypBG/+YSzGBD684WjGd4FbQTzGmxdN4UIeSlfPxz5xzsS98EbIBWFhWgfpJ7OB3cCqTCb7
0CveOTxf8YYmyF4StXxahwm2ka6WQz4ZIhqcYnyE4mKeh7YBhDrTFyPP3Cb5q5Fw9pGFceFLML1y
yEw3KPkf86QrFFb9Qh8lfKPrqpcGRZUt3la42LfQ75aXpGNztUiVPZDg4PUIf7a/OaHAKrZqLweT
VZCR4rsTLyuc1ec0Q7sFsoQLVPHLrLHM29DMP7UQ8rfEhOkaOAuqzGrYGz33RDq1eHwRAw7PJWiZ
B0R/9mOCiQ5ZCQNq84DFaBP6BMZK8nUS7gJ/ItmlQ7jgLX2F1oSP0FaDs3fasN5gED4ZFzZbk7I7
EhZwQflr3Zhjds9CESa9tQinivwpg0pM5B3C2nR1LgNHI5JQVGO4dkkTxFB1JENk+OQoYEg7TFtm
bEz0Ek6xILCWCux3yBzzsgbWcSjEB14eNxr5u8RlMrwmDaELoZaflnJx9uEims9UesvZzIhghhKc
kUlBcLY5uByTafqknMbG+O231TUo6v6uarKajxqatb+DkevRjikPNaCRbGKi6SORifW40F3FburN
l2XtfgCTQaQH9MmLkz5PH1ZdqPMcgtsvGMhgq58vlVcmIFQ8SrfGSB5Ne3gndgfJBailU+bJhOTA
gZiNxxlAaP+FVCD1Weh+/InAynz06s69LdLefi49h/GU24wXV6meTGBg49hku1peR0t8xvI+3hks
imJLix8wGj/7Wrdqj0SqP0EgBOOSk/1HICXharVccPWm2fgCwAXa+JRUsdcnFdDfGrnqUTiji5bN
a5sK3obWnzNCRkRkLiiWY2X0ClNIIamK+SnHrk++Tt6oSTxO7UoAvcjEpdsoQPsZXPvj1FkPGMI/
VhV+APjeSQHIRPrsptil5h34EyJmJf5inhiRWt6bmwQvadL9EGgFIIUT7RFLJxBHt5qm4B5HB6H1
YZBzIXrWMeVkfOJ3SCl1VUZiVH7LfkKfZvIYQI+g7ofwlCptXaHvoGkPklmm+1F2H3VudOOTHBZy
SIQ6FMaYPEwjkmvZlxQsE1oeNRGEMgq2hY6dnUq2Cv2jteIBPI6EzIawfJbilou8KONcgcvYzVyg
V+Xi5/NttBIZWbRx3+GeBCFvRGbnBW+OrBd3N6y3jfCNYwr06KYMKiJiEIod3GQh20cs+oBLH0k8
pes7MJglqhng3Qa5f3CagXDtZDHRIKD9gb1UuI+0EYgBPZQN1MiEDk+lA0mh7s9FyQqjHUcM046C
HWrW6ZU4S80nUKzrS18J9+QOgbzOuJNeCY3GZ34LqDuN6kp11S5P2yCeDbs+FN2tt8zv9Fde1Epl
neY1WWOX/+uW3MH2alZ2n+PDNmZJ7lBvicgdXds/lR5wdM+X/aPNuu4lcAOSZBjhRpmLDo9iZ10I
E0KxuQ+rssTxErJmnH19yxoSU5KcPlcl/u0M/vuMpyWUB3rZX06SO5hky88xIw0pm3wf8ntKB4OI
f7yZE4g9idfDpMqY8mZeY0atJcYTe6lqj6VPXhh/fuZigTs+VAR+r73mLUXntLL01drbmsfhm9Vw
28TgCtTF2bzjU2o+p3TNR9vAfZALv9vLJihuKt8gzmCVR4WgaEf3HNAFteytGmM6WrIRJ7H4JqHm
ZXbytDPHwLHErTdotrytDA6qY30z+mZ4Ozd+jvqsIp0eA4fPjPdGdyHKQfwaP4l/GjfBLQrcuuPs
1VDCIqb/PVZ2s17xv6JbFzPJSmZLtDNWK/woznLNujS/ywVxVmUFdnRZyzByrdw8L0OfHFgv3SKi
7GMkxOq720qcOfBd4gKH02WwmVSvjKVOcg2/BuFQn1JXfu9DGr2x1F/r2gEiZC5sCkeuG1MC85Iq
PY66siO2+3eTmTwNqrHv7NpCCThO7iPr3PogDXWXLsXTKJTxqLPiYeZzPSczaVxgH+6Q6q6H2Sux
4iKBcEnsnJR3cFclIwdZerNzp5Hu0JmXT06JIl6PfK5PPeWyd16LYRmvxHymLS0oVred9atCHoS9
Qa2cX7UzCrlVxFkSdusza4vQeNe/Ku6chI11Wzxb2N9+FeVzSc4ncXKDaW5ivfS5LAHqU7KvlDKK
lKO7qTQlj5Vr2qScFgWiFFPWPxb8BS65m2t/bxFkkEVdIdc3GxH8G6nI89lnWHc79o266ReDTKoJ
4i8xMiz0z8IrNUd/1fAZTNlwXGqxxmbNiRmUhvdlQQ4bUc8V54nQcXvnIvN6Quabn+vNjcRoJvb9
UMO3wDGNuc+4Uaz/HtQS9Acd9ObBRq7ZACvkeC17mw8IvzLQKJGm2PESzF/FJl3oQMeBL7FReki2
lZFYWSHqdkQkye226l3rdPat7PCdx0z8OlPtrGUM2WEUk0BIxd22CxY4oGDUUOStoCXP0IPI4VsD
NY2InhYmi1lpnNiIehueH3HWTjBkvTddA5wLvK0+B8XRhzEpqitLT3ukWU57gRWIdiiixyoeg0z2
T0VYMNvEwU6SuUkElcqT+SCBSR9XM5snXEHzJHZikT7YPLkMb5AdwiihdbzURVBvor95eV/t3Dmg
RAcwQq+9y9dhXHZBA6KqL0FUqBYvTJob+MCNXKHJmY36zlnwIG4VENrhmmzGEwMP8ZYkGO/TjtaZ
xhjryAGXGh5yVQ5ij1h2eOfwXgGlKu+2Dc2viBJQe/uuqHf8RBNEpbAMmbTIEsHnMBYLdkDX2g9M
Tzr2PFl93/QqMPegDjHLuNm1c3UHTr8eLnr0IapAe8P+AKb2UVXsgIg3a7aQdogsIT+0M3bBnvhZ
yCbf5yTIPofU3J+sxfNvE4cEsC1ozb8oGIpelKTQTK81q4a9tfjvA7O3tyUBaeOlrkPQFWBICwbe
SVrLSoJpUXgfdudMeq9wkR5zm2zgurLCa1Usyw8LQsZ+6HPzC+dpfs7Jzo2X3vHeJ9IiobYBK0kO
Rk9QXzQI/DvpUEtYiYP9xIwP9pynm127+GVcOnl4QxLAGLuI+W5Xf9JE/6b6SaH3wmuq5z1KACLW
yi77spCt1hMg3TrQJzHLoTjtZNxb08DwB3uSnQx9bHiZd7Am4X9nZj5fIBEz2e7X7rnTpg/4w28L
jHYmbqBGVO+pKaoU9mURniHlJefcr8jN7pIevZnb3zLU9x7tddB7LSAmWlsMgkHaBwZWp4sXJlrU
/sID9piM4PuGrORorpuD9jr3pqiM5jQLavEurPQLlED7YAgZD13P2C5FIlMU9XRX+L51yyExRbyA
vCw+OlI1cfLZKN72mdET11gXXryg52n35bT0OyyevOvEm992CDNiEEsQ4cOh+paVngvdoco0mpDR
+zkNrf7u4UoN9l0VztfJsmYbU73THv7b//87/b9lUYX+T/3/3Y+v8osq/6IV+P2Lfm/9Q5e8V5Zn
LkunbXD1J7DJ33d/voCS+kd+1B8LPhvcl70t+LgBfGbW/9AKwFn/Dzp9K2Bm8OdOH76KK9xtp4dE
wXP5xv7a6Vc2CswlyaaLjSJsyq5rKREklDsCLouluUx+7ixdfcpBrf9APhz0uxL604sbSI8h5JA8
V3WQrMjebOsqCWS6t6TyyEUNLWc3VCyMLAX8ZGfZ0jg0az6+O6qu72Tg90U0WeF4CIcgv7PmwN5D
b0rR604rNhz4l3sXPMgdkGN3D9iuP4gpqB/KUjQPKH7HJ2xDFo6bJS1f5aL12YGOgnZces27oCx8
RaZrYGwP2vCpYpP4JK3hlSTZ9cQJPN/4pp8+eL27Pgmzkk9ziuKJ+bp3vyYD7kttD+eywxA4a7vc
Tx4TNCejoMTQ1FcvY468yPfrHk95m6AJWL0ZdnOnHjzfy956UJWM4GBSRzYCvUOY+eaz7/bZE4s3
XF3CoYs3CCpFcKutS9CrTzXmbgTHJoCinTPZVDGIxF6aYSz3kKe+lvMsUdFx2h4FPMNLDz8Gc2Tn
qs95szJg7/kZfqrKor4Dd5IdkOiuuGs2HnC22MwXpwBnMlb+AK6ukW/jieJoVOm9ZkB98AsCC9fM
5cYncfgodKuJd6RlbQwzv8vMGunDgD7wmcJzPJRzWO4Hr7TuAzmj/rb65govRF8c1SxHcj3sL4Vj
t+ciNIdnL7AqqGWIn2PGR7gGZMZdW3fOeF3NXhx60zeiJqmaR4M673lYnOHDDq3qJ8tM8WLhkUXU
Ojf3tXIN0Pf+gaJyeOez4p4EOhM+cJ/W77bMJ7Agm0x5sEjtw+58owUpTbAc5++9VuoecXV7KeZh
3odE/hKnyIODDdwIw2+2XYxy30sTMQi0K5rnmfImdrwme9z643LnhT1RacQR7mrRknavIAQEsMIn
awpugXhCVAf3dedIQGH4nmBnWXjpMkXo42wa4RxPRlhcutVxjlXaBUcxedWPokmLBzZEDc8UorMS
Ih2RkG5ifAtam813kirEmL32MA0FPgBRHBr+y9Jl2TkvMUyg+C8Yy1fue27W4k3OxXzBfUd17Kjx
mvsdU+K266dHaaTrR191lgtfrptvcTynLyEztfugd3YSa8/NNPnNQy7U8GQx7IlL1x42E+NKpLlp
IpJ3W8S1rCCwSJHXhZVDacKXUL1AzyE1JDkh+SEKDalntaNSxVv0f9g7r+W6cbRd38q+AXaRBOM+
2ysrZ3XbJyzZspkTSILh6v8Hkl0jLU9Je/7jOWh3q7W8SAIg8IU3RFMLz5NYsnxkG2muIbUuBxiE
5laByt+SxJsXfgJTaw+tqUFwBjq7TOb2qozL+Eomjr3xWk98LeDKoTlsyOnvLkr8eAW+br7zvFwg
41IVBsZLVnJwvag8HRb4tjT78I9aKwMdnx3Oa+ZVhrWCtaYEk5eXBgjNR99CfXBF1ygiKGvbiJ0k
bYAMlvVzoXEUEFPL6UIsvqZv5m6ab+B0GY8QLlDFR7cmRM3UAMgrKOfVSJFWrb2jJbOQ4ONcfAN/
xvpbdlE1EEkSX7e7As07c7pA8SaYsGkSMS1BeydVE1OMwLXYC2AGmENn3lGrJJx7II1q+ltMQgd1
qCkIgDhYmhf8QU/Ja8J9Utn5eCdfAApOnEdJtU4IZUb3oVTZ2PrboEFyaWcMQ589z37TWPk+YIok
BxfF7f/Km/Eeod359AxYZ/MLCvgWs8NJ/SF88P8Vx0HA69/4DfKxw78QlCGWCHxhOjjF/C7/g/f5
C944oqA2TYCXOv5vkI+Pric4chOID7AVfJP+FQO4/MrFOQhkkPAdGvn/UaNeK7W9CQn07Vi2RaEG
8SmeE0W19yEBReO5LAfT+ZGYS5P9LMolEiYgWtto+03fZ/b8mBVx2u+6GbjOuutm1/0+RUVTnaMG
QxVp1xgkCiSpAS5+VP3oUifA5DAXfJBmaWQzJYDGW7wV6V6sDMjdqnXUWhTDjARDmg2dfUWjuOEw
jPF8Hh+SfkBhs8iGGMS3g4uB3VLeQB51LzooUi7VhswN5Rp6Lmbpu0plmtEPMSmCrvAmnrv+E8p4
7NRCf4XaDOgF/gEKAx/6/ejA37TqvlvcH003KmrGZewnBQcb0If8IozdkEtOVlqVP1tPpvM9LnpA
3td2Mkiep7LGeHr4+JZsDeD8V7eGEJKoEHt2xw1c+kLhscuRn9nID3UyfraoDOYX6JHE2jxxQBJ+
nxheOubom6cJlbk8aQiS8mxqcP7OSHLypxoqdNuu/AGl7tPCVJ2ZbJcoXqCmFhNTse2RnFgeE+lF
BiWwJW+9y2XBUzDZlqHTue0KZP2A5MHHD/UeauYQjeo1CAKW6BSpp1DHrW/AIlGSo/qN/NoPc0R5
5M6tUqO+BSJRL9cfX0jrN70ZPI3MFcS9eAdYAYN3bIsKGawNid+iZ9p0tiW2TRHljrmyTcL8SfiZ
czV2tYuI2Oy5hdGvGyv21W2eulX28+M7ed90048scC2nw4czPX087ygUt2hKmOGUec8KkRLv0kX/
oaegg16nL05jPBdRNvj4inqtvn92NhMH2A+LENi5bii+HWSYQkXepK79PFkxbaUfNo2GBLJgM7AW
6Gvoxy5AOAyf+e1Yfz4roFmaqfQ6GXoQyu+vnKEom4/KLp87mNqlf4CnWT0Uds/LvO59iDLN1RQu
kYluX4pPs7l1VZIvj1nHYSZWhMswyTEwxBrzhtqFLxw0LrRDea5iGcwUMh2n/MyP6I8lCXqa3Iv6
Nz1Y1szRPRtWbNB18sX3Ymgl3oLt3BgKlQ/AL/P4ycz8eS0WPvmhZ6KRw0nBCfF2ZoQsOhlmefd9
orIE+4F+SqBuQSKlLIn/cBHgCeyGjg8I3TIJz482NCvM0Tuyzep7NfeSwZVGmGc/lTUDkKjrEr/d
DSK1dR99ct0XS7t3q8/VKpo22DPgpDaIsPfPGBmWOTXSNb5RYrGwzwh9N0VK3Q+aRJprS0CdKmg2
Obn/NCdFPAF1lFKGzbo0Jlvdp+UyQpPAr2fpv8UwwcOdICecz/AWdRCf/GSUjnriL5A1Snl64gGA
BkSC72/XjcdGloOsvyVBSjdjBbq6X647mJjMzzLj5qL2YQeb6NIQUcr66CrH4TCoPGj8kL9zJ56/
M5dl9tODUsw3pJGTU5BVlkOV6nUDdqKG3cWdhtj7p4tDLDJ0hTln0ukCd8xOJUHGYSoioHRGK1pV
eos2oF1xQRvUZ3ATJU0/fVlmHUKsIACjfbKhwI2K9cpcUq/NdrbTQmBatcmYYiFDh7L84Y1ggCzg
61G3XLOgQ/efKiWPepQQk7hHUPZhNaysarD+gQAEGGo7gNVZHpde+OpeydZTtyBmCz6L2zvvxCpJ
4OjVGJ1OI5dG+B7jh3UmGoNNJULVgodBhTmD5TxTvKxckorM5pOeBSU+AdDqd6W3d9WU9Dc9rEcO
s7mFTIpFLbWweN5mccilDaicfHwBXMPVjBggzqUI87T90gapq9DSVG16UThVMO9Hq5uqM1Sn5uF0
mIaJtTQFkX6Xkau05rMAuWQOSzPq9ZnZBjioyEMTtD19hRqVDoikvx4AtcmER63wV/SyjQnHkgF1
zYrl102x3jCL0jeNcov0qse/yMfmkgS7oQP7+zvapsUxSqSRmyZrllwNMVIki8sYDCKFFX+YGoyk
TmdR80zx66g6OMswci5ypHxgHClCnlYUixEOt5JQX1EA3s0wDYmQ6l41s9/yeGxdernUYc+pJfK6
YtFkkZeVtxWkLdpwaA3o5dK4GY0vhItCulcYFSOANq/RXOULoXdbkb/r4x6vylPDmdL5e1uiO92s
6wlzomLtst9b0V1QmB5jsvhDUIwnqFQpGGbxUunYLUP/lN/NMNX0Q2Rh400XrYhUFYN01NCslY+u
NHcnFzRs0HPBj447kaJ1+CkOsGhQp2GnHL6lnmsUxzcDYDp+QsXbZzeWdt1zS6hj6QuNQ6bvxQkT
4Xhrqmu8gvRTIMJsxOKBeFTU4ri9DM8QHbdFpPvpZYcFIWn14PAD9YLZ57YyJ9Rj3KqSERzAVjKc
C4w2vqkgBER1uoe5S4HC9PQS1aG1um+Cij9bC1EHOO5Zz95A6LgQZaBxyns+yxkD3dWSwH57yloh
9SvthPpLpelYzITbETdiUtNYQt37aEEyCvBhm24+qMnssvJCAWHnC1vZYXy2hj056FUN81n2myan
keYeEB5xJ8TgzfswcdNQbYD++HpnSookW3aeSQub9lwjdj2auA4AmWTB5SpWZrNcu/M8sfyDDtk5
lD4Q3Zkrjr6xRhPGRZFVAjzri9Zce1Em0qvaQqkWzGk26BnGN2hGg9DmXVbGSdphhYlrkmzBD1Fl
gQYznuVRBwoZil3H3LROgH7kU0W/iYepogyD+ruwBPFTXWIrEdIM9RD7RviHjZjtZotvRza3ZNoI
hUFdJW6nbRTZSO0dIuo6KH2vgpxt1vuOcpfhJHqznXnmkJrXAvRHYnieoOFRJ4PlX/ZT2OnFg3KY
XolQddtml2Nez0/mMHWsoUikbR6fQRJd+B3diEFal/QU2Sq7tmKUNmXOfNAANQ1raC+70bPZcqkS
DMxSZTk2ZwFaxABIkQo29S6IU1LIyjVTlJ/UzqSTzSdJYVp+18tI70u5qcrpJuyRAepZIUPM9tQ4
E9SAM/RY2B0Uo8i7YNl9x4JSrRRIajH7LS7mwRyz0oMCCfb4LJmMgUs7FmYOzY7tkuNIzY3PKV9G
MIu7bYAuPIPQ90PLcpxw6amxQkJynv0BOI7hXE105Br8Uma0Fw9N21c8UlDjoAjg2tbRiia8zt9B
n5KN/MpD2PX14IzoNtfhPpfsquE2TrJRGCca1YAuCwLh8aaNxiqC40k77S5qgaKcAXku2O3VPPrc
sZ9B7lW7GrgPLzbm5YTTyIgMegR/LesyHfXvZqcWLNwFNiV37tWG3u47I+DQsgxWpdgKX4ZypP1Z
xCbvp0GTsF+jwer6sOATy0fmIWXb3XRhjm8begfW7H3FjaGQd2Y5Ffchdhqw1qXEFe4UMwuVY+Ku
huZ7U3LGnMm4RIkA4RcwNXXVpO3XlD0XfwK/qotnJysWeQtgqZRPIxbY49USQlFFQr/o6zNUK8aG
zntWhS5a0Y6gqLcbRzdQl7JFjADlQrrG1rkoOFa3UFSQyWmZI5q39UQDDOxFpWi0QyfP6dKt1CLH
GYodllZ2uGqkMfdfQtsaHKwKqLrGAE+cXMt/FvYM2rgJef6IdRrFPXqanGTF2l+KcQFYlhaLKXcR
sub12cTLQZmvzy9G07SanQr9WGxcArTlPoarXHPweT0iJ/M8QI5zettazyAOUWrzANGE2gNQS9bS
FJPr2C3ig2+LHkqLOS5nKHqb5t4a0QzfRQ3QIJSgsLSjSxYJ17hu8rp0HmiJog4EP8efm3Yb0qKf
7inzIjZoYP5m3DqG0y2PfcWqRh7K8+QDXccYvFDRg29p9ugrxMuEiIrfeJtwWop8H6V9Nu0W6OPI
Y4Z5Lexk7csXPVOLtnP1nNgoD04buPhz+yPMXIHv+uA3tU+bo3NhC/VR1brBZshNt/D2UWnk3iWq
OEae75VHJa+glxKgU4s0XA2Q0a43lovMnbf14A8a8SVdWbqG17+ib3MGyGjdjoi4Arsc0dTjWGpK
AcjsAfZ30zibJhplpIin0FHPD7SBXaKxCEBas5MIZbP+K0NmRFBSYEjCsRKykfByt4EOHyUHOK9D
4nh6hytdU0eYqTHjw7DLIA8B7+TBmjE4W9rYICTFswGpwQs3KTNOGSwHY3vZ46jId+4Gt9bRn9fl
OnPwM+xyKcWgT1mE+6EtU+8ft+rwDt9bDRSEcB8bPbWGZmhdtklAckT2Gi7R2HvHBrH3z2gSuxkA
A8eGvSwLUn1oRMYYQewX9AWoKFuVt4gDxNOCkKiyybONk3IoTR6UuCSg3uS6gOfYEOlpc0aPgXAI
TVB87BmgpvL1yYnr4sSdyjjxufaAgnu93CnHxSZ0XUfhxJeZWR3xLnWgbbh/CF16n8wdX7u2wF0J
uaMqanBMeQplqOPVMFLsNnY/SO/biOpEvaNn5VfncQ3Wwtr1DZIB4rRqfB2yJMB0GCMgqV5v/YQw
MAP4GQtLDXi14gFpWsjkILQMFd6ULsPPHj7rEOml3ON1pT6lfp1gwNsZRwgKumIBsE7fvSUig4HE
YisL6/2cohX3sxgMBpZtBq5Xsx46A03Fw++RWFpeodXQiIWI1K8SvrEuew8AcG5VcwB7BMQsQ5aa
xAG3bjlF7j8FPZD89HUaOTAti54buPT7oI0mnljgmcYcDbjZIdtQxblCRxL4pRmFX1SOcWR+SBov
LscTh3BU3S/AqHkqa2l08UlKei3JSWMCGbU4KLOUEHy0Z50TBx7N+39K6nXWtE5HU+K8iFwNUUps
RzqaV3UjpXtAlqZTwTX6K3adIpAPolEe0DDT74EQ0uRRFegadV90jn5FKL/rgleVtXwgUhBQnjKr
IDVOW0svMBENaWvvW9vHfG8Tv56uiVIxhyZSNQSqayFAVtx7Qup4s/f0esRvJyOyNhmB7CeoZ/hQ
a/6//jRRiVyuxyLwOS4t5BM5w5IESScKqt4Q62BeNPpuX1+PvEdK4b4YxppJlR0bX3kuJth6X1Uw
xqk8uKhv4/xTtqyFAogIMUG2c6Sj125R2WF1UY5WDNo3LuiMIg/Sl6UgqAVvxdwOhiq5VoUSqLo3
G5XqGoylQ2voKqR8sR+m8knJIQXqiy9vg5ofuaUjzp3R6vMKeUqbdVaatk4Cs8YlY6OjqSekc0LC
SxJP5rmf3WU+E6NN/oQbyDxhSGeLNn9SiTUxKNFr5NPFpiLW6OpA8rQpnUgCg18ZcbBU2AXspjg2
yb5oNQl+islZ5BYVcmP6jpIwUtj0T01zjYlRQjqiEhl3xiHwGjHcw6CmGb42RovxN0Ag6pjdQ6GG
ksiE8joqFqHUgXzcgCi6j7ooZtZojOrKxATmGpNTicQ0MUro1ssjo653XPqc5Lwnrd9UY6fzB5aT
53J5SnvRorfKhj3ZOzS+O/UJCMSJpX+AkpeQquTI135/ffUqVejQqjBKLX4KoLmAltMr1emFUY26
LIaz5qyXJIr6Y3VlOtNUtQzIojNuNzR6BhJUjH7FyZbj5oI2mkPwOo9ZvKeHNA033uQv3UkAd644
BJ1NTsHBhihuTBLYI6G1w2C15mtCp5fsVVlb6UhU01XZZ8bXrHHKY5w1T1qA0GxSBPyDt+4oyNnF
FqUTnQW+JhZFtOibrpdpnJETbUGB4XgbLGS8jgoyFjpJksnqH5OqYkrxCNO3PlQTJ+F2Soao77fG
hCjVhd9QHOGDUPqWa8ya9YbVM424h015h2HHygP6tdAZSNDCfhI1Yp7hll6b3jnCqdOBbmnlelV+
XDU6LnNS1EKhHpVoGjo+MIujmlEw1dDygAN9m6Je55la8DRxNwbeHkW46gbJ835yyePKob4k6amj
y3l2QOD0vkw1N1UVmL3Xf3M9TFB+AgTXowwnQNcqP366Py8FSYQYV+iGEa2poyKlncTNoqhOfMO+
Uu9P4LaFIihks2bv+vhaL9XAt9VC8LcUXgWoSEzo/uxKdab2+ipy8W0S5UAiMySlzUp0eyfhNUxk
aXEWLl7NpjFUjttRRFFFGyAN2iNPdUkVQnc2QlJevfe87sy/eh+VjHWKgONCx5mAhuPITx/f/h9D
Jah2E9haACGBcZj692/aGRON8D4effepTyGLAg80pU4LOVxJoT6+1B9rDu4OCgGuRyfIRpLkaFYI
o1IbSb/mKUwCMcyHaA4y2DCLr18RL4rHT5fccQvFYmJQRLVdrokZnzbqePtwsu1EENMreGqcRO9R
/cTLdj2k7Oy3sQ1BYt5EIfE+wcTMzz/QzzblFbtd6Z58/OzHw0zX1HV1dZ42qWtZxysSFsqkxjAW
X6lJkDoiikmVKqh8nc5/fKXjUbZdkH40Yk2fq1EcOypeI1re4oGVWV/hHvj5Rd8UOjXHAw/gLRgK
HTV+fMH30gg0aFzaYIFFkxdTR3aVoxXUw7FlM5nlV1nRJ4KKLCK9zbEpzsxrJNsCwnOSxnMSrkEz
JpyMH9/ACxTs7RtIqIUmjSlgheGsgkjF+2kmS8QKr/Grr21iznG1pZe1gFFtqyTM9q9hi5KJDo09
BzFEFLBfi+KG2+uSV+mh15ScjK+DU2auLvFQ+p95i2tIaGQLaJhUbFZdPtZBtwlEbwSgTKy8Z7f2
R1cflkAla1VvksjkxV8Jdidikd4fKB5Zo5xwJFA5JbotDoep3Z+ktJZBhte5oWOrDp4vm4UhbZ8s
pktbfZx7TUps43dCH/FowjXclv9aoO8I7dk189zWQVOGEIQ+Xm1LB8vYaWGisDKBrzL+QZxJKpO2
mvA6xuEgpyz78fD/seB8x3ZM9ICC0Aaxcry0BzKLBG2t+Qs2TIKYNW56nQKFS68jgF8l648vqd/b
dxPOVhu+9GgCsAC+Rhy8fa/pOYH46oLxSxh7usY4pKGXX6AMZ+fGpdkhRI4ETxEOJFETbsFMhIFH
J//z49s4fnKkkxyTnRMBJf4IXtrfb/bOymurkblMvuQA8svTtJR9+QAAxpbndtdffnyx4x1EEJxh
eAr/Ekl0wJFHixwdszhNmq77qtomWx7dzNfLIssaHVl9fCktDfN2fPl2BIHhQHk+nTd0mY6igxgx
8QKFa/uh6nr0AiPKlz2ar5RRyXTTbOR0WNHwLvmXT8GGdTm5InwkWXNl8KInTQmGlEf375tRFMSh
sKl1oJ7GZCgJ/KoZAZMs0WWtydBlgKD3al5CFXi6TJyXdEfulWFh5oVgkstZBM1Zd4qQWNb7NQlB
Dtsc9b90LnZY08fOxceDcDTejAGiFMLkPXV85HOOx8BFBgDe/TA9DGWmT+aoplWBhvxYkzl/fCnN
qn0/3mxgrg9vFr0LjbE9Ws+IS1JTtZzoPnDql2vB6/Yuc9XqUH9gq2cLeu29F4B0GAUk+3WV9NdP
UiG9nJIgmAyu68CL1w2NomGns8suoqJg5NlgLOcdryqWT3hp5iM2fQMJE3a4EelxurCpqd2vxh/d
It1EMorM5t1ZsOLkd6qGMSJWi5txFbhuhMP+a2lCWVRAUQN0Ez2TmUXUMq58xcZfb1Az04XlXy00
3kjWbkbPg3MvAifPF84WEM76k/M2eD99OHZhW2ybNoAll7PwDxGdlidQAQj674US/j+ZRNhvZ9Me
PXgY5jkaSdnvYmcKz2bE9qNN40Tojdl58YgkgIkFajBUNE1jARRzxsnXS/r2ISJ/7a6LqVPJOgmU
fcBv5Kak1fZdNQ6CW55EjGBNL8e7Um5UnyVm2l1wIiXatylR+cboMvH3Qh9ZnWKjm2EpW4Sms6Fq
iJ3PYvQkB8UEja0L5bXDqZTvnMIQF/4sFXrDc7ulJ148JkATTovCpkuQNT3lvDofaeH1VvEVHIB7
Nk9oC64gCpnWRjTSv7c5n5+aBGcNeF9eQgkj7ro92r7V/eiL4THFHg8clGk4FZKObvMlH8LuGYy0
vPOcriMsioYDdsTZjjbB3KyRWvMmEMhhaqwGp1SnmKhv+zFUFGySLPt7CKDk4fw+5IiKyvp+QRt3
Q/hpJFT7DGdteuaN08/mN3vuu6+WvzgPyeACTJ288iz3u3SLKFp69vFL9seCIPzS6DQiFfpBf4DH
BrcL6xy25HOL+UmzEkUDR6kUaFl+snu+4BL+dTqx9MinbJt+fAhRXoTHudWEk4qNQW7ybI04iHEs
s4uuavKAdDMlhX9b2WV0m3aR0azMwg0BYyucF/YqhUw+FT1oKDBs3pX0ZHhaGRjCcAxh/kS5rX8s
S850u69K9Ol6y7lB9KH6WUIJOkeMzr9RthaVADaMYCziNM06zuMrUYZMr+GXHkWNnBaVNYbUm2Q4
P6MM3VNhH+TOAsD8ZE69WC/kVf9RiPAyIi+jT5jm2ARpR+dJTenNbxGFf+Zdma5DO6ryrVdgD80r
Y3oPH0/0+8309WI+IEUdYhE/H0eDETIZ1EPC6tkz/RJ81mTeWxW17VVZ5hfKEVrPNq7LG9qzaLd+
fO0jEB4X12EAYRALAKtX+zgkQLymm5xgXp6dQa+yJBXJXtRZcZiW6alCYvSLAHe9GeyYpkcrDe/g
VLNbbT6+DVcP6LsliKKRzuoAAwIcA9z/PkCy8qikfZD4z/FA44ByGtYcE4bquA3RJek3ykGuwC97
oNAgnku6PXV5qKlbXajGU/2q8JFiRA3EOSDuT+EMIZyvMFgrdy1z4yKFcXQ+i3lfiVLcUwMtrmqD
1YnOK5rB66WfaLvggxGt/Sb0bwkbFdK3mJHNXpZeCr9J9zmV4gN04OYKKfSi39RRN3zDCWB4MF07
vzGqgAPCm6xxJ+wevSCQ9PH9WITQ4JLW5AHQgQ+x0MEwmf51m9EI4Uy8c1wjOE+T2fnboqodoaGY
gzb/eHD12B2PrUN1AUU7slnf1hvNm6hvoCTMvPvRc5s67qXRiuwR+tM8b/K2Mi+tUQs3fHxF6z3w
lVUFJ1ijbsEjCSB4zlEei3BVIUuOzh9ZkzmnlM3gB0fDbJxRqETaHj8ldno3ls+NMItHdOP78xTX
3htDhWL3yb38m6VFJAqmF0iW7f9RORI2vbZ8GvMfcIJMfxWOYfYNHMFMX6qqfhC1+89Lpw2MKuPb
DOgbg0FPNeX/YkgCDXLlBYfRQPb5fhbA4nRlt/jFj6j05gH0fzJfe8uQFFCxvR7xWxXet7Iadnhc
RtsGB/QvSQC0/ZCgUHT/yZj8myWhhQ+1SiDqYn9gQlE5GFU95dmP2De9u9azulu7gKHvUzo844gZ
LjG4608bpypPiklYF33lcyb4RT9dp34SAHmtRoVzwSB+gs1uXcgKaX738V2+WD+/X7gkCWy+cK3Q
57eOYZxyLN0uiJmkeKI1RMWljr7WcknUBkMoF6qOnVObKusIpXLY9PMGRQSX8YrTDRWuMFzTqi4T
HEk8H6ZLoXTRnuZHZXTJBQ4d3aEVYrr0hiSG1O3Hzgp5dBvLt9lC7R3yaolYgxXU66Bc3GZvsKB3
Wd4bF6FnKT4w+sb5yzTO00gggjFMs4tH4i4ouGl+XtKgJxcQJRyloi1gVCjUOLaKdvWjqygqEEV2
d72Nc1tSFgLFYh+gE3sIjb61R732WoRpRbMciCcElImOYO8VmO52oFYuRljx6DukGE2sGb/aOgFW
NMq96cX237japP8M6B79dFI7pUinMtyUPp6dF6XZ49kBPs8rDmaapPJoQasSSfOwdYYfVL3b+IHT
zUVuw3bgu3SYe9ieyukpdYuHsah065/JYvr4nOKlNe6FX3ePbljE56Y/5g94hAx0SDgFdjKTBS9D
nPlQSmj3vt71f3kW95/xLEzxZn43T/3T//nxQtS8fCohaMCz+PZUvmNbgsvkr/wiWgTOXyC62bYo
T8A8o3zym2hhBBjCY+hF5RLcksWfLITf7sLIqaJziYgixVqPdhN5+2+dJfMv29ZFERf1JpfKvvWf
sC/fx8rgSKmXAr2mHGxTHRb6Ft4ecZnV2E4nHOMQEq7DZczm5TCAqf9k33xfP3m9DBEaolG6Rv9H
eXaxOvwtF2UcusWxaAqj8i4GM7gqRxB2n7xf77fol2tRpUFSFUtnahsuc/H2kZiLrAuViA6zVYdX
pifVBcB7cYpnsYaaYgj0yQWBIfKV/3qj9SUpd3uWVqZFp9I39an+JlCgweNCI5TRIQX9giJLW/fn
NY4O9Yp9FHfigLPzESS6sHfmECvgKQWs9r1XjzjsEi4Pa1cphOywDETDPaNlCgCPzG4OJaZ3UyrP
W1Bhe6wywv24YK3OSWiDTZuq01la5U2R0wkrDNk/WDi6noZKgquKyvQywrn8Eo154k4RVwnoVRMi
bdzNWwCl5Y1tOAvoETqqCQnTo98gcj3M6Xb0C/yFm8I8LDaUEoc8K1gnmRhu7G4ofy5iqa/o32UP
tomHUGVGxQ5uabW20lLRcq7Gg1lHYKUX2tKBwutPgtbboqeAxh3q1Ge+1deX4K9GsuBcPMGINw6F
N7abRRrjoYUCAKN1CiM8mQ27/g7BsjxH/hH4Wb0kwwpyLTYHMnB2Jg3CL2luhGNOxoVGAyiBeaQc
+iWkTD9350nVwC4lTcCLMWKdr028nsnGRFl9gw3TfIHQE/ydhbl9G8ZmiFOR2YXPWdA1mDGH0ofN
hzMkxaAsRRaCOgMusASs3/KkCNx1WjnFFRJM+Mh6Tlyf+8M44GNajY8kBggaRanc2HjYnzoZqEgU
LTP3KhXWbTKlJi5c2XybtKG37Wjjfyl9eJ31ZPaobSHhuJqAZT3Lskz2SZV8nyVU3hhZhrMYXUKk
/BeQL9uOwUngrl60MKT+hjxi3IgqXc7NBXTzqpusnOBMmcYmB/ZlrgzswB0MtnA+NGkRjBV4g5kD
18ziATFlGna5NWNJtcSYr22NPg1PGQIkxyLve9sXdG5HEBMQdFaTXzybYkKeKHdAwuBTkefxQ9hh
QdBGTbE3MClZLUY5rbsJG5masvIafzcP+Eh/lhkwlVZTH88gKYPsyQ1w614M/ytABoFHt4eNGh2w
22gs7HMv6a7daRzxB0bclaXN2zOBN0CswLHhQqofU4mmpCuN/iK3q+VbP6Gfw8y635opz6/SsLI3
+dL3ty3GyRQ0gtu2DdPt4C7/GIMUl/YC3RQJiu4SA4tlO4beeFdVIdRJK1Q7tOZuKmwDfTyiqQLl
AXCKVR8rOuOYTqITEamBkodHjRJn1TloIIQvmIEhNlLm7tazhznH7an1lvMA2Op0QhkIwOM6gYdq
riIDYuxjjjoooc5kD92IZo5Rt5thpk1w78gsiJFTtzArVeO9P9OcDy3sPdGPSCTGTREcoJXbop8M
hb2q9rh/EbFN2P4EO3/ObfekDMbO3KQFpa1dBxagdRCr671dnI9LfKtyl0+KJlXxpddivIrQg6zG
69gzwDmvGq/tkrMwMlSdrrpodL/YDVhgXMOqyKCBKKfQfsyG0XB37cQe+exT0qIDhPu1cZqjbDrI
O+q7VdnurbDLvxhuk9+FqgQDZurcqS5996CA7j762LRLgK02wjKgMcQp4hzIZY6LIiN0QULs3V6I
09GO2nNrmtyDXRqkJBMe70hcLaF1D9AvzlZdq/+3H3looc7D+N2zccaD8QYiwskFniXIfqLNTyaO
cV7hnDSdWZ2m1Le2Pd7LFRAVzOqxyqWo3ToOxlQ+KKGd5XWgUWRabd0m7NdVZ+K2Z8wIZhkR6fIk
+a+2N6q7BQ8D3C8rY8A+R43lzSSc5odDkeqcG0njXW47ACvnsFw2gxcXtNBAMZ8EZhFeFW7qPcEE
4/5EoawdaNryBhArlYucOLpa00/ld67Rlz/tQBaPwiSngHDvLRsYHfVdXCbUITrCCFSuaoA6vLfF
5iW2+W8U+FkUSEXR/igM3BW1TJ/fh4Gvf+d3HGj+xVfAJOSYBxblv5XG9hHVtD1dRNRV7Ley+gK9
fRPfRrToTDoUPrTa33Gg7fyFbic54kvVR2tq/ydxoI7z3kUwHl1+CrOU0BH2JDV5H8HoPtASYI17
sG0YrusiD8ty7dhJeO4MKEGvfFdW56wpyMoh5fbXZfV9+r/xj/r69TpvzTmO4ifXBCRAY5nx0S2+
P8LDto2XUOE5ux8HW239GRVkK7WLzeyn5eHNtPz/XgpoAuG1o/teRwGvFGCCLCpRe8cijipsNKmQ
/2u2AEza/8VTMZQhYAiLST9mtS3WlCPe5PT7YprS/QSGcYOAE8oVkz980gR5D39wXwaQjBKuNOgU
KJxHTzUpZDogWPT7MEVzU832DQLW3k9AXZsYCsOatpKx0nvbujGdev3xkLIG366dXxcni9CrGI0s
HZC/iX77KYGd0PT93gCXpQ8rIGQWXn4fX+XPNeICX7E1R9CjNnZc6Ow4kDrVRsNehg6pu/NSa3en
1lfbrClx+vz4cu8bo3pEXQBFlFBQqmeZHIvSuK2ysY7sh308ozKa5PKHL+yfAeXklVWUZzBNmk/S
iD+HUQNXYN2TQ9CMfSnqvBlG6MYZqOB62GeAWQnuQ3BDZlhvP36uo+zo5bkozcNq9qHrU4Z4P1kO
+pNV3ubDXsCLWQnDOI+N7orCjb3G9c395Jn+3Si+vdrR0iAdjlsw9QNZAIFBRBgRKxTimuzFezYE
f5jn3z5+QPt9CfV15gCHeC6cKxq7x1vZjCRVMI68dlbiOVdO7eCEDZfjxKuX4DDUcb4Z2ltfzcG6
LZzu2aPvfdq44jDEst4rWBxbtDHGlRz95vs0geOePQcfAFqYd4ucKZjjPG7l7fLJxnTERX25b40Z
otiq4Qt/rLigiz2IY7xG6Tigz+nos39FrKO2hiHMVdpZ7bqBobcRjB4euZPzFWO66XpAdubS7xcB
BSlGAQ8KyyfvgvtvliZpO5ktb7jLP/r3b5ZmFqJFu7hFv9fwUDsCPpjCWoLt4fWAb+LuYUoFFIrR
Q0Sfpnl1OlW4UXZwdjEfALW5Uma1yp0uW7VzZa6E1USbCIzgCtTmjJeRLal6LcbJAupm06q+34BT
g3PSy/BxGFPjsVcBqsrwntbSMfwdrSC6ZKBlcBCaTvtcwkkwEKHtIzdcTYV7ljj5wzAG3WXu4DA7
AxLaSYGSz/+wdx5bkiNXtv2XnqMWhEENegK4DuGhMtQEKzIjA1oDBgO+vjeSRb5K0ZXNN+akWFxk
uMMhDNfuPWefSRvOZB4vh5YoBEKZCvYhURFdQhTUn7SulXsQRVoY2fNHPlt3gwcvCD9JfhgYC5/5
5Gr393frzw+Ix5VfW3yr//8nqaTqY2in03rRYdBqOROr1NOPgNkfxiVqtuNYGv/2I8k3Ig2gd0Qw
wk8dbL9TEiRiPuy7KDoavdgWxEH4lbjsrEqEue88//0v/HndXqdNODPpdfqUPj9MBHEQS1RW47DH
xsEokzbHMSZ/FOlWN2/+/qt+vk2hwJIvgkwHjRiz0u9v03i0mUJgE9/7nrQvaq01jjVUw9+cwF9+
C4gSypSV2/CjurXEaFsOEydQY6QJs9b1tcPYxt7N3/+YH0ZB63rAr/HoGlItAmX5UQaUp9piODSr
90oZ9aY2elLpVRkzAME6BFPcpaTgxkcbGJ8676kz431NkuLvlqW1XfaXyvDbYVDCrON0G9HXjzPu
tq3Fkkq33wtVuNup9YtdNGXDTkxD6oWWWMTRqBRgZr3+WtSTe5cPGdmgti6vymVhJ5fXv5u7r9E0
Px+T666sDPqfaD5/uNACNX2UWP2+isfqyIBx6+vjFCzV0F5HfYO+wB2bl8LmUS5wWp/HJqXXkOrm
xveqeuNWxdeCIInr3FOE106vY6aZJMoPzf1cARxthtQ+MFSdTtVcXGv68Lvi4tc/4FuXkpKe5/+H
hmFkYM6Z2ZrvRTLfxXQrdqjT408Jq1jYtEBiI3pCYYlxjTdWV54Q6bwBcX7oO8c/jk0UYRrv5DbR
a/+2xiaEnGj5uthRdbK8xN9NTTxvAKtpvCuGYtelZNz+5u78fjj4j7uTDQt91n/8AvP7SwD8mAOu
534/E5pyiha/Og22Ypizwu3TjkV+JMcqy/SjVc8y7BsSo//+EKxf3gV0yJEaMf2m1fv9IXh4VfCe
jf2eZJA1uJqO3GfKqhsXDFxAn+W9LqR6ck0j+YKJYBglFkNyNkgqSRgpxf3O1NnXY4khgjs1phLf
94gHii/cKzvLgMfHxte5MgyWSvfetfKtjf1q42j+U+PhoTekrV9qNj6Fpa7fXKnfOzNfFAtjDJvJ
7+3fnPOfS7c1XgFyIxWCgzn0h1MOo8PNo4wFoc2Kp4oALJkVG23RaaTg/v1NnfiLZZv5Jq3tb2AW
Bp7fn9y+yJ2qY9HZN3H14adexFtbZnRll9+BWNZP+mGBWREjDL2FWAfJPzzMNLVH0pJt7qQufshB
0DxhS2UyCULDCew5LwD8OhqIZ8f4Xef+F29fh6wKxOpMC3QK7+9/5AC4yYwyvcdrN79Eg3ej3PZO
F9FH4Q6f2fI6m7+/Zb/Vnj/9VhQruBXYcEOe+f4Lfan1KoUtsGcbXt2NFnXPHFmbuUpgT8nlqx6V
D3VaqE08NxQ3WNFD2cfE1lOt/P2h/PJmsh3Bm+UbsOuH13I6DtJOJM/v5NXDBu8qqQ0E2cAnrmPM
lb8DC/3ipUmcINGkBG9CMPlxxXYAyazMOS4yabz7uDGicBm95Dd7xF+eXwwagjuJ04t49vvzm/VG
XBPQ0+/ZI3fg7FWykVXGPDvytOOEvjqMJdnrGt6X7RTFJQkGRrFVUrtYFkJ//v4U/7wpR7PMrpBN
OUrMn8TqE2lMS9LnHIwcYCLGbrzru4WAALxGMV6RkKxlUurdYaUNj/pvHuAfh1Lri5t1EekTtCCS
zn6812hSR6ZV6d0et3PyGZIZQ4UJvOm5Tw27DCandlC9j3wAvUyfaZN0WjLNiCGkrV22mLRCuFfT
lUwsAppMzPhGaMd2//73Z+kXC43nM8pkP+pS5/zoYkg0D6kxAus9ACySV8QitzReacjCJPnNKfnF
VyGsEUS1g0/yfrKlpJnRN23ntvthicoPAVXjdiG6ows0R///+FmrT4F579pS+2lVa6pmGRqP1C94
+d0tcZYO0ShudIFbmS7iv+J9bn5unv1iEeObaItQIiIf+rFTYUJKy+qRbyKmI95EQ9Xcl3HLTEPv
wSCokuDZOpl/s3z88lSyv2as7RgIqH9YtHE4VgMkj3Y/m4YMSyY0zI5Lc9PpyO/+/vcRDvjzG4JK
QydEFPKwxYr1/VPt5aIeY0yMe0fgjt0BMxq6ME3EtODzj6ClOl0PrJOaHDqKJSdtx85xVNtFuVZ5
SwAfD1dq0WM8QrcsHkmjAS3SwaLF9F2Q0xUMUZu81dA5rnJGbP0Ol8k6TKgIpIF2RI8ohNVJVLEv
7cnYTZZugXhapxLMe90F+3OXIOUkHezBGc3FIJ2IEdUuM0rlbC2/SUzSZ5iNfnUymiVx0LCDSS6Y
V1rRpoOkmnzqi9qYjwWyQXufAFMVW01vjFO5KAWDf8xlf22X1ehdiWEkGcUhN7Ta8d81UjWnrs8V
Mw0/Bz6bSxFfeW5lu5vRRo6IF74t7oG/OtGpq7T6YHTIwANCi8wu8JP0sewdSwRqhP90dGMsmWST
1HW+w3k7x9uymavuMpNsJ1NM3A0pv30/ESmopD2rTS3nSL8g3DDS6TuUjblpSnstrlLCId/cPqJf
gs1FhQty9+4e7Kvm7kEXZvPNFLnyvkpFB9ZWI/PlTq8JUdoy+IpHFDmJ2rWe8lNiS2IUxmSuLUvY
95lPMh+vqG0RrVJbXTNBs7a97X3KEjD6qihrK+xFQtxQ1jT2ofTGW/q8O9IjmqeoMYvnQvP0u6Fy
JkKDMnXQ1nmn1frnEV0baPydStzqLoIlKEUSb/OFgTz59MSn+Xm5i0d5sqCAhGbTv2W5QybcSLzZ
mME4Ly3rXVjatCXHuecYOnfv9JMONj919sJfwD1MUGmhacQXvWjUZ3dop40YZwbornxbWhRY0lLY
i9Qc2GnxCKR762hOe2P7Zbc1mJgRKTQt4ainxoVXFsmVNXE92C0wnEujR7VY9h6M2W2KewTosoqO
EYzdUGX5SFHRu2HBW2LT9+5ymxfq2A4CtxiQLv6Rn3O6S6ixuhOgZ3Oz6Hm7VRhsgyyJZMgQqryY
rGRlVHk3JC/elVqiUBd7yQ5uykJa3jBuIiTJe1yM+l0UF80rJBr9skpcb4OFB72zPnQfjtYyyBpk
s/FoWO/duraJlPfxNSNmOFp6ah57Ykq2NClOpqF2qd0Y5DjMz6U+tuDAooNri/t0nJ9tFRHQrfs0
6sbouWRgCakzL72jHN1qB3w32mDsesh9Lzr1EHM2zppIo2dC4zq0SwCBYNkk7Bvu0k6TN23ceXf9
SHj3ZPWXwxy5QaEWFBha9bVvJ/IzrCE9oEQsD1XpyQ/RD2Mwpwwo800u02GZ0T201WKxNTf1LgZc
kvoDShcPS4DJzfNUIr9RG7dlH8HLlEWCofv0QlRVft2iJKU9EgFbyY0jCpF5q9UDpAZj8S74l3qr
eCC2+NhXSYP3D4EDE+BV7jCbkUD8sKxCCEw0O2b5aCM0k2Peu6t4Ajs10VpWXpjjpvQ6Vwbki7je
pUZQBjROqDqo7GZpayfas3pPk7ZND13HmQowz5PY5ZXyAXCnujExiTxEZZWnxykjEML20xYVrOnt
4IFMCygPmnEJhKXPjh5RT/r+0JBxqhcXDS/ZL2CBYmdbgFMKs8lOrUuleudeyDz68Gnuo4GpEOcQ
UST1zTJ76hNzpvKja8Cpk+/WG6+VcpFTjI19ZqbfvDDZnzZ90s/7gYrlwZtF9iJ7PmfWCrWtB7M9
LTX76RR/9hFFVf9EF44xSAY7ezfIkTshsfz2OYm99kvbiByuuNY+u62ZHrIuGoojhvN8l856/wRS
dmZ/WE/ThpDPEuLX0vNwFKZmE1slcrLNHTvMKLiOUETyjUsLecuulNShnH1TeSgb0hiCIY3lI3ih
eNl6dmp4gR9PEcEjumj9sGQ0eGwAYq33oDadYsA+QH4SwlXdbjR3PadTe6x8dO2hC1YruQB5wqGS
3vQoTTVOV3EUxefUa/GJgM26qgfPu4QZz6cy4t8LPXXu5WDay5qEAS0Ijvc5m/rmldaduaVxZp/j
jkd1W9Vk6Cw4jXYA7US5R7Ucnwn1kW7Y2Il95iFqeai4ujTh21MOhPWMC6L53IG+vBVLZzz0Kec7
xem4R1U+772Ek4rsY77QuDVvG7trPtvrDhM04dKglsAxvOfMpgdblXysNqoboxPtqYGpeLnIvvk8
zE33jBjc3C6u237BadCtBN6E09pWZXSK6UbsR3/o3/2pt88CdAhcw9qPzypFYEq9W5bzOwm5guF9
Y07wVwJrMqL50uC13GxQN8ehlnhtG6CUyipWqBGKGBwg46ExZoQ7dh19apwEqYQ91q9O7GB6IUUq
IcNliYwAcRApSKNlbuPBaxFm6dEm1kZ50ZX8eExM6pOnZayLcZQerIa/bnQtPo8+4hAQkjYVeEVW
wllYbXHs0PVHwYCuKdsQdhCdknLg/xBJUnLieEJHny1NPQYLzzltrIpolZmmNeDk/h1BLnkF0Vwc
jW5Y7/IxaUZmLqZ9n2JOehT1QCY3/tb2RAJXfucNXfNmIQG+1yBzFAGUiOQ8O2VlAMiouueiXdSN
5/Tjo46k5i5dL7fZRd6lnZHR1ArJF+XavIMRrJv4furkLPDKEzSOUluPtflDX+p0rylhY13tvOjO
LDNxbPWkunSsiU+sl/yOkl19wiPVvy+TFNoJmVufbJEhzx8uSpIqjMYELBT9lh6GMdixKnS0GoEW
2qpSC1PNie7wfnN3N2PfzsdSSgxwycidtGhtx9LrCO401qzkjGqiNsLSWOobzcpo4pJPzrXWey+R
R8cibDL0++GjhlhAcqyO5aotp/ZDqzPjUcTNtJFTb3x1ZAZ1iUevvWW1WD5qM2uIRDcrJD9dZo9f
TW9cMGIRYHHQmobT4vAm7/f6ROxTsFpNHxbE43f+oLOauQ5SpsZrbyE30fhvzeZ6kHPzoshjvzUG
Lz6TS5buB1is8MI968g65gMWQa5+rCAPPrVAJvTbTvN61vg6x9gOnZCTh83gij1xtGsgWLOIofWn
bzpYIwNhy3tdiBu+jgg43suCQDMBXOfY8tq8tDqRI75x4/QGV9IKKRL9p64heBEl+ceAo2PX9E3T
bCLZWJ9tuNM70RRL2IgZ5KalSCqUlrM3OF8BE02QPTgEwWtY5XwHgUfdUISArxRZ9GgWsYBoX98P
vriSLkui0vWUvUzXbabRz65b+j/6mMhTVjYdX5s7Z30qjevERUxEpBTjdT3VrqDRNWdcNtG9E5n1
0VfpGLPokppgQGYJWhScRzsdTnKeC+hSo7zS46m7rGK3OsVJNQeU+pSAq5adFuqbD2TqCCpN3eW1
tN7BHJ7aVDdY0jz+YfXttnIMSIeDuFAqE0/U23ow66r+7E/rnKkedgmd5WNLSh3TsoSCVGJKf/LA
h9zpVTLtXNUcnLpoN/6kpeDs2vrgTcsb/b/yJS8BQPHO4SSh04xZ6NnhhO48iyTM8rw/5ppuBTLS
9HNeimbXj6N9UUaj2ojCLG/5F5emfKQ9jK3msNT58d3Y8yWjHbk3o07qA43pmfCoSLz52KofHTLN
D2nqPpKOVe5plybUgZRyQZnOKFnTKblKoWsi0jePkbUYnxM9mnbS06CNmQYqpBT53iR5GHvYMsGU
0yqM59m5oLgQT5mw95Wt6h2PEwtwnbE7jZ2WMCYStT4kCLIn1cCC8UtY2Ju4FA8NUafwMH2xAwm6
/rS+eDRs172dJVfJlr0iNIm6MOiGLt7GSjVfF0ZNJnwpVK8tQRb30KXjNIDQQiRhQ0J0IMoM7COB
aki3EtJRBxO6jENBj0j2LZtVfoqn6jAQsYKOS2iX46KsmyzygGZoZBkS05Ra5C0EzNgoyNzxuhT2
GntSU2YICVfP1ckf9Yb0ztO7ZZOXlnfRzymrF9bYxIbSnludfYabVtdhMvlEYRJLcZznelUpa7x2
Sk/LeeCQ8Taxys5FZiV10GZLwXMHdyEDv5PxGDFDk1ewebPnlUGytw0a8LTWoLMRPUVLY0w1/HeR
1V7ONLPZ1bkSPwPivZyk01S/g+V+6jJXHSLCrKTX5ysmp77oq8ll1a/RMjLgCeAFDZf0fWHlEddi
KM1/9pmZss956yC4hmViL2GLkSzMQAR5gZSD8axm0R2B6n02FucraNv2lYq1eC36smbR6rVPbmFr
O1hI8RZqQnk7O1QsBUJmht7+sMALhB9MOaQO0ixletKsehIb6eq9e3AhW/KOEU591iYsj0E1u/WZ
9g1qQdPLUFyPRcEihAM2ey1LAtPN1itvyeImaj4lVHePxXt4L3oTYXWfJe9tRMJAaGp8YIsK4GSD
8rufhelNzx0VD9ctZZNTJk7BW0JzrGPReLxRfNW88Lakd7YUholYlIbksY5S84H6mJ1pXibiFOfk
IpZ5Pbz3Y08ToZ8RT+dilT725Ba9Ak81UBJ3vOlrMaubvlXRq5l3bMJFlGp+2EBOfkc1iUbexObk
bpfcru4LiMpcJKDG9c6NBxx3wp/oaIwq4fZIwF/ieqmK+j5BlmpTY+L+wS7L3/iNKjqAeH5ub0QF
7TOorHnIN7LnKLeZjVwKrDOWNzYxRNQRUSOq/iJdbJJvUUpKA310M6FjpHjlkxcNutBRgLoklVP4
s7bX5rUEIMeYn8Rmyr/MEh2Hj9OVFK0gBLlK2sKrLizUGL3KTmJXjWE6KLJmbHSN48i3jq01G5sJ
D8TrP06mLbUYYyDjyTREYokyzTUW+JPsJ+q95dugoVpgfyG9IE49ls3q3kY/Vu2LFMvQqixI2WDm
Kj9Azl/8s9naCvSdveCg7ob63p5QVHAJmbeiEieOl+fYph/SNXqeXfSoGOSe/E83ufLlID8k4aA8
SiYErStHM5KHfJbmvhqr6qk0fPc2d/02ChsSPR+mpAGTq2jDR2cx8qMPpiTjhla74KjTKuLikY5a
acz/ahvcrA5aIqD3jyeLvgxnUWrANVgkzP49ZfdCUupERTz3sv+aZn1W7P0R+A2Fb5lme2DBpgoL
si6od7mc5N3Q/ztNAAv1gPuQis5ORJMdcUXQROmYrRA62aY2LuIKPjp/C5aUtCSsj6Rm4IwvQ3OB
SHlOpKWH7VpCFm5lYhtFG/jJyHRz2xa1fmImDQkad/JtGXvqEi1T+rgsyfRpMknV+NYP/I8G9Tca
VEacHiOGf7WGf7IiXdXV8FZ9p0H982/+Gfqiiz+oYBxmbUS80Uuk0ToRF//f/6UZhvOHLmBfALbC
Ooip+V9eJOGjQdX5nzB5UKZ9i4pBRDwk//1fQvyBysL2GXJQwQGr/ve8SD/EviBIYUYEuY+hMjqO
lX3yfaO3Weoc2PacnN2mAUwKaE7LwOCadmi3Tj4f3Dq3qh3orYSeV2o1VzH1c1ikcfLeR8CJAjcu
Td51etKqY7K0JaGPvQt4uTP9bVml5N8KWpqXELq64ildECnW/aK/Z1asfDhGOS5pJLwumnJNSmvP
pqL+5A6DS1uqxXpwAmrdTVddgz0iGUgFo/1SEIU6w6RpkPGGBkQ4ZpbapT7OTRpgcUErllWLCa66
e5UInbammRRHIQEYh8Sxsouw9dFGohSLHb0qvAjQh+0kJKszvSpkPR3HYnTZO4/dES4HqkN06OpW
thpYh9Ekndh/miplkbJSoFMo43o9qnnJnpTdN6E1Ws1mnNVlQqo72HdCbQ3W1tyI6GHURaaQ9lKQ
ABFAikXSZdH1awB9vgDih8qfwusfjRu8kPbqYelv+obWz8VEsOUXzsh8kYMgjboHhmfLcehEr4kL
twP4u81I+W7E5KhmT75XUmwJeJiu6kwUqSgIjJxp+Fc7Z+0uGeEk6MRZBzw2Sd3iGckbungXdCCq
jgA8A4anqbZTko8ZOX5+3ClTHg0g1768wK6apSg0lYFUOj/GHonyzaZhsv0iwSTd9T0v1qL1NfXu
Vy40Op8p0AdtazoA12hI7dK4d0nb3jlDircyYBTtPtPnHgUkD19eUmTkgJXHZo1/JeYKM8eYHVPh
V9YWNP2tYdTd9tuqzaI3nZkvSDDaacZtqfJ6Mzc5XQXTME5exiuWuQmdlTTN9+C+z0baqLvBGQVb
HerWTep3mKjwD8cnzxtcEQo8Vg5cVy866JUuh21hzXg6FPDjxV/6t9psii/m0NL38/PesfFZ0Y4Y
vAgyajyAgwoqgmpPvTVM1GxxwfaJIRgggvE1yQSFH4Rh+0bjDNprJm/8GndCv4gzUe6gCmh7afHy
dvm6q8Kxmr2BpPm2qgdjD7rGy8681Vwmhd5Eno+p5xemEbcrDbWXG4/mzlGSgHedDlFm4vYpxCXc
0eVURYseLJm+OjCSN44x23lgpHdjQWMlYdaxGYWDu9XtnxOVR69Jh6CFhpTcN/RutmhXq9NouM0n
NhDXNsC82/XOPkcGPhdXt6qt0xpXS+bOIBmaIfSsxt55acO4Q1iN/sGcRT/Xdh4/x/ReL7pWTJe1
zItDXzBnmFMn3meZXAnMfYSRr+nfzYkRLm5h/z4WtAOANhGYmLuPi6mfKyvDI6JFziUR7/YlgG3t
kGX99GS3NZmIGfb5S7SR5kvJuIQhzbzUcTAVunXnmORfG1VvfWiuh39k4GzschKojyOxqsxz/bCD
Yu9ttHFu/SCXjrhvrEkloenK+gvkifjBzkSss9Xv7M9DSYelwtnMZ4D6LDy2QRbQz6AFQXicdKem
sd+S8E7MNAxZ4NJWFXsHRWwdW91KrpFzKqMmigljdschvTD8ZHwYVptRwfl5YLPFYCGr7zxzvgTN
rYV2HvkHzSXOKfCs1j15DGb8wBeF964ILrzxCy89yKiu3t1U9zeFDhUzaMp1rEFqwrpRNohmyO5I
6vWOs7XSrLm77w2thiFgTLN58EcrCqdh+eTpmbFhHxOzH3bb9DorJCv7qFuvdRFPQZmM2kZNhsiY
Mjj2i+1N/gaR6XJXM0IKhdtNT3mCKMi2svrKhAfTB9JVX9gXyq2E9v2BHUoj/LNlllckKO6EaT1j
JishY6T+WUI8vpkru94ZRTzcmF3XrPhn/d4F8JmHfdvl7Q4wdgwWttXfvGYkbFyN9R2N0noI5ymx
cE+OWiCMIf5QS6wfKlm5LxZzAG2zcGttF5acMBlmCR8L4dmmqln5vanDxe5J58psSUvmibR2IjbM
T3HrNxfeZCen2u+am9bA2T+0uuTM+sn8lankcI9TvqVvhVqX0h0HWpAYfYnpsEWib0jziJZ5HpHR
t19JrLe2hqp9SmyzvlKgJ0IIXN3lUtXTLRH1TOVy/6qVpk0dPacJiYuOll8lOpYJA4YkWztpPpC8
2IBB9eZ7fTJ6DFJO4t8JXw0H6Q3qWKsoBRTAtAIEaaqfITTkT6Vft0+xV3U31VhEjw2OyYtRtSpI
QER+ogM8rxq3DGmQnLeYWVukQFWfbAS/tqbxYurDkf2zZD/sjp8gpegEJiL/2miEY4WOLeotbUad
jE6g8FvXi+pTNWmC+OZ8YoSbzWUOMZfut1cLi/M4TM9CuXjqZOLsZ1WCf8raaDkRTON8Mfl8DRA3
g7h4gN3kZLr/NC92f9DFwoveq/SVk02M1Q5roHPppk3zwJiTAYuGligP4shLxcab1OXY1t0OTRxt
zf8Ux/+nWGSeSCRM/3txfE7S+q/5iQza1z/4f+4sUE5rjYtcZi2MEWT+WRmvBn5kKTSWIEn56F+R
OvwzE9kgQxEOCO4suqY4sKin/6yMLe+PNc8YiN/qifnm7f83MpJ/1PIgWUE3BVcU+izSsZ8K42jS
sJxWtn2kbkQ7b2Y0zJOiiU5IoVCOzXb/5FtkijRduuyMSUUnrxiaF7+np25XXvNCWE3/xNuxf4oV
m7a/nMlfKFB+UPCtR4diYXVUr460nxwXdKSJCJl8cUQoUL+xw1Q335r7tPvYsLZpMe/9Rl9FoHC5
fqMOgQTzvTpkjZxcUV+rJhLXh/iG3PuLOYGSuWgwprXHKGYQTE87HCdaCle5D79kQy66e4nvjGx6
ayamXgk/ZePapa9qqZZ3l1mB3DTLTLxdEfdbLG7FfiDMKN92be3cgmwh51eNLqbpqaQXxihtJ/RG
BAtz5yCjx2GEgv7JOTFnKFyuQTmrM0TCx0p+5GYcFzJcvZFUdZKtHBXIzDFfWPFydiYEd9B9ry/c
XiwkIBTjXUIuATohUclAGywv37HSY0r3I2hIVipWj0Knbak+Hka1dEXIlIsemOs01XUnVMzIUZtk
0AEHP8Dlj8KcNOEgW4ZxDhZ3koy2IicJGxzlAEfU/FxlXkkmL0XiJX2FiEbNPDzBi15jpvVi0gMd
0z5gM9tzDqQUzbspIU2CBjkMQmFOjEwcs70jlii71YFcr0PtVn+hI+Bsaghg3Ya5tb+dEDqmO8QN
Hqszj9KdiryYlg/A7SJYRDI8GGONaWxwp/Hoe9BNNpVZDXe0772EFLaJUix1DH0HIHu180ZDbjWB
7TSGthXxYl1UqtMn5mIpjfs88ccg6xbBZc00cbCJoGfmj2csmGz72c1mj0asU93kVad2PUopmqU2
U3qkKDR2Y53WEJlg3a4bJvuGrBJtv5he/N4mJv1dPSUtXMoNT6p/ZJJS3i0m7ehgqMfstGRetvHs
wX1D1NccllJftn7RDIc57WpmzuYQo3TIyNcNWykUfde26vfekBmUE546IRuNHq3MHBkCJBOsBNdO
vopJl2cQbwqdRuWWX6FV5TXtwNYKWpuMz8Cn6kaoINEAB+SJgHFksHafxFpmXY95OtpkOoNOmu6N
rkxVg2GhqulrWlGLHhoVBc76ZsjfK5QeKSnbXbY39Xp6z3OJ90TmCS9BRoKN1K/Y8XXpm0wZBR/8
Sgrz3PdddFrGhbaojrPy2VFpTHeKMuINdtUwhpE/qo6notWGL1U0IljuSLxIQmcgM2JLKkWlbevI
m6/kTKBD2OvuYGxHSZPwHqr3PB9m2dJe1TCR0yStOvwP2NTj5pWWJ5PfXKuYKfoICFF2Tjm8ijZO
eBUM1WVHtFyzaXWrfoP7YzELnQtudaXXxznv8zu2sOtimPD7iWGqztkyutcmIg6f/ZrPt3Xrb5uT
yL4Hkm9M29bumREmUvRPQ+ogjyDym6NX8WonqtVySOupeekju36ZJPHmgW9LBo60my1v25PdBEJR
V+NnPetG/QrIh61f+9FEY7QhzOWt6wvf3kD+JRlqXcp9fjltAPb4W8DLrKM5uplrlZrLY9HTCKzD
fMLXRLEamVGBEg7d+Pxmj2OnNydPpjr/kce+L7iPZvhuWVAbTFafq1gVaR8w2azexnkouXW6pb8A
D+Vct73BEUvoxtqOeDHYHsReN/uWCPXzqlFWZBilCPx65CC3Yxqb2OtqHqyUDee5sws2GMi1anuD
Nl8eVb1KW9m2JuVlqXUurRyOgHu3bMQRWb0nrwWDWYAJlh2Nm6rv3FdNVhO2gbTL/bAgsc3Y1J4z
6wGIaY+Yr9adXmp2CNeJg4l+Q+haTZCfLo4x7YVtTkzq594YPkGmcI7S9zN7Dyh5uh2dwkIqn4tI
IkVYM8cNLy0l/Q6StIWdRTtj1CloLRm1nJm5ukyKqXsw81GBrGCo/MWWlZNhOTOSXT3R3TBrbQkL
w1aXghbqRZTI5JLAFvw4Q+sVR1JtGhsAdGdcWPRljnDkaL9zA6FI4j1D3prlEy7g0zwNjLZ0oaLb
fc8mrDYBSMyDi2aimqyZ1U86WbdhHUeVHdtipyIW/L5EXfGfwvH/Ujiu6EQUtf974YhF7LuW6p9/
8Gfh6Ot/rCNHuD9Q4RDJ/lk0+s4fWN3Qxpq8BzBzrnr3fxaN1h/MUWBZU6ngh/NWve4/26k67VSQ
ex5zFuLv1r/6N4pG5iHfV0bohVZTvwOf0l/ZAd8MNH+pjOZyGNhmpozOSUm80LIelUtu5ncKCu17
WcnlOEWDcEPmcYTUkaOVX1twvV+Is4VxSxGg3ZA0DPImaWZ5I6wheswX9GYXbarUl4T1IT7WrcWw
g6h5SwuZS8W70Yj8bYRX7HG2Bx69rrH6oJvJTT4lmVe8Sznbl7IdvcdE1Rl5bUXnlfSsDHNm16vo
hFjTMUE1eZS2LLZZYrXEe5FBhjymtJx3IFvF10p3jzFzvuvMV5LluBV3eaSNUDVkE30MFjt3GM5X
eTGiRp2rNHshQLx9E1Esn1TMMmXOffKh0SGJ6SfaaH465d4wx2RRUbPV32R2rK4WtwMP4LML/XBL
Tbutq4zqyoVLfS01E0exWG0Tce8ZKZlYlrg0kyzHB0uXFRvqRHtrwT0D2Sjqt7aMkheDNq8KLa/0
9v0q2w/gThf3s4EQCyru0a6xJx/SqYj3jKm8E8HFcq/XqgFLX5bOfZnEKB2QrBcuLd7EZMzH7BHx
UF4ZlEyi9t9nVDSkB6Lz08OkkOOF43dDaEZ5exqjPNvikEBtZLJq02eEidwhYCQEc0Zjp/uNd412
A9EtkpXxTrple4DlXx8QGvSfE42It9BPy6Km7HSa+7aYhhMzC7bEDAtva7+AC6o1VUFwOplG9DGW
7Jw6c8101Hbl/7B3XtttI9sW/ZX7A+iBHF4JJpEUFU1LfsGQg5BTFUIBX38n1N33tOU+9un7fF46
WgKJUKi991pzPRU9xTnNzs4/GuRHos2Zl55YRH7PgaADGtKELmWbglHSTQVmhol6yjbacpuWGBY6
w/RVZXfosnIBhiYqvvW75hUx39Tv9W5u07WGff6Vhm1hI3cgKo5WwMy2Q9Ct2Ee8oi5oIrKrwara
zRxM2aK2c4cXGvc+uFzAy3VTOdtAswSURqu1tvDDLLg8eMNuQNzH2aXV80gNd8w90xq4LhznbseO
P70fJy+5Lc1gMoqvXF1zJAy6ZH8Ai9WuEk1CZBJTnZ51l17zOWYjtS6N2lwZdjc8jw5vKx8L/ofY
5xgRoTo4oB5syYZ+JGWXOGo6NtWerRpYrzoqVxVPaDgw5TlMHbpFprcljzfulqkWqB/AB3oVEiM7
oP8h9Wah0yw5akk+AQfuzA34VwiNsVWui9w4moTAXSNzw21e29ifgj07f+c0Q8oOJ13oG0Xa1d5V
Lee9R2VRoo2eonXlC+5Au2r1s+bUk4uyuLdCC4DsNqXkOBBcS+hsNnnoKIPx1KPSWY9tmQM863sw
yeXcHl3Z9gfmGOU92z+7WqW16+zcjL2/Fsi7OeHBzMluAln+wdBYBgo//+qL2l4jhsH2xgT0UevN
4lyMygtl1UI8V47xgHKJVcsvq2IVSMz7BKKqMMqBU2Zj7CPZQvk89Pkt7e1LYFNHgTGn4qoZQXTx
vUv3clPWRhZGEKTDDEo4OC5Z+Hv2SCVxPrCrtaweH/EgJ2t9mIIrD5MslnyX7YWZmfcuErQ1y1O+
QQrhXKFZLpFKBgBqY1v2106Q6xtyhNWJ+Mr5owXc/ckrnWwNZqJYKXSZB1qw3qPnOf2xGd1CsUhJ
1hQwHqyVqRNpX3QG4Ki883i+0em1UxvE2e08sDbmcePvayD8+57O/mk0wBBvYhmrJTARj3yllyEK
STxIad6eS/LMdp4o/WMuzBeqfCiUcUqIVYRqygnablNKEml5DKvkDpUBSY+ztVgu4oKzbRJwis9K
C4IvKX4Bzrk1pC0XAc1/QtbbKXUSeZMR4PB10B0NbXw+70radhvdbzCL2l6/FdIvn1rsFbdJF1Ns
x1z+p8x3tqbTa2eHKduNMeDdXyIyH/GzF69ysrtnjz3tg9eq6q5tUepPRqtvCzpq18Pc+VcZQsJ8
VeQapk12ryy6Sdo/pLZVH/xEWi+W5Ja2rJb2vNlW177RyL1CW0hF4yCZ79qep2qcHmKjdP1VqRkp
arygO+nk6Z2kUzCQSZwsHDKZr0lpZMks4hsgV9k+jbT0Fie/59O0970wZs1fbLgmrDBCbQ960aAn
ybPynJpF9CGpZgYF6IHkp4kxG5xPbUhP5pDLvYR2JVfMXD6X4F3C2WrmR4uhVthEREKsiiLtqP1b
+aGNR/M0J9F4Ynu9QFNdPeN+a5N7x+2NBzMeTJi9AOSmse0wQsMR+9gw2ri1ZlfdJrKGWcjC1O55
o6uXBPHTo5XY9AB6kuw242jlIQSfGY1P3yGQ6e7oJ8gMsbBldN2T3rrg82D/jkauP01aXFT7Gql2
+tF24H93YVe7PW+iHNbbzVwnA/odqy83RE2066XvX24aXc1f/Y7+dZRPVShEyhKcgCuilyFG4M7J
1O9GvXwclcLnlI8YReI0uuJSFmt0F8Wd1UzdmmnQoY81qj7kDf9trP6OMf2V6gBbLB23f78/vn6R
8uVL0stvXSe/67D+/pN/bJTd4LcAQ6JBWc3GBjMX294/Nsve247YonnoO2BP3pqvf26Wzd/A+iHJ
5sd08sSWXKc/N8vGb2CAFsr0//Vl/8Fm+Z2fjV9twMOB5G/gAubTvbOYBfQGtbzR8HmkxSsouWCn
+XALgHGMv2hY/t2RTF23yfJwGUBb745U8JqzZ2VwJOJrV6XefGrY9q7GKOl/v2X/U6rW23fiGCS/
wRQHdrV8kr9s/+NOi2bRYP7oxpxOTK/fyKEExN/Ol79c8L/p//7NV/KZetoARVy+lvlOtjF4hRHQ
P2j2k8xf8yJ/ZQl8zfj7/+cwDgDXt5iW99cIBMssEwfFLLO3YAM8u0UE54LZpE/4z08d9yro8yWK
BwYH5dt3pw6ENaZJvtEQleKk9H5JhTH9kyB5/edfavlNf3GELxfJh3gGGZ8pwlIOfn8kiglfo0UB
rXwkesbtp/spVks69KUZfslZe9+ofzsYHXrXwxi8EIS/P5hmODXPZk33jkyltSfJcMqIRYVSm77o
Pnbo1EYzYEwkU/38W/7dHUJrHicsDlUXLNP3B3ZFzS4NFuu+adP6AcWaxd5CIwol459+fqjlhP1w
QqGysCosIifvnbF97jMItnXZ7LW+Ffuybya6NXr08POj/O0X+stRmBf99QYh/tAeCELgKIFyjqZQ
l6Ecq0OFb+j/c+r+cqR3p25ESVoPFUdKih5RoMpe3lxN/8Hjpf/4pQJEV7h6MdqiAHtPYqCycMib
bsp9M5AHzcQGivjUdMhd7XLaBJFOuFMgjG1LEs9eR2xMnWIFG6u1q8PQog/DVOIp2l4AjZEHj1+8
JEWrmUXW1TIr2/Ze/vrmV8DMO1w3+ENRSM3SXZmMgVd1wx+h31pudIK1Qiigzt5Ds3A3icD8mHsI
+p0oQzVaDsBN0KfsI6xteJkqoMhsMde5p1wg79OiIc0rRbZqG9tXXZdUG8yG1aYzveqh08hV0IN5
/PJGU37jJQ8uDOUpA80JMmogdwJFRs3WvdA/ZzlKh1TyeWgK2y8lsef4/bpmi7GoucGARe6RYztU
Y1YE+tPoC7Ss5L4GuJmAMLd6pDakriDjINQNTTPfbibOd1VmXhd6XUVsnsfiksTARSlp+pDwVaSp
SYNuYAgWajUK6B3jjPpo6F299gGE7vwAjb1X6ObHOAF0pGIj+xT7dXHBIACAV1rNc+uW5kfSSRGC
eqPRPDel3c98pgGwBunSUEwta+JZR5pKa1mjBrrIEbqwr0moo1rafYo4Nccka5sbt89edYNr2jO7
+lj66auSY/TQuXONsmT59EBHj0xKsA2LQqc/CeqySG7RZan7TKX2FSt6F0YDXo0hRj7ONgAJNIZE
2KswjdGTs5s7x1YT3GQuuBEIK8bZqDH7Mo0DXW1qo++v3m77QsbEYuiYjxKXU5bD9PmIMSgLGSNN
4Fub+NGfTb5S7KX5p4BgVwRKQMUikBZUu4il0YbPwi12KSndzbVBwyhYExwxPCVRowUb0xikH1Z1
nhIgrmN+1up0/ugzZ3hUVY5E2UvqA9+R0N+OlVNn1re3MyO41LQDHy1GK1noCN0hxtt2qP8J5EHj
+6aFFjRyMEXSrUchrdBPK7NBsK7FYIr0zA0uCEl47Gx91kLQNohCpsDfdRZiuJVTjE1yIU0+Hna9
X2UvwWhq26DiOXI9vHCrNBjwZg+Ruh9FMDxhys13ToOWaDuSNZhus8Zy5g0TqpxeF4GBFNMqNz7P
waJwmnm2bC1CdV2MjvwwML16RgXmHL2pYA2FJou0rNesAzQVgLuE4mog8LgSThLnn9rYhPgWEcco
FJlFucgA1EIOjQxAvnwQALoxwHdtwki7Tko3Occ5JWkfL/G9GleoxwTGX/BqJr7w104SRA/ZwAx2
nTQq+VY1hBhVuYtz1U0AKdtG/4SsethZJbjiVQCUdDOPfnUYCZ6REfUn0yY9xCO/C0T8jSGTt06k
eqhac9/Vw2dmCemhrFxz00eNe+RV6N0lPQ8lJiG10Y1iuB4gz23inOfc9gkTNBsv/0iNOB/1QG1L
wkjoGCjUZSXaMCwdKUJJqyu4qVkVqaiKhl5mnwU3FpvKbQuKfQNueIIJ3MDRwf6+mQWrWzl2w85Y
3ruNzffGFfeCUtu/8dFuvxA+5t9BDjHOdTwaj5kdWQfVc0flLKif+iAqQr3AaTVUC5dY0iJZlT5G
9q6Ceyw1gV8hlqw5oPD8O8PFLGnrxYvjsFAKwfrhJqRIzanCjSwgsUXekqLjWL1/F6EoOxn4rmjO
LTutPhDtriDUY51N6BpLhmTAFji0qGuBJ5q2IALH8UviVHTUCmao6A64g9EZiLS4sRqszMlo4RGQ
ZXMj22VfXZv1kSRPbqaxTUBulQbsObLlGSUF45o0PmPztuqOSfrc5chk9ZHValjuEWTtxjmPsPhk
joq3wwR7wRvZSTC56Zxzhg9NolUNh1qYobN4w9quViFo7PpDqjhDsxdVCMU8IKKaHMOeK4yrRhcE
WkLPfxyaOAp9t6qgWuFOkT1rjxazeowBDz1TUc55UPdbK3MWq+hAzlGEmyQw+u44aIj487q/8XOJ
pNDVAQomdbArg1i7xv52Y6XW8KQhEbyZVNJdR9n8MdWt8aOfT6R90CLc4UJw9nOQzpsqacubRhMR
lOdnrxXlmoyp1zqO4tDu0g88zxcx6PHe9GsNvEzZhp1uNTc2Yax4hqd4x+L+mdZcvzI9Xnp5wNtQ
S5Pi0uJVgAbBiqOXvvGIpa2pw5lL2vy+yL7Z/WauwZbai4k6kdy0lO0qxCaJhaFEXCt2RK6uQGs1
MPzRANNlJ2GlXmUUeS23SBaUoRHr+VU1tnrAhNmjfZ+LUqwZa840LxorLVdW3Hb6yoloC6IMND/I
0iwPI9miB0aHqClqv28PViH7dW+USK3XpE7VnnucRlOVTC/0Ygl3KL0RG6o5puMav0ai7ex0KJMD
PgmaC0wbo8E/2AOxBKvI7cGZhezFRe+uZuD29JIyfEs+ia3fGseNV0Yae1fK9xpUycQvQMhvHZp1
UrGuTwC4pjTsRNfdVq5HBEFm95DiMbZnm65JhL2erR67N2uP/OTnet6FtSoexsxS+M8MF3sOm2sb
k7s3DYeqyPJ12uifbb/fNwgz4fAQYU+yVbI16ZuvWTiGO4cUxmvDqrQlY7ZEVmeb047n1CS3PJN0
6wq/25tt321UG73kiZNvvNHMwb/U+MC91nii36bOPe9ouOCx0BkUmITM4+Oazzyu8Ze48AwUvIZE
JuGpIMwINLqij6oDkY9L1jc8oSz6MbsTqiViKkY7ABTU8IX3eT9ix/EnZ9j9fIP9HuVk+6ixqP1x
HkBOwrPzboct5zm2e6kX+5YX6No1sbt1cY81yRfsEzq2lufJ0vAPmTP7ikXswwwbm2BnlVj+jOBX
hdo7zM7vn4cOgeHRoaDYfV+oxaBKfZbQPfF+F0YZR5Gzpo5e+lIh3IkmXnM/PwM/VIYBTgxKQ+b2
7MeDHwhs9uCU8dgU+6FlE4Z4IuIFxeu4qpL6SHz7r4I0fxCZccaxfjgLUZzJofU+uw85TJXbLlJo
HuER5XDFOp/KClhHJsqXTquDTQ4q+8ZFX3v79toZayxTu8QEipMYODEiINQv9QxGVZH78IvC7g1N
/F1lx+dzyMtx4KQyQX1flDcqrTXf7vN9UmJq6gdZvtZWyzM1doQclPTW2Wzj/uNBSjKjO9MMp5jN
+cQN7gZ0nuULW5nq4GMJXE8mladMGxxOBaCuo22mwakiRAnKuYQ+NbS447o+cvYxXIydpShcNzbT
mweL8IwXzBEzVgT+svM1w7ubIri7q2hScFuQSX96eytWlR744Tgvg4ef3xvGUsX+cC7YUaKWXgYH
74HfoEMixMVyAdNm7Lc1Wa86BcBgtOwn2LbaXmPbuMKBbxKNETghYIdfJD3+UGcHkOLRJHJRTGbM
7xPXO/q9BBIYKSrtKd05WkywgT3+ahn4oWPBUWhUmC6QOuhW7685Ae5D5FZ1umfWirwpZuGqGrdD
1xxQZ7h5Dd03o3hIcja9Pz/H5o/nmC0KgFcf/oWx4M2/r/EnI7cHUYzJ3iaXI9oXzFdPb4EPZc/W
WMKLmm4CzQkulT1d8mACENA44wYRN8OVrq6SdFlvsda1Re9bUCEatpN2Lvbsv3FG1pXEfYoR50qL
JIXr26f/r0vuV/1q4Fv0Nf59v/r8bXj5PqgBIfDyI380qkHcktRgo6bQ6YT8rvf9o1FNSta/ZBzm
ktBlEQNq2g5dbQPxxZ/a3yW8CyYp7y+6KD5ot38i4+Bp+v5ZZ6kDsLL0CC2eOPMHdmLS2WqokFFc
e0B/L9NoO9glDE2snLnQ18SQtO1aNfWBhmZrIAlohw05cHIzun6x603ZnpxI780nRI75ufYKkRxb
hbUHilWrnHWPvuFiDfbw1OXsz4jlQVHQTBhJg8FnmtR0WbdWblJReY6Tcd9bsn6uhmi4mQVhi0z/
KqrJfIaEBlFCjNu0tPO9J7Iy7EVO7eoxm9m5OKbrVZNkKg9BtWDVYLOjbu1p8txtovwx3ge2Mfdr
whVpu/QFW5tiyvOvrae1N2nsDGBx6PrcRBFGi1UbR3z3simnHBFumnvALoSNt8rocZxJ9or62pJO
Yx56P55uW1B101VMFZ+twcAo7eDzAeujHRFStKrbsrTuTPIv7gKgr/dzlg83yBtgphDcuB4TyGRh
JGs286Pw9mVQVG1Iu2hGrMGk81YAs8JyYAvVNeQSmR940jtvRm1Dy6xr95HhpP2ujMzY8na+U+Xx
lvGYPutrlZG3o4d55SvSUmeQKyHLh3ZlS6OmsdLEbeKGGW3jihzd1C8gG32UDdh6i+weNMRIGwzy
l500GtQ5R1QaRJuySEUAYCEW5bbxG2hQvYVKCP2YlmQRRqlJ22LLMSh9HNlZ2P7wCHndSerakKzR
79JQ2OsSNA59zYTE7NaWw3LjoHOcVebMW01lFOw5mtJiOHRd3zekoU5l1i1ZjFLCgqIBN5qjNJ5i
5Nnm/KzQgFfia8f8sSxXTj6DM7j774L3nwjYaKov5ON/v+BdUkH3MP1OxPbHD/2x5HnObzAi+D0U
bsuMbdmL/7Hk+dZv7LZsDzyR4/hOsKjr/5jNWcFvNn5gtiCYht0lueZfK6D7G7+NHaS3TBpM0/1H
KyAmh+9XQKYibLw9pj5o7Eg5eT8k8Qe3rilojb3vTxXP5VD7oaBwCOdqak8pNHlVRZ+myneKFc97
8kHvG4pktL/HNIn7s1UDeQzEYG0djzfuRngOaoMpbo7AxYrHuprofaDxg9TSPdIjVX449e0L1XQu
0jXT6PiDFFp1MVHw3zblSAdvMDXxFeA2VUfC2xx8g/NS6S3oCWVK5wW+E3+IlIfg0hGm+i1X4J9y
qy7Vt2Wz72WHVNrjGR3URpQyRA6fHXUoBP7OHSLC2i0b/+YKfJR97oGrGGvyrbRHzXYaYAAsxRsI
1Mvwn7RnWSJ/W4P5VWdDKATWeeJ/IhHQN4+S3AROC6LSvQFz5pQ1oKn73EW5wc6n3kT+ODpblBP2
KpL5Z5uYqWOMbHrl+LO9dpDRPIlM0l4yInutIViE4WCNFzSqE0HSjhGzUPXpjpFBcxstNAzEyIl9
pQPUfe5kka57qeC46Ti26JEhy2rnofUujUzxnnouOBEaYTM9aiBHgD2jIC7S0Jvtzrxp4ay0W82h
qSpa337pGxuNvksb9NmOydPi1W08qtFaznJucC5osxiPgC3gT0wUJI8kq2PnLQCWLcyhJbRO4Fw9
S7Ij4Kd1spEri/K3hMQ2gBShYUkpoIm2gnpG5XM0RAGy4+0fCwM9VkivULislRV/jpcuP+NYU+6d
mgoWiBmg0Audrowume3naej0rn/qAFmlqwLZnrGOFTtFHwM7Pf4uCi5GryHfED5q60ViaDyaIEvi
1ZseZ/RquvWqC6wrK+mcF7AdMB5Qzgk85UrOx6BCLgYVz6iPZmzkSDPsmS9E3iy/pxV2duzyuUgO
mj/xAUajRUrmxRlntxwiyPgU7agqIroea4cxAK4FEv2wpnm1a56joRijrewiPb7qmoFGeFxn3dcs
qxmFoJXHKqGWX4tXWxQ7yq0luFerBjmsXE3nf/C64tf/Plrw5y5D7mzmnEExLn6guUWN/4aZUirh
ssySbvPbzt6GkgWAsDf1Wz8d3NPbEV3mIwqgI3yVscAxvcKHyPlFyBVdRpF3SwYBxlCa0uYw74Qw
7Bd9mujh27Gqj64uGIZAJxpwSyg6fGnm2Hdx1lPLWm1SX6U4+uVmaQxZFBUpvz+2Cr7WVALPI0DN
/Wh32aRd3j6lX8x9vC8mG6APujw+rNO43GUaDYxzIAreyEUuCS+W7qLrz0t6XQ9M3xmM1MVySREG
cAb8DKbguZuC+hgQLQeEpObfgymllvVRerlI0Whb5jVofSSiTHy8sWCFIv5c7O1SN6Zt2jbF6zxj
K1xlrrbcU4aJljx2NL/c1f1AgJ1nlIokhCZXofLyblx3gTkTwOqO9/oIwwaqT/NMnjCiPb0mRIb7
tMLxQRhZc+r8PqwbB7+OY2rtsJImNXFfVrEVTkJ6Z6xYoIyDKbhwMd1kTUqAcQ/urZtXEASa547W
TbTF6qIgDgYW+ya/3M5ELYX6EDtYBzr5JdMsw1oB7Q8uRVCoB9/VGBaauDHpSI+CL8MJODFx0Ph2
8GksmpNOJcMO4wcJqkFFPB+nbJj3S/bgfqSLAsYx8/CyVjX1lo1rjsVB5rgDGGZckYzJ+aXtGl2E
BwDTxYQ5cMByvBlRhWzIYDRxUHV0PE3qsmBVCrtBu5hau7rwkyQUvDHu0GBW93AZkNzhGsd+4OWJ
+YFcUm+rjWL6RovAOkQCWGg2+MbXwvHmix/D4toCZ8lOrXDTb1arxsfecaarJbhqA4IWqFaqfRCZ
Ji6Jact11eYdwNjAT6F3w8BAYFsQfFiN/DdVbXWfeWwFSwCrb5zzBIyFPPrO6GFRwPlur0rkzs9T
nsljh5mrDZGKGlf9LPLrEhff2hkBga8i/LNumEazd3Li9iyg9HxznCCxNzPhEggRp3Y6VJ3ykVdq
INs0IAzQMZCZ5v4gjVOB5729m20ruRr0YId8S23nwRrWss3J2e6JKcm1PrqtBryu3eStqlRr+nuj
qp4sRhrUyIGcwc71qXVq8ko3P0SNVV+wmIkHWLm3iTO095jGccyjfryPqMIeKq9jctirzr9piXfb
p17RbPQ40Z9ic1Ts5/3HOTbdjz0lwK5WTi12zljVAc9Hwwx9ILKSB3/cq4YGdd+Yt1LStXbLJnE2
BU7hEy2tIpwi+tJ3MlnIq6BUNsVCs5AIbDEmY2dpNghkK518xWT8FDWqLELD7p0MtBmBPXvg8mQR
aYZdbAarJQVd6d2jCW76OTUDXfIqtPSbntYx6h+tuRpcbJk0brJPABKbI+iJ/oxC8tMo/Pa6kfME
nGNUjRvCyGWX7s7Zmn2++QCz3T5OhJ7f5YbbvWIoE58mYE/ti+rIpL1LXbKIjx2DQKTyeUWuiHgi
5zS6SxIjWuduzlzLN9SJEZMVFpItjeeKQ4+36IamhbuRphUveLjyW9FhWW7nFHKAM5l3WYpo2U9d
8JZwsW4DxnM34Ecx5+fQ1FsIKh6BVEBErvWoNat10uvaHaY1Z+3Z/bjhdHkoiF11WPj3n0gisEOn
bj5ElBGHXBcXhrREm8AaWstMfzbM+Cpjvn/SJsd+GkdUyzxzkwgNMlI25JAmR2bC8Y3l1/1174m9
3wMuQy5AapsOjwXRbKPs00gZzTf0jdBMbMxAcWP2KAYn7eza3Cp6mpxKohD2ZmF8pLXmreLCLVfC
rO2QOPgc4UVRrHFHcR+Yjb1JlBvwpgiieR3bWOorl1f4NkD1xcTBbKw7HyLYrY/4/qEWjLdXoqKL
jeOzC/NZbVFhD9e1YKza9PEHV2+N48K1XhsW6v0YgiEuw7J8gLcA6CBj+7E1gZGvFQheuUEtiZWs
Q+C5wsWA7lwJC8ysPj0ywxqOk7QWnyg/OMA8vmYFGihTZSrXXRncWR0zqabqE/7VtJujhQz7PnHK
YginSo4Eai14smSsjUOP+Qzmg6uvRYRAHRfaqWbw/UGXkLxWTtlfkj55wlsYhY5jkBASqyH+wDy9
XXlSkfrVSibGTan2So9N1OiJv3V7l+uAyXB0VyXE2zn0vd4V4MYTzM1uSTxio5x2a6c9b8ciCahO
vbLYNaPtX5qALz40SjxEWe1tQVJE2YbX4bj3ibZdtwUwcD9iKK8EGcv0DTGeZAlDmSnG4GZPpA4T
9NUflbDr7WiaULv5GXXNWCXxQ4/15itaDffVL5Jxg4PfmfdJAI2jATqxD2h2bIpla9WUkgHWMIGf
tY2yDosyczep1jabjGkg/HS/vx4bw1yDYIX+MGAwhgtoHtH8DudZ+o31gfdbft1VhUXuRxmo8jbr
UvhwuVPf96WK3fsCG8JMxR5AnetoaPvVaH/OaVDF24DRJA+Qzl4wd40cEYp6iIdCnQDPyc3UM1sP
M+lHTC6HcaFdNKy8iJCRmA+EH81Wxh7LDp7j3qjvZ7KcmlUZJ1syAaeTIx3n3DJ4ZKzethqIIKc/
WHXRHZXRgvGtUri8Ticfk7E8tGN7bPxZrdvAbG9KWcsvtK/03dC14mAMTrQTsX9howbnUor14An7
LmOEWIBXyPN8i3kaJA0GDsYHaTDPWKZtAXuiLqo6I3fbnek16c1nlZcFeeCBCVqHfj3Y3qrnhFjR
fMp7oZVfpkHJWy2Y5hstARu7gezi9J9xhzw2/VSRoifS3o7MHaB64vwi5e7axPLua6P42FiFSo5V
0XrRibCMl24MmmtFiwbpJ/fCVT6mWALnbMpxXWeJdx/QDtQ/piX/JEbiC6votm5kCxGvWIllOt2M
H+eEjE3bEn7s3cY02W55+111JW/Qcf+XSv5vlJfvZ0RLxMQSgbVIBw1CT5b2+V8lnsHYT2bMvtYT
wr4aLSpRJ03Mx3ny4CALI/3FVM55LxEDwGuR4GLidtORb78PFSmIjAFYJet9VYrg1CVs3SUL8wvm
1DJZm3X/JSl02z7Hg99bV0K4VoSr19CS8jpzsoKVjwcbRE9li5tSDMa51ABAH4SJgmaAl70ZcjxN
K3uuIrZtpSu/6rFuBRT0djc/mK4WCZwT9NBTuk7PXYNQonaGsXvAHkFww4xTZpRApYHnfZqpJ/Iw
8hUFWxw5Fnv9mFokZ8V4LD1EUgRyg1dM5urVn4fqwULStfg3JX/eRRz0rJe2UieAdp62rJ06BZah
Rdh/ZC+3QJNg+RIIKvYTf1BghWXCuxOJ4aqNNPz6+a0WLt3WOP/8or+fvCB5XnTSvu8TL0Jz5t1F
z9khR67U670zLfWyk2bUBr1RUK79/EDLL/rrkOntQHgU2QZAWTDf310+0VhaW3CgImGuR3OiLDdd
1XJ9ePbsFwkZcwGRKooQMsia5396dJ9YEzIDmaoyBXovVm20CXHnpOq9yBrz0R1HuMdtOrF/ZAha
K42jup1HEaCNJWXbzw9uLOPl7787tmFTB5VneBYxou9OMgocLaqBl+6xRPPbhzHu7Wsvb83HCs9H
uSakiy8/MIY94lphj6oLVBVkhsResY9tZTy+faD/znN+Nc/x3J+3N++T+uu3/7mSxUv19Tv7we8/
+GeL0/iNl6OJ4sxlhsKkm5X0jxanZ/yGWpd7zPC41xYT77/MB/wEt76LpxTui8n/+pf5gNSbN4Si
wX/+B8YDS/9hzMiDjETf4jPwuaz36TatiHtRBkENSwtEVYbh8gE/TcdrDJ3nJjWdpxGW+XWhARTM
+uapoMi/0kdgBXVfAD2dE0jy0i7vgqGsbnFZXhj3IIFoijbb1jaPzYx070oYqNbsifRUMMfjCkr4
uSmQk5nKuM3UKF4Cq7ymo39taeMOtn+07oQTwFIBEIKRFLavSF97vU/PJecxbL2mWlHisd3XfLIf
HNAbjDSOdaDfuoZE6CjGF9jVim4/lHKbOQ1F8atcNC8lhcXGq/2zZ6ndmHoNnkVC5vLqejSG+0g5
cJrTfmub+TXEtFs7m456zJ+iPl6pJH1Bk0wgZjt/cbr8UAzGFzRBT+0kabKgihNlYn2MWnufCt9d
jTqdi1pGM2B6/2x01lM+FC8eGrIt7O97nX3Ycga6Eo2unRevWVPBr6b5urUWdZ2Fwg9DHG7VYRwe
Y2u89yvlhsjr4yW45MsY5QFBw/Y+joEh9ugoZ3xZLEmSE6PrwAXSg5n0hCvn6tFNpvuxsZ8SC8y0
Kl5Em6GWcM5eYi2LmS03Nl9oUTHW3XRrF1yryeqQWzdo2+z8MJPevFLgFJbcXJoCNSfKTAScOkxZ
Kxg9CbtWpL29NrAqIa7bxNpyLpPypTcmKOwTeulurLGAcawGKedGa+dbxBO3nTnuyDI4vqkRtUE/
Nh7dPugfrxZcaBrA6XWeq6PJxdn7dUDXKeUbsqe+zBECyaJzAaoHlrbOJQciJQYzI+qIk3CyQz0h
VLMRyyaOeix1B4d1NYZVIro10oqXakBjWJjqi1/Px8GM6e0lImWa5T2lSv/st9YNxGojxF+2ncxu
Pzu92DPAfJxbB1x503GjWvu45Bppuo/8rhu6Fdydo1tPCe41rifWC+sQeNwJau6Yx5ultWqkfqli
40tgUS5SQlWrjt2o4Q2PregfCTt9LfVsCiHnQcos1aMVET+Yp0hCETrTt3Y14AxGmtJb4bwblXuG
tfFEBgwxrbZzbojg3XbLz/E9V4nCKD5a7lPqicVKy+2oGercmFrzKYsgPXs0z9Zi0XtZi/KrUGgQ
p5Ychynohn27yMVaNjpXEjviFe117SZPpmLTwvq+qbRm2uq4vQ9l0kpY1oX1pUOANg3CPRl+jp4R
Z+8yJGA00GRrOorW2svn8SXyaqGtKIWB+mR2W13Yzl5Kpbn9erZlgCwT0A8Ns7P9v+yd13LcSNat
X+W8ACaAhM3b8kUnOlHmBkGJLXjvEnj6/0uwe0Jiq6Xocz0zEW3UlFAFJDL3XnuZMvvc2uR4Zoq4
PMw3UCMmu7qfqcYcFVu7FtFJiu6zjS6CismF5zc3uRHflhUSZBzXnioDwKcD9NqPg/usyrn9WpZi
4K1M433uNZvAJwmpXqR3KBKopmKuwlurx5k0Kln+Syq+VihXNl1TIHsdza2nhHUAvuS5zbwCA4ba
jJ8tZqr4Z72jcBqOChxvA0T/0Te8m4FInHM4tt+A6S6hOf2GDvO2EkfxIYg5ZhQrPN/9G1ElYUg7
MBWtTuhCUMsODYR3hrqJ21wTDuL9pjx5W4brq0kONB0w5yAg0mfKd3W/dEDXvNkvT7gcVLvSyi4E
vSTelGzovy6E3taAXEn7a/lczBSoNN5cafJ9ZadhDTDSZ8/Y1cAGZDtO8Wfc2hjBVGf+yTz8+poM
Dn+ovdZrBuhPMDuT+u8/frvILoEKurA8zb0bw20eHyvFi23YzmnSBFv9fVFXX7Ydu9uvL/02VJaq
eqVZkFHpQzb7W3FNJTfR7QXlCXGUvUsJJbud8czS28VlWqXZCQb41wk66CGbMAROx473FjPYDejw
1xg3zahcLgfaHxpt9yS1UgOJ9B4/+cvJY/tGDFZvMaIhWCa9BjU6FO54TyP8ZLpxAcrEvC/Ija2q
YA27wGKfIhd1iaMNwX/9TX+yhBDQEvFKgJ/pCvHmwYo8kUUlnPIUi+7gVOYtYMxtscBp/M11/ja8
5Y46Fq7TDFWRgL2lqsnJChT/kbUqc+fMQPB2thJnb+ZswnCQ010XgIUgtL4DU7mF91vcxbqvcZbo
WzOyL+tShSShbIML8GVE2NyGtveRSLsbux2PccB279YIjaIoprNXQn2MXDEfC1rvvUpmHCXNtrvH
//1JaTHCIBLnok+CAoJMDwWkTL6FiQuEl0EXbFVQHZWRfgurFbeno0TSgHDjFM/uKY7LhOjOBRJ/
rS4zn34f/41bf4ZLCM0BADAwPrduNuN49Vv+4092GEhogUQ8GxAH/paeufhG1TiGXZ7AS9ZyQrGz
wXBhWjTZp18/tLctpn4LcKlxeFo+Esi3is5WzADrzlye3Gy8dzrkEtXvNsy1Tf2+w+IaPl6BDsQ6
S6AN1p/huz0siZlx5KaJWFyOpJckSpB6sHzVO32y2POxx34rE85JGuJmCmW8J7b7wlDhhy5NvwQe
+CbpEO0mICGDWBUO8Zi0pE09F9eWFX1jzIXhZ5hkp9zG8SR1GesM5tJd5Ym3H4P6fYB+aeN1ATPs
mXTw3KVugQYItVA29UG0cDZt2YgjfCKCBkXyzSXXBzPD7HokJSRzoxmRQEqBikUMnhP1Fl4uab1m
f1+VIt479nL5m2fykzeWZ4EoFaEyGMpb7IXMs15Vc1GeLDxSNmNcJNsEYwDSYTK+Mz5jGzzFUpI0
gpvCJc027IjhXqziHRPYpyDMyr2BkfVhCtEd9x6Z8gNjE+A/eweRA1xk9G5CwlC2kF5vYilSCADs
RHWFfArXvCdTTF+XztwkfvKgbKpD2fCFW0Mds9h8minEyG6L66OdT9g9TvcR5gMY8bE+HZKHGImO
eOkYEL+KEOEPMWRPsoa+/+ub9JOXhDND/8+CwCc0k+X7RTVFDYytCbMU9EA7ShyFNISP45jDJqyj
3zwR628oAWs44BRmW7MsmH5v38nGsWdb4OJ6agU0CYth7i4I04uQk0paPJ8Fs7ANcUGkOgq2KWxb
PiZRfs3sZcHrCxS9KmW9xYqs2UsP1lSSE/ZQzsGXLrOujDF4l0vYIaDg6UaVlb2z6+5rkS73Kp8v
kT1wGLPMIjt7DiddpSJTTBfzGo7CLlUVUqyk3wMfBwfCdG/W9nJxlL1LXH5QtviaG+TfpPU0HuoQ
S5Z86WO0D+p2bYLCEq0jow8sc4fpMelpJIMMFeCC1ALq4fTY9rhPz9iroLPAK826bYzkAkslhFT+
sEvKbN7pfzAKfiUc9YKsh/FgOczb9WvUKRdS2fToRbqBcBHBBR56pbyhWjLD9Fo1GRrlmp9uDfcj
cT68YgS1XmGj8rXtoeUN3GAoDdfAesWWrCeOjNz5mMbjPfQZ7D4r4pbK4sIYcWbUmss24gXu+/yC
phg2HicL02MWJm+HN/XXuLl9jjtEvJnl3kBm2Nminbe6McJqMzlOiPMuAyr7vHc+ihbl0m9W7k9e
b2odBqxwR1lRb/n++YyXOOBycer8+WvZjfeYId5QX3Dz0IDsdP21ttoVdj2HXlLpre98GfeHeeom
MoL4bU1hk7NVpnuZyV0wtraP6DFqtvBUy71Uw3zKtc6DLCAGdREWjI1WgDRGLq/rVhL4FHEu9gvq
vZK9fLv4mOQb7DFpPz+NNuWW2dr11jNR3Kuoh+4QUFlHNIach7Fd8UAiymw/HR77kR20Ff19G9CS
yiG/Hofh3nE1XygHIsXiz94103JZxNMjQ6QARyQDy5lq/up1S31o6/7epzs4ZYl3M3KI0GQOjzYE
LF3N9/5f5+v/ELbfIWxwREE//5lAeFO1ffz/tiQ65cmbeJHX3/oXxuZCCKT7ATBDry5W07u/aIQE
hQC+4b9tObRIWN/9F2Wz4QriS0CuMnCvWLmCf6Fstv0fftSi1wH+fc0r+RdIm/83fTtsbgGHGvQc
RBukTVeq31UcvnbAb3M8eqAPAN5aMot9klNZsTsxtmg/+7E2iRUy/dg7k2aLXg4fWiQc3tLh1C0m
bKQO9qKKbF+5VdScDGKbp3ZTs81glRvbpD0lbnA1axJcrdlmZPqgQHcGIPNZpM0nnIrt85hYsNYm
ZFYYmOoMvAKztytJuuGnkungp9pcmHJgLQTuPJVWcGXBCXku12kJ/US5rTDZ9LRXZFAfBbFE7b7L
9GAEDXpRbLM0mW9F08unwebU2ky15hz1XaDuVw5akVjqvk2JKg0zTQOjlPVbpoglO33ltlVw4QGV
vHQBY5Ic4g2auBgMxSp1UV7rnCpUgJrdpDWom1o6YFdCRO3JZEz1SLvqPvuCKr+qjOFkkx7/HnGu
ui1tJiWMpqFLeUVn3USCXQchHDSu1NOYWYPiRlPY0o64BdItXjBp5g5gayceE7zlP+FYa44bZbf8
GAB7dQkF0X2ecb+tgej4AK41abJIztVMO8KRPowrWB4QlKj0pOJbOxnXDHAP/pSnJt8dHRvMsGEy
bWgASXFJXHF8Y2dGehWMobVpp0Rdp2Eynu1KomVM0P9s/JXjBoaj2XqK+dWOdc0dfn2gTGGydoc5
kXwSg37C4zzAGaXy7D6C7JDEMtVaaK0ygaSUUXqW3BnALDWKzZQ/pR5jzRDrdIiZmw/clyk1+Iwx
DCCiGmYiKAicIJQRVSut46nGH8L80HqdYx/yYjEqgMrlWxwSkrMxx1I+zfl03y+de8DA1SNlMSQq
ehFdeufDInFIOW6o8ayCuYbDAlTxpFctEX2k4QI3Hmbs5KLNEmoajo+lF7Q/TWREaYrO2SO1cAOV
gdUgWua/VAI9/Cv8eO1zgEzbuc59Yq6BdzsWn4EFCGGRglfPn+r+BdIxRk5mX1s38dTwEvpS8YAr
grPgY648uIxKBA4SgWXJNsNgsNiPLFESDHgtr6qa2dVptZcw0hGy5gyJhszoZYCiWODUd2+bEaOx
cipYMaE1dC9KOVyyXDSxbtTrZEaW8GnQjyiwe/tcuEwVAwvqy7ZvzORIayT3Pi3icR5HCWRq1Z8Y
UYdP6xImzZz7m8Hgq/TLrgMQPoXeiATfHrglE4rBWxXxKhQI7C8dQmUzhJ1Qgm0huXF9VUM6rPG0
a3eDb0J3INZUa0N5JbAWSY6k1nHzZvTRR1j5zC+tpPm0MOo9NW7NuBUyhfXoTFWIj4o5GmAUiI03
aUM5lLc+LycIKEilgEWWxy4Od1NS8HVMHBmSTvFAG3PmpxCysMDoLAG+MwZd+1DTUUdGEMcZnJxp
LCXwGd8DCTsqJ4630aOvnki9iIdlMVLNDXT7BCl2sX2bNiNsTKMld2eP37XcYXjmnzw8EQ5mTnSZ
2yhjZxMg0gJKZnxfG9BwOiz4dsR7ug7eMNES94JFLjtWIchRuZ87RdaTJm2uEX42vpH3q5w5KDM4
xAXaQ1inHsmluFYHu7RnyzDN0HrssUDgDjLHva9Z6AlwedZ8yuAlUZ93EXMOhuW+zZpH9wjpNYix
2njoUKQ5J4XE9mwvfGGVaTcIQxLNt8MP3HokM5ChdVT5hEDaMBLiiyJMsekwYW0OjC0Qn088pTwh
WrNLBFszOcOsKZLTWeCzt/BY8Xt2n81J8oYrzJAfGzrJx5QulGAc4vJKyGEV68XqGIpXmmI8yRFm
6DpPTjTXucANvd0RiErY+Cj1yvGtvJrJaWr540VEdCAMyuSYALvDROISCAnkU5u4VnpJS9aeBgas
DQAUa94RRGpszZ7vvBWNXv90gtbNkIzyCXIPri4MtrjECJe4v8PsBU4udpzsb23Xk94Y23o9Ss27
rZtAPsFe4UG+bml4jibFrvYnlpIbBu1wToOuQWCKyUW7ry3DunVwXkW6mcmUgRO3F1bGYX3jijFw
niZIiEAejdvGh3VnrSqm7McJJ+cnK7HL8mli/JJ9cHGqS7a5o3cpa5zQ0mvytCQiap8OTXFn6UFM
EJUvJa7057bGbHsTNOgbN3MYsQPLHGeBaXHZyHLqh2EbVEGNaBrYx4rfiTmeT2w/jIR2uKFQQjD7
LskR9qpFXhZEDzKN8UMF16tLZH63pPkfqZnkfrDNeyN64ihFvNu7BY+oxCN2kw2KvZZ3siU9sUxw
ApkEnoIkr3gvVVk8VZHVXqCwGsxpM5MaQh1it4+g2+dK6oOo09oFCKD1JWdMcGthuB/y7qJyaBub
3AULDayrNRAd2UpkfKKLSPwGiQRqh88NNqDEwzfIftBRtL2/Nf2Ud2AzvPJUeigrXTzUl34qCai8
NTWnhUT3DyXWiNC04eZ7vrytnXGTQoYJV1rM7OW1wTlRFV54JhmrYFfV1hhYQgGHokHDVKgudsIT
S7n1O9KGcCNzUjAGUZwsC+/2TeLUAdkCGYy2UoxYXhJogXf6dOFiX5ptDX+a8e0u63g+zB6ZjCfJ
ssT8ndECzDs/lgjAneVdoHr/okslxxyeD/DfDOCJYrLeO9ZYXRukyLxLliy48EXI6rUcipI4IJ8r
SGt6nFoJspv84bJV2N77NhSUTWe46hkNaPoeSuR7J/Wb/ApWvnPXZBgMkdI4QTlHEXcIoMB+6+ZW
fomDnjyYSYrNwiLbN66f7IJ2hu1mpPJkjhDDZtUX+yLA5mTrOKl2QenS66CN0/ma++W9pH1QEsU+
hZzjibmPkuk9tub1IWOQdPTD6TNiFc0A8b9EjZoh8s3lzsobcbCxCdmI3m3vOuixlD+lt3dVob6m
g3g0Uh+9y9R110ESL3fFMrvbyh8KoicM5xjKEVWDBKONmu6x0ekOm9ajMtp3RVNd90vIFpUV1CfE
W+4j6oaLoWitC4FG5uTKimRiOThXlb2YW25aCaencR8UGp6NappgT24qDSU71oYVkt06TbpjGHxh
LJn1jkNgpuQby0MUGN45Z+h0F1XYypYAn8Lo2mOgTwh7xqdeRXIAoOSBdcls4LyvMM6liyX9S1PM
C7HrUWDf40cDcREq3ns84g0sVxmMbwwcHmLNN/O+9GNO4xuC3170qmyO0FurjynluxZj4L7E+hbZ
ow48P/mTbeDh25i4U1n+LgscPK3c+ZBWWYEbhe8/A8V9VEZD2Czj9mI7tm0H2ZNlA5F2Ai1Z+uFI
tma8dTHiwYMhiXaLi99zGMX9eSzdlzqOnL3orWlr1WaudyvrPKet/Ry2JkbIiB/VRyriPdV1SyWY
mOVuxmhi3zeO94g9hnXDzq+NdytMqY1E+CezIx2wiLGf6cQ889Bya7qKB8MnoM/GpGZgIwla7l3v
mvfjlOXWPnLzdqYWJ/g9vU9Ci1hEKy10bt/SjdELm39EsrVodgumOGTXjSWs1Ri3wU0V2eERpz6D
jalNCA3BIOLJyDoRcOyFwtskgxXvdG8PM7PZwziurpOO9yIho+6pRrF6XryZZOZ2zg7L0i97QEr+
NfUJVULU+X6KFMiehfUPGfGJqws/NtIikV+ltKOrqClu4rHvPhjEgFySLAbWBruawyt8KBCWfJRT
R2DBQO/SX2RNMycfOtx6zXORebK/MBpr0fEbdioPtmSKN+1TS0eqRDRuaCdx6qOa1ZId5SZV8Cls
cjb1ME2nGmtlJmESDx1Cweyjj3hlcbcid4hejchfnTDcdc3B/kTaG6euGDDd3gZJYCMGnUK3uGzM
ll/PKkqunekWCFvGVpDw7g7UoHGL1S+VbEch4o0OZ5NWgMwXJkG4cOTRO1GL5hhgTZTl0qA++67j
/wnR8O0YkNYZa49A0EAL3O7fqv0HlDAAvEl6CvH5bndFVdnqw+IsQ/fRmReUWk4hqUaqkohrJt3Q
Jn/DPFyR2+/HBXyCABsQ/obpDJ/izbhgikGsFxJUTq6SaFqJ+o3Ql0krFDeW0eEA3EdhfUTOE0N6
r8Ol3Ndeh9d22VuPgTlYN06FXuHf3xYkkYxKKNs9BxLvj4gCPrZhRZJidCpJLGH2xOnPyKmiJh21
QVOPo28BLrtQHBlj9DuG3Op+8OaecHnyp5gamtycNzM8sq+zARt/7smc0wqlVjMTdN6ReJ3yQJhY
GVTRU2A/Zn5onC1dfpdgpOnl6DQ14R3ePGbLBpuaKD71uoOumwiHSzJM6GFKm43216voJw9RhyW4
mlFnmr719n6NMkoM2wjyE8nH2rprVgPwtgdFYQPZyG0wdygwwlNd84yIfL5verCKJqaXT6AZ3hfo
rn/zid5OJ6UFXxW4FcjVty2O4R+foOE2xjJQN8AyxPZu4xl41vVAUk8dEE+3CXBnA1IQxC87EAXP
tTblLKcKhZgOlEm2XVfrHow7++sP9rdBtP5gDOCkp9lnyGreDMH90ayxS2riU+0R+UepSe81MPlE
gc5QI8HA+oFY1cA5zxVl646JTJddjI4Y7wdnJH0mhlbzRB4e3bKz1sVWTxu70m9JuqZ8TyL4MHlY
6RpeYz2lxE4JtD4ELcn8Vg3XuMkTlb42pUkxqfsBGZ9OXK8V7HotphrTBTiWOu4ZtJ+1Bbk9I07A
r+mAfn07xFv7HW6HT7QRwRkQnT2GYD8+p9gy4H6OvnG0Y5c9UFTEIFwEg251SsWnZ+MneEgEo/FQ
ikXLcMmmf2b6OywPCpVd+RDZFt2JuzC0RYrKP3Kz+CvCxznar/CQLTSRc2ohyF0NE56Epwoza1xR
/XqM9tGI+m6ZC67uCrj8OxKJR1YIDcHL+mX/h0T/BomGHKBtnv4Zif7w3MUY2eOd8j3T88/f9l//
Du8/DP9cfHH0EBua1X+Zngyb/4Mc0dYKd6Yvf9E8db41Y2jNpYdW7ersv79onu5/MO9kkogy0ceH
iU/3LwDoHwc8+C9DL8VKBiapBZmU4+zHJbxgjDRAHffuihGkbouWYrgDju49skKa7vN3N+a3B/Z6
MWagmrAjeWn+RtSPXOWADPfOXWwg81xB1LmnmWckyI6w0tsj03ee5Zi2p/+PS1NRYd/lweF5S9xO
jMxSfWU5d4sG10rZ6uNwnsAQkPqAQgSK/awzW0AGeJlsur++/I8jYP3NfcoUSBIkxfHg3l5e2ElU
Soxp7/LCAA4IDPQoGtkAsUkqfTmlpb2/vqb4kS7+50VZKhwC8Gl8+80xUtb4c0W1FHeuKIFSqRnO
ovCoi3wh5VPdMxVwElK74OkPyAbifuhfPHTwx9zwuA8NuVpHgL9UnbBuBNBZFgj22C9Bbw/d0bQu
cY4ENU60CeqGI4eCQuUl8OGvv8ePu+zr11hNFjx4QRyLbwqKgFoBqWos7lCns1YGphcq1/rroIPR
DhO0usS4tHvd7/7RqPxHvtefV4XZgFmEZlnLN0edZwA9KLe17lLSEx9fSym/jL+ZqWruZl3hug4g
setLjqYVDv31t/77i8nRH9iB70ECN4O3xAqCwkpipZV1t57+iX5hZnLrbtnxf6fdsH6yUGwLYQUs
Di7I5OvHTSCcMf01KUfvnESqe4MoxuzwOhAKbeZHKnOc59H04H2ZJsOcV9SMfp2hvLYi/vdfHOo5
uyX++szD3qxaQTyxxKLYvBv6hpfEATOurkRfmCN5Ihzov77az14Segf9XvJ//2+sIqsGDjPsUdyt
mGE5xxzTq0p/Rb8L3BTP9giaziSIVb6iccUoVbSddRNGC4oLsqHx9Qgtf7TPTIHFQgZyaPWMhTHa
ZYZQrlMUF5b2dCFjAnkPv/4Sb2rudbH6pMQ6TDJdZolvKR9pHoVDMEvrDr9n+rUVjl/XDUgOwwFt
rZoHE/vezA0sSKIGtFl0oTjL5gQ7iQojyZwmPy5EFLU7KzS7l6A11f2vP+dPdkEfFysAZaiuSBXe
vMmGEsPohY5150IcAxzXZghWjRmCpXHxJm9/t7L1Cfoda5OhL7relT5pWq7JfPXNFYs+EqmZzd3d
VIM5YoXhPocSV5SQOEM8iPTACLsiIGwmUCDi5piSzTVhsvmQEFNZo+qb+xe7GlnpGkc3DV6ChGiI
K+JVYV7oW9RxajD8SaAndKOPcQJj5SvKducsiOq6IQmq+g3Fh2/w9mvxTXjOGBiAgfuIkX58YZcg
kz6lZ3RXaUKErOcF0N030ncNAoH+VI4U2iSjjJhkCdfIEdSPlNAHiaW3dpU1bXM7ozbfkguEL1fR
+wcaNqM/xV43WFBZyYfZGKGLkNi0F+SuZjwZ72ujiPqd6WOwu5nI4HK3OOQg2SW/mDcj7Say49Fe
15ssxfXBIUvnbij7+DLoivRKFEF1M6bo/ndB1cJ8gt9tfLRoFskRnfOvZtZh9EwdAF5N705cmBrj
l1lnOF30c1zukp7zG5N0tyBj1E7rW9J8GaSqWMJvdarO3Lk+2Dtyat+onwZ8TKedHfr+g4QSZkJE
icAAWgG+uSncqF02kslAS+anCL4w9GVUVBZdn+EmtfRi0wyD054FUAzaTJRoVyIawC/qMbwwsap/
mKcR1xofe4b2Dqaj5UDm60t3y5QCHI1MtLq+xac0b7dKOnG4C1IaH8xKOXYz1oiPIhaYWU/CGqgm
0X71rPetHjBgHSB30qFMKAOwf0pA5mFjTQ8IpMhvQ0apZ5Z6NAYhGQMbhRbbvyKAN2OuhCLACmpM
iAbTry9AiUFtPRtM3VBEuR6iuSpiGImJCs5OlMQ3I+KMr4ysPLwtRGwiOifaEdlNdNMKh8BZCPdV
A+V3YiD3kWYF6cgYqB36JPFl7qsKoBcbGB8H8YNY7OpzITv3Y2Ub7qbx6viFhaL+iIYw1RZBUbkz
Bx4PMUx9iRC3duHX+OOWhVUwHAc/UQpMjrDLDYT9F4cBIwHzSVQ/Gm6QZJdjGeCccUG2jiweffzC
TMkCQBLj7wqfzAqYVDNIjQcFzZUAe5qdy/hCc5sTA6UEiOzskdCZWbL+aMSjZ/Nxs7TEALjBW+VA
pBzFzwLQUKEFpqvUmhUzCiiG2MGd5yaYmCR3+P3MyJPD/L0yOp4Y0RRoRucZAGyEKoA9inZKSWZW
5SYOLA5TB5tveystv/4k244n61kLDxUpPS7rJjbbkwS23pQRLk2MO9myEye6G3yMarbL7DnPIe4Y
mygxqVd7PSJOiwnBQrjIpxUG6FD3npm8svE47EM+wNe+aBFeIFSP6SexkuOPnxtt5kPHgSvmOs/1
wA2yuagusW0Tjw1sb35IT1P7fmR/ZjtDuJ47koBb5jb8SrQovtOYUPiApfALi699ZAKXm9MyZ8JE
Pqfnh3dupTdD2bDFoKEMNAIqr6RfqXvhehzqicGOuu6R1HDBVehyiK5GMmEVYEAp9a2UeuCr49vI
otWfFhsLunsbacdtRdkpCEiGU9KsE7wMpImAPj3MiiIEvAgvLPhZVIYrDDlaCyb62iBqnR3aeap5
GILjuVf1BFZN9TgL7j2GznwpXkmulMVj95JULAbYe93L2M4M7LErwkoqG93nQE/woO13L3Wuh98y
aj6lWUH1q5Juvl8LhSVrYAqoNPeehaK+X4fxbcOHUSJIX7B8wAYlISSTxErDvCEiGQv0KjRvujbP
qiuWEc8OewWK96rh4Ok0W0XjYGZqUoRX5AKjgsoY8A+arDJn+H/tQ50JAVsNoAxHGBx5m06TU0Z+
DzyGagJHaIwWBGEtcAZdqmQLVkqvzQ9ZkNw0ZlQEE7ikTWwdI2vwMifN3LnGXBT/ocJ1yJK2QZs4
dviAtVAMDrXjYrqvCyv8gsaGi5frK2SFLvSHUbW6DOLk6XftdBc4U/eSSwg3dBABxR3/KiOLA7h0
XPY2EuXsMyHPydGa9RRa8ww8nvRN2dn+ma9TXdqj4d0n8zADccc5nxbHlvYEEGXd9Hp5umVu3ZhR
ysmUQRlp9+lIuergcjRc11NkxKcC4ghVmleyalGZYc6DJpIPQ1Yygmsn456tmJsaE/8xzYImZ54B
/eKVJ7Gqj+Ni4p4SPsj3XzcB2Pog3wmMqS0cGnnladJJg6bhsvb05THXD7arg1Tew9pIrQq3Ja3W
ptxvTsTE81QTAKBdzkHOfZggYMgScowRQ3FSc+Q9twH6gAyhQrEXyQLRJyKa4IqRDp9kXYkO7ivd
5cqqYKjOhmGtpmFO1ETdrSSYeToHlX5AaYOC6iAqeAdMyuRT0i9KQgBBSo6SrKcoEsFADSSmqHiY
TVTtdppajwI3J6itKW2IowILWzgsBja2mC1IS2EqGeUmUptn1bzojQX2v35DTiJq5E47A7cV1NW1
4V0mo/60aIrWGNGiJmzd5gYvUetxaPjFCnGTvV9pPQsB8Plrxbgem/NisqLq3IAOEcR898WtAftE
YKBHFcWuHQY6GX3X2npUcpdOFnnUrf44sce3yDQNoh563tdSe+VhRsNrtcx2uPPtxT4MXY77lNtF
bEdJxsvFiJvdMe5aEs1jljwqMc3miZPQs/fTiBnHnLhwgVxYpe69aifSv/HHAHQ0SN54/tOdTFOw
VmgQNx6IIU1lVHspgym/KHCGLvZkw4rmAYXMRMWuqXBbpIzWTZKue58SqXFkAs8mTykS6Zbc6elX
4oI1sd6A171IN+5jKtgX9MbaRj4nzrp2w0gzbFRftyflJ/OXlmPobl2f2K+HxxQg4DiWjZNd+0PA
EmFGgbkXeouLOJrb4M8FUUxF8K32xwyfkHZsT0ZaAtrOtfsMBRDgWa8KD8tUIFsRwmLRVCWrKSEj
uRptyDodFI5hiIVMzl2d6xaI1n4jACEQC4BlJvoLvUrokQ8gn4WU0eE6FdKcwNggiMXhK7DkrEc3
9iq4D3nEm+Uza7wXuA7aB2hM6nZIK3hNdmK9gxu63NGps6hNg3zaba+5MOsO6GRYzO6q0Odm9+Hq
btan3CUbx3rAIA4gcgQie56YsfVsCniYjiH5Gfjo7MnT4NOmA8zfvd3MXDeqZwhCs+Yf1rRqT1Lh
Rxa5Ed97mMeA1Q2pxSBkslVQ+aiFloeR3G916oexjN9ZuAtVZwYO1k1rjnwKN+i5QpRUrHbTYpoJ
fWigCImMDCR9gpBV1kp/X19Otw5Dg4chUMU7LKS/xkZoQFBLuxMh6OYG9JwsoSxKv0WY5W58rUO0
yavJCKWweYEVx2Oa1JxIczIt2x7IU1KhzN5TlsICcpOaB1q506KOxpDaB7MkUH0TNRUiF/ISz0ld
p9c2JrHWllOzONPZq5N2JkPHUtfldVgRhCtVTr3gaSqmQ5GpA+1FH+yV6nrzotGb/0UaImbaElFD
TTU4CF1FXuZnoxJ6GuDz6JocE7WHKBU8nrao+WsjLW4S2RNwLE2IKQREtCeb4UkOn4cap9AlXRND
3coiCGQrvZAxKu+M5q1luElcTrbkVZWxDhwxdV4KDmSATaKiPsC0jU+q1sMkjNm3F+as2R8VNSan
i6xh8ugzHE+08ClEakHiqG4MI4h+NZrAVA+Seva0isyK8BI8DWsUTVxLJGTeqSZXaOXAWvA1iL0h
c8OztT8cy8k+kAjD+dni63EaiojdavES8bgO8tZ9U6YZUVh6Hrifm5J3Itf1Zh1C3mXQzKAvrIGv
JuXUn1Zab9Wz77UNr1Cv2XwEg2YXRuUevEjvzMtScQLR28Un4cbJH87omd0lfDXeuN6AAelmjbxa
U6c8MlMuB+2AWOAU7Jxx4jX9Mw2b6rVYADOcYWiPVd8Nh1w7UtOrMJIxs4XJZwBPVrmaPwnOwy3x
U4NjIwwheR1XLpmHo8tjDGK9W40ZaxcKQbtoOtRryeyaxTcPjyGSi2A5H6Ks8IM9EaLiwJXjx7gd
1HsUwctVjI7qPXZW2a7jDWF3pttZCIQSg7/xvcIU29mpjdvW8EhjoZwug73d2uok8DP4OtS2+wIX
Yfkjp6r8VpF+Q7lNEvaGukqAXHTmlUVRdswBVz6ia/TgTIZhHm8aFNfNvqlUc+Fi1nfDsCbYRamX
fCjqPnrwqPHVdiigP2Sdax7nwJ1vpF2TvGr42deqmfmT3BIuG5VyKaPbpTToWKHxorJDjNjCfZGj
9+pt8r8Jz+8mPADk4EL/POF5qIZ/0BrQ2Ovf+pfWIGAyY+Ev7HnATYDG/x3y4FjMyAHxIgNdJqj6
v/w56LGxOWaQSt6vDdNRuD5Qz1+W7eI/xIsCYCGmtVwBcPavBj1rnuEPg3niSgks1Sivh7fAWyxs
SERGlkRSndToW9NexngOIhBM5DGmUzt4pXAwtYzS4E7icwuhLSmTm8lDcDXmcUBCEzEytE2J/cHr
4vkWV9byYey88DMe6bDJGerXkJEW91S3emcno8G9pNFDqJcRJrqddEb1rsenm67Y9qV9haY4vsms
ir49B9e8GJYm562RSbRs2nlmrWcDmeq7ZUzLb12ha1Ffzs4hMzrnHR2mus3i0NkalRqNvdkQBdaG
c4kTn+eWWLnbscAEUnU44oAiXdMbhfW2FwT/DbRpFxMl/xmFllnucbIdMVbiQ+2aIuz/4CoUs61T
SouIUpoOsoIaHOh8L59fieQqRCa9zdDqYoFuTHg+MPrx97DLim8JD/zk0qbdeqULtmMtSfiy4IxH
bjj8tg/1As2J5DnVfXBqt/tQTmZ2LzOTM0cl8btpwGu57oLqXd+143ypGhW5O452KEdh7AfwQIvc
Crem1VRIKeM6uFMZnwu4hRuZWiFZ7KadhMSgp0qnaS31ZysKgltw9Am229Ka1i6UEMh3sFCrgx8U
WMYuBAzhmPwusxp56zLxjK9Sh4izjvt3GGk0r3IvaY5LHGuelhQHFY8UTIlbVg+QJIM7gyoPRXRM
a8B2diqIV9uiZ4OXXHGYgbzYF0YOKKoGv3qXtQ0z8UUnOHp+al043TRxrmeDgw5QuN0JB/ye72zZ
BxxSmy+YtzefWsQlH2oTx7ytxGbD27oRfbtlFMEerRATywDc9k7VMAtnFIAP6OGiO4U0JkJkxrxv
6472Z8xCOubjueHCxIuN6TmAcbkFfJRXdW370WGYzeiCHqpMiHJs+uU84GY2c1AOBr2hAa46Cb+A
eQzlC5KfLdP+TL6RCzwzYSTqY/mVXcW2goZKCAtZL7hQvC+t2bmOXwlXJKvDvgpeqVjeysuK1ErS
IoJLI0vYW4FjzCuXq9G0LmNleMX/x955bedtZFn4VeYF4FWIBVzOnwNzEskbLIoSkUOhkJ9+PlB2
t6WZtqfvu2962TLFP6CqTp2z97c/1V7Zp/KL2mmRgfnS93cRRTzysBBqRntqP3VjuVo0ZFatUY+5
/K9ZlYvMTIaRQeeyAceRhQAGi/6cLLK0GH0aDfHoIv/UrEGZWgRs1g85G505WW7kInNzbZHgZEAJ
JxYRXLjI4cQijGttkR/VHA3cIa1kYwRxdYnsX201mjouFfEmyWvLgxVscanKeIaePC+MvAPL23gA
4Bvuq6ZBqdehW6jXNPLrTbJI+bxF1IcfVKPvK3kNUM0YUK/6zuo2UzuOZ8MX6bHq4LdMQXlXzcxe
Uh0e097U68CvxtPA1WkrQf1vnZZcJo7kPeQP45s7s9PkYbNWIVBr30z3JJ2bS7KovNLTeI87JdrI
aNiDmHSfzKaZKPO7brW0868HX9yZMLvBD2G7NzRSzchRi3sjJPgAbcwOJdhap255FmWtv6eTvBKz
Fb6oJgPzOqj8vqT3dp32laZr4wCvznV/AxgU+OMyTB2SeNo73nyVKH/a545o1zGx4jviX5B+G/yU
CXuA9KCmqlF8zi9cX8Cy5PJ6rptL4M4hXRkwjsDdm70Ky2aXMtC8bJpwuPZ07q+oWr4G7Lb7MjH9
bRJO4Q5dTbouQ1evgd2pw1xhnMz73jilmLPOU06x38notaI/sYlMXNaZRNdrBR1M4LZqvgypGg6C
EcEjbImWB2Mw9lEzfnRLsCV5eNO2bZAE9oDiXu3MJeLik0XnpQ75zwaO5mPHTS472AVBNiX+qV3A
lB7rSbSMoTv6vn6ITGY0DHnb1XGwT2hGYjWgZdu6TsFT4c3yatKqXCjICxjWV0l7F2gVPgXKZcm6
Rbjl7I2vsLapr8RpVvigyel4rpHF7kjdbBgDWf6OOUCwr2basDVhGV+CJjK2bY/ZrhrK+ar08c1M
ihtGYRdLGmJXXmqw8dfY9p8knU6xJvOk20V69uihI1RdgQbOzJNLFtJFkBU+kNbSVQjwk06uMwuH
Kr3yZIYWXsC2btG092R0k+AXxitUemOzMmqu0LIK/b0k9fHENB6kfh11K2V0xlNbC/2FJ65Um6Qb
6rOwmzsPGuktowxxZafkgPjt0h/OeQycYSdGS6/HBRBloSBe9doxjk0o0+82xK7vyKaREeGdwDDS
hgMhm0jyTqXkxF6ntJA3npuYj1Xc9XdxkPnfRr+LtvBV/QsVWq9G0H0kyGWePcsjF24iSEQ77iN9
PbIGZ52tLTvrV73JPjdPKnyMGmcPzOUV2Pm7byl3P1cOo4Jw7td2Mj1P/RRs2ryyNlI2b6rIs1Vv
C3qDY7ZtTKv+HoWyZ+BkVBsLgeyhJ7+1WnOJghftheZNjrCWgLAhuy1N74orbXkBTqTbEj8nppUV
9Um7HuJmqLfaLOaraGpDepj6W5fGDyCPKKWoLyA/mKvB7pEaM+7dQDKz1CpYNtfMpcUe28pftzjI
gVMb9jYuw+TNyrIHw/JgdQ1KvMaWRLaV+PJ7YzZ3XW9+hDidAeejtjbkC61KsVEuN9MxE/IUTEBE
a+CSK2mrlyrCdzwH3Wmg38TeWddbOjTZxo96+5COU8F4uj66E5ez1DMfk2HKLnKeecDWHiGnjQZr
kLbxuhbpHoB2fara8d6ZY70zyWyAouauuzidv+FQcNat3VX3IIJ64oVnPuuwsKcNKSn91gU5hUdD
F7uxq2AQG/57GFnP2CPCF6Fc+5pxJVJf371VJtF/lvteWIV5xPcG1CtO6nMNa/jcKeu7LIY1dQFe
zkzFm46XhI1Tg8utSbzUDhzjRJGe2ftevKdikXfkjkebOB9AWVM9XlulDG+asDo1fOlV3uyTWFzF
kwbYLGseUWhh5A+NFs2+1Lyy6/RxzGoPglvc7esBCCutjxKkbdxVIGmNlewxIQAlJoqUUYShtLeB
Z/3UpjjtKDaVWV5XsiW5YwjOVl19MI86KKsgstgQ1+Ggrxmkg6lvNe4puUrr4hUGW7ma9fgw6O6m
Ntvr1igvqdaYt3sz3RCCdtcTE0BqwG7REbDMXfC+/ca1E5dGA6PzizKlF+0VqkSJ2jASlS5Ef/wN
N1ZTZj/myf+5+P3NxY9S7C+Vff/dZG+lftN/1vX9+JnfL3x+8BtqWG+Z+Dq/ABwD5zfPBOvoMZ//
DKlhRP/HlQ9zOT+CeA8YCCrfhe74x5XP/k2YoGzRonDZWGJv/q0rn79oZf505TPRDqOY4gppmogO
URL+rBNQiQKnbdFpdnMfL6Rr9FdN2fb7OYzHU45ihUK7AihXIXn4xtwD6D4yEPpXEGvvKuqqVadr
4y2XubjMXCe4AoFrP3hpmjC9rr1yE2lHXkF503dT2icPhXbzfdb1ybGIPPO1YroDp55gGQBlZNBp
9bUHlHMYsWYmtHIGjjbd1fO7qGkAJ1SERI9jQr7HrJadAmJ7z6G0yQuzyUUZ2/KycmG/BXlYbIyU
NFWz1wMG6IKLCJZnm0zuSJ4K1aE3D/PxGtMukO7cR4Oro54hFni229HogityuMWlOSXicrIng/OI
zMYdHgME1JUVPZtBEiDgz27M0esuQzqPs+A0ML2Qrr9yAmMlVG1/2BO1L2c2lgmzJ8wRaXR7w9XR
QRVEi9Z23JFRaE7MlpuL+tsw8EvoLi3AHoZn5LlkjxjNwMyNyN/3MMnTQ6AXiAiFADqLidwtWtVf
Kj8Jr9suHm5bYr/fA9yYz2XT2bekLEwHGyPOlYfH+Ja+Aw01i1xtFbrdWYye+lognSONOZK7us/7
vTQz3gbu35WTlYR4lgNSB+Zj34zAXkA98NOC+myV8IdCgzTsJBerDMvnRrvhZZHVxdHwjWOO0mBD
43f+4vSkMCvVux9RQOyEhhh+bikx9ojaQsSGcXFjznK2doGRZic26dDgjpx2pDJO6VPEoOhFkgq/
JZW9PpFlM9zX/aAeAuJoL2fhictBk9uz6ho7ITje0RdpJ/J7p3LqfYExJFgN3IExX+T4ypi92bfz
JJPLCC35bpISqLdR+/KuZCDYr4hGB9ar7f7CGxJxQ1UnTxXhyiF4Gid/78axvgo9jzvG2Nlnr63z
fVF7yUvny+RZ1bSjSwQLtwV5K4eRwdIV0WT22RpcYMBdFV1Tt+mHdLaRJBQ6PxZGd0SAOdAIKV3/
ysLbgOzU9C5V5GS4pgl+SBkmF5jCKewHJ3av83o4W/FAJAAhNgdDtPiMovYt7nxqlYlk9K1Vh/JN
2cN3DMsFHeIauchUuIyPQ4eLPE1G+HvWk+1k7/jOiZsyIsd6kX75UPX2/IQvYNrPpETcVrFHWAgU
ReNETudiZiI4C5MS+Ln1YHjqTYdNioIlUwzdbDt4T0I/3pc9PxTNSf7oJwIjmc24mSlFcU4jvsSB
SctSZHob38mLe2nr9issZapqqt8H9NPHyBq8UzVw6yh9j062LMDdAF+9tU0zv3PD/OBNQ3vyMMoc
nYxMa03dv+rYLF/aKkiOkgp+NyW22qDvJwi8xAlGE9b5Po9EWtiw0NdzDE8nrd3sWQpjfJRlbdzW
FkB8vlApECZk1kZ5Zn1jNONugPF4Vk3vp7hId26bFvtQD+ISwlK+V/ltH4b9sxHCmsroqN2mIrKZ
aPhCr8na6K9K0TfvdjvxShyxGcQo96A3xm2fo1TdMiL3n1swbMiGxFIjDHKqsPlP0fWsq2xvjO2c
0Klw5brpRy9AFEx7JgqnbYdnQRMs04F/DYL+MaKcRbbFpGGTN5Fim9OA3bmsQ7Y1RnWJdVZsTdN4
TjGD+6somu1tkgeStCNcgUFTemu86F8yfxDHXGixrQTB5FaaVV9zMBRn7ELBrVv43lFr7JirRQp2
m7RGRtFdrl1usG8eg2Ss5K5/IzSBCOu6sMVV71di7YfFTKKNn3vbAiDFEynk4mp24vhL4zsJ1Xb/
Gsytd+BEnKl1dH9FMgZTq35IL3Tqlet2MtAkIre6adNQXaZiUE9GmORXEK3rbYUjfmcGFZZEGA1b
Vyv7SzYU1sFreZf4H4lxH1Pr+ywjAg7coH5z8CpzuHQzTFtiBx9byyQ3xksy3HNpEO072MRbgtsG
0lDC+AZcKpt44LirHrfqvej46MvYnTfT1HIrQKhx9mmEpUibq/jalunAg4YTEmqYq/hmCVBiOthx
kR5bPKZz/ZgzSU3QlW4zCvmbrLedLQ4dgbSmFTNecqN0Vm407jyifq5MAn5OgRllr4Oyss0A9Jvb
EcdtwhI/69CipwqrkNQa1QQvmeclm4KG4TOti/DAzhQfw9YiONhzb+YuNd5rR4pT3frGroikvjYT
ZmeuY4TwXyN9m0+D/xgNfrgzhRL3cU/bEsUcc8JpMrydHcvmqpm4G+t5ehdzx/bPXX6m5Tg6RLfb
g4ll2ocrqI0z84kFH1Y2eJnhvgxugXcW1RmA1iwRt74tGs7+NI0eOpdChPaJQqtY2kF7qyKVHypG
YOjeuc9yC9fMy1cy9NVH0NTZkYYzhIdxMC4Siywivyxu+r4kWNjtXtwGhzZ7LXlxpKp0X7PWeyFf
4E2E3YfM5xe6PnelOZObNg/QuWxVHJtSTttGJQ+WiupTHUv50NeZxWBzKN/JNx2/NCE/2OMq4lEH
cAGGDMRIIrpTrbTq2z1wKDV72J9dMDdLcphwoWBXrbNl1h5fjDT2N90wdv4NmuXJe6Yt/tElk+0f
cqgLwYsxxVa9M3qutajW9sA96hn/a43RtFZG9VKzgVJ7Bf3GHMOM3IspKk4I2pqNHlJrQ5GXnVFl
lqeuSeSLO7nqlcFZlNIyjvMzKSFm84CIJQ6Rr5FqVq5HPTDLW0Wtm37z41Ebj66Ck7w1Y6L8VpWR
ZAiDcGxtSkNM+yaoyl3v6S+alhe8SdoLglYb9GHny2hYw8FjMAyyou2u+C/HXbAABDqGtUnjXNAN
xvsomCKusohTxpC9caAWeSznON/GxG8AYAuMexgy0QXOJpMwGXO66uOIfCe+zdPcwv6Lk+HNIbD4
1CwmbFoS3d4sR3zX3VJu2bQ4V4FrN+ckOWbhLpPetOmrsD34OaGxmQInohnAkJLkYB1HlZoqIzrO
JBYeGcmFpwaczakV0YVn5jlYAbMmSM1rN1Mk1Wtne7iaR5c2r+qTXdpiQjMiwAVNkkMKDp16XFVx
xkEW1nrt8jUfOlFbiN2sYu8yw/xAYkQZXWfoKgl1xDP6zfNLz/+iRVdK/d45UmXuIwBwKg5csnnC
/fFzJPWfS9zfXOIsZmQ4Rv719O7yDc/jrxz+Hz/0x9yObGR8soKxHTAwEI3o1v/g8JMnCvsO1Jcr
5E8OLZJG4YmhCOPq59LrFfY/b3HyN9+XtsmcSbLdSv7o33Bo/Sya51JFnPoS2ywCEZD5wBTwJ0BY
KTqS7uNsPsjIdGeghU55EY3R9FiY9GmiyHX/xoCx/IV/ujQuvxBlOYNHcnFs3/k1ZaKFPNAaGN4P
45g2t1S5/dqjZN7/6Uv4P7xgP/trPt8WE7Flqsm11PxfqN/WRbCm3HiEp0yW4GCN6jarGhpP0iE8
zRiAFXAobAAxGHd6kOPjX/96N/jZ9LK8ACysFmtxcZDz2f7iM2GsQ54jzpcD5D/ILuMQzzvcaeLQ
Q6BlR48blJvjIjtCGgSWILRDbnN1YtDGQUN7X/lkja7oyU6XeqDDtYoIV1v585BBhM/4b+HecDG1
84WUNdaUOoBmNFCL1p+mD9VO2Z2d+tlmHn0inRyXk0F66lQwKHwOEzXtcSN/tr9JMUaCbTM+ZCud
DwKewoOHLfSqGairrREpLX278DR4un5Dm5fQcq366SMmxWjXl3n/lHfltNfpWF6EJi30JkyIHBsq
q2QPFNVrnExYMCLBDw4jqkUNrxhhpBfeAd1gDtdrCHRHPipEoxFeJYaXPlnle9qnvE0htbWVM6oU
SGLAMUfKJFfN5UXlkD65yiNrIaolzW2V92i8ezm067SVPoSHeL6ckUccQgG+xg6T5pR1lrrVRRue
5o6K01Mmg6V25uXYbf+UiqJ/Uuns3fPtWNtZC2tbWujDOo7n96kaWA/S5BkayukxbkGHQdflm1F1
KQ7eELCGBgC+dguoyzON5KBUPH0MXT09kpQyPU6i0V+8is4bnnnnqKIWIWI+6y9pO5QXC/76oih8
PhHUj1TkyDmZYnjdzCU5J/JP19jrh7IHhEEtd1d7cYC1LiIs26qadyfkH6MMnO8a7RL+eGNklls6
nXofNcvZN9oJulaXHyufL3eSKI/GLkUGSnhnU24Fg5sjc2F/1c4upbkD5JYKNruLBhNJlR+rK0cw
BcqDqP+ecXxz422zXYHolk3DrF6p0/qnEFHxZaB6/iqbGVNdhP7KHHnHAVLMqzBbFruh3GuOvx5/
B+/Fc1JUoQGDXQKyeBT7uOy/m1kyLRMz5zpy+CbCPvBXTllPmwIgOtLhuuNzzaL6TeaQfMYBGsWm
JWi13FRxGN55wK7egY7Ol+UQT48WYTl78jEz7jcq2xlZ2X4TdLMfEicZNnGUzzvT4LPVEd9jCoZs
+/mI5uXYf58a3v2ckTi1UjPfhIM8dO+YPP/kvIPUi2R4ynX2MuByPcVJU1xH/ofoAoGdzCiAqOuw
sI6xdl+FNalnKwy7p8ji2VwQxgnhqBUZHE7+6jBo+N46pAiS78RDOVo93gO+KE8a7Y6Tvb7mUuRc
B+3gXncTfqYy0WDcaJy/Gq3D00q6wY55UPVqFy60eiwS96M/+fXKSH1ufxj43yKfuJV1Qk9qFTRB
tvl8c37MItCVNu7GqS6JvU/S+XLwJ5QE2sjupgqZMpcXPh+zNcPTiBp67Q0iOUAcQ2gA/yHZu2PS
vNe5R7nvFBljpwmvzLPJpegiFRPNKs+y1VXrWZgdvuAuMjPvpa8IGXxPms55ScyFuXigh1ASYdLO
RskAXAy48RWYkBP5h51zZ2eIsZHnT4+mP7XryuuYL5gE3G4UtfOO59AVq9ayaI4jEmNr6sqrrgJE
1PKEndCZ37RCG7eVyO8Mt7tyirqAfSbd27lx2Tth/lMuRvfYkgjoIi0CPnR0iKw5PsLCedRIc7Zd
Hnbbzpm+QlLvtk7ffSMIlaZVGb1PnRMf49nD1WF29UVV9MM2d5Fh6TBqvyHjUnji9HlsVbjLkZGf
xhlarTk1cp1LNyKbMUqunNmZLo2g7qc1k9+Tl/onI4OAk+SqnFd1EKojXLqcG/rorJWI3FWRZH21
KvL8I6rn1kekWMp9px1cW055N5Uy2VqFEZxTLEOMEdNh58UsWJUW5jmZQnpwgEWOtLXIiDR7cRR4
Ug6FJC6lbm1/Ww2Gta5tn2VZMsOOBYk0llGI8+AmwaGLzHukOAGXP6kvzDKw863FZ/+u62FAP6EC
4LZkLdKkinIiPaw6kTvPHF5LUqYuOm0Ra2CJ7hgNgckULsBQ44ae2kyhfrerodsjbOXM4wD3d33M
MRdbY0vgoKfukEOZK7PN9C7qu5iIUviVFMbjq+/SiYX9MJ7LMepRYmTZS0CslVx7ozftg6RPBmK4
aWUFrh+vZe/YVIi2uqU683cOCgF5rNlfxWZiE2Gin9WWxk0WVpcM0YkqZXa4rSxhHa2x1hs7jllV
ehvRylqVFU/g1JruqfaaEQSonZLfU/RoE4Fz5xtMBdUJwcb8VufCPVpTMT/UUJeitamDwzi7wbHo
wukmyex504edOtGicMhlg6pUecw18yHKttqxnVupnYziYDK7VdQMKHJqH81wXwCayufVQEr3BhFH
+iw9UpHo7w07J1wm7EFv7FSMf66LyB4wDc7yRAzHJLFHe+X0/SYyIrKJ/cjco6Yxt1i74qPfj+E2
4J5yWQWVg8KaaNyiJSPXVPN0mvwlOBdHFCG6asnTxQpwBRhJXgRjS9iug2siAnZNtmnhxNkl8a7m
sY6LxZvC8OmcL7m9XbpE+Ep3ifNFAqnP8WfILzGg4ntNAz7fOLL0xs3iMjnOSgW0iIxm35m5S6Rd
lySbeYkadtoIWLid0to1tYPpkJaBGbkvQS/EYYgznaxoN2sEASMyVu61/dcKl8S6zYelLqjV7Ti2
+cZTpEZu/b5IzgYZqAwqJ5lKHr8iPjZ231wEShOS2qD1QUxRuclhLP1Qr1G/udeTFSYHZp/1VwuJ
DmO7Gh0L342gf02JlKY251BuzofU1eUFxjaXzRk0KG14GgrRYKFgxq7IgVOzC3+UqD839WSEd1j7
ljWQUSbIUBBWFbl08GScFGsV1+71nCTGnVHVmMD6xI53OEyhiUeYv9cFRV68cbyRZMm6m+ttvKQf
o87HDtdRFf4ovhQSlYfUJCCQSOnUx9uJKGRlwq5najhN1pYy1LsfM0VZthSM5dbqnWyTxlZ+tKVX
XuTNPB8coQdgSZC/iDzF6ISEWoWb2NUc7lhVjLsShtlTQtLudVRQaZRw+6+i+fNVBOrZNhasY6jU
sinPxfQByx1BSYAr8Ug+p3nDNlh+s2uv6jdG5PWc2rgmvWjRBBbAbjfT0oWGnUJUayL47ky09OVa
FM20J1xxOmPC5f13/bCJIs7yimLrpdbIyfS0lL+BV73IdsyPFq3alR3hEvOLcfrwJ/TM4xzSY02T
AEPuoOmaL8N6gKB2fsysQN3+9SXiF+P8jzuEuTBgbAkAih3o57sZKKysihbjLBxZdQoDNkPKYZqm
ilT023ypaGbUAZueL+YV/N6C6Sn5sLvW/bsLjfmzJ/jHa1leCfNEk5fzK7CgQ15f1KlqD05C5Q8e
unOvJfbWbUTc9mlyKAhjKH0gqVAayqhi6qJd+zC31WsUljyYtMpOjEemcznU6hkDrHPdJ9b4OFBx
/51hncvxL3dME+4IyCxvIZCQp/jzB4dwLaNLZOuDQe40CpTSu59qFpow0/ja6HjqOIp4wEyUMA8Z
nOiN4Jw6YdKp3tKaulk6FEF//W1aixn854uv7YLp8JcXJf+P4NJO8YxAIDpgl1SIDAPMQNrv1AU2
pX7fNF28YWuetwjzOXhw3CuQfFxeQRCzTJ0+u0sHR53s3JsP5FVU32pAm7c+Tqht0Kr5EBoN0XSq
dY3NX79ygh3+10vHTuHTvEBmanvyV06/S5ge5DU0SSPe6DVDMNrPeC6nHXBndqekHDYBotuP3poI
Xl74brhg3vy0/jIgv9smLuWSgVh109VFddk3lvPSL6YNpC/ZGegDwkkH0c1lHaHjODdx7B9Dcn43
wgGFmYws6IKt5BAFiXstTBr1DRBqEiGwfVJAzrtytCdgw1TzjeqGTbXsMMiNjTsM1N694crpo/Aj
4ULRdBxjhUGFK43jUfdCmEKCyQYGipyancsy95Io4z+ambyXqyYq2Ik/a/WxnNUtsbnLnhIsZXtG
QR8UKCcckXj3jp3VW2sM66sM8gajREUNatJyiLDLP0WzgXAUtnL+itA5w3Wez7JH0zREfEgJA28D
k8q4dSOSRdZYA8LcONh22hE971otkuQNb4jhWwXgYMWYgja29OY8OmaUNJtwXv5FSEEfboSGrrUO
0ef4PZMA3zqTcKu/ScyDNacxNX0j4DJv0H/xjgHHkPjOJkzG/EgpL0dTIKyiyOc6LQ7cvtlifUd/
EUzh1kRyu2vtGlVDhnM9X44NFzc/duqvU9pluyZBZdT1VFciG3gi55YLRVx63VOb5K+y4f44jya4
6SEnS62Zkp5LJZ9dkA04vwHA9GsOHeMHqt3k4LjN7D7ZA49k0/PdNj9ClaneEEJVb85kUhtauWWt
WLbZzm795oabKCx6JfBcDlz6vbxEAF1wlxlH0z4KPP6v7dJ+KGPIgfja0Ns6c84MGGR4h2Qpopuv
AZulpbRX1E7ytrCb7kmYnbWFclO9uRpzoXC4YdUmt+dNU86cAKB/9BcrpaGkVF6T1JBIVrDDbtKG
pb+x/ZabUeg4IGcrd2aNLI1bpJYmf8jURr1/0o79ZdSluR2u3MSZD7DL1UnViq6cNXDkjMFyhMa4
QXfuJBedtqWeh0kCy8fI+aoRLV5EZt2cEqa0Fx7is33DAbpnkALq1C/7JyZNXO+HKdn7SwcIYEl9
VaDvPDDooUOA/PDDZ5XO28SfMfR4jEVGWX8F3MN1W7jRtVlCjS3gEq4hR7jr0lgK5+VVj7i4zZWf
AG8gy3r5DuwhP5rLUh2X/V1kGXZKmiWvzJ263diQH75iFmdtUXPQGVkuryQfcoGPR0fdCsj/wxrp
CI/tchbX5QI1p9dD4CRgQCjEzUBfx/b4qJamRJXL6TxH3nQ59nTXPh9Da6QFw+OtxGHsjOnSieh4
2HpSt58dn9Lm8SkGVGWeSedEAdQ+5gTOH3Kg+OBMsJV3oeeuP9sDRmTwMTiKmy0NRz76pZE3J/60
y5j9I/GLPxp/ni5nlhvDEaYrcOuh16/9iO6VqMfsTtUOs08KYLJjSDled5Ucb1TX05wDkIwHb0Dk
PM68o0XcQxNnZglWJIk9kHwc0/5jJrSuu8XQSUgAtrwIk0XJ/HMdjYV7bWWee0/BI5C8eL3+0qYN
HcHZydTzbDs0ytx2UO8RyuutFu30WBos89BqsL4tzRVC99jWuNGHp89OjeFznhNCtrhM54S/qSCL
Zadmtjjb5Nd/9m8+D8lx4V6WFYAAMgK+Q3FYymW5CNnzgmJJaZHtfjyaCa3L2qE1BEA6vBNmXl7U
FUNJ5QI88VutniuTHhoTWXpq3VIrD4UdX4OsY9+KRMvmbsAkBCBQvY4RxQ7sUPDsEFt3ANP5CGNX
Ne+itPlCsqwzSYhgwsvYhlZFyppenmfVLNuwBil7zjV04XWQSGrerOHHOUSnM/QV8yFeut7UJcsp
wAXtFQdlwT4BTL9TYfUWm2F0LRmxoX9cnh/wD8Rr0IfMPd5OuHS/PstbH0co5rEyuyuGni6SwzHp
SdN6+DwbzJYWcAeh+lqy5dN3oonaG65zLT8TTIMBj50KKEMUxvuHoSGJMigc+mcVlbDDdRjpHk5j
ZPuacTRfJBi2/DjloryY7a68cC0WDmEX1TamPHzRemhImJlxs8KEZjdzov5pGiiT64z+nKhyGMkF
OuCQfey5WkI5Yi8PT/QvvPVnS7BnXHf00YicojIeSFui/NTsJjXSAp0BLx55QqqR4qTlslOwsPf4
n+mCVjmLYhJ99QpJngb1QM8YBwlXhZbC2fbwnlo0l7cc9jw8n9vsKPk06BxN56Zyoi/c6icG3Fax
3Cf0SBeqWdA6NG0ea5yBB2axtCwIMOLDFGxvsDc01kmbU8vra+54Ns+aIcK7caBfZuVjkRzRDKvT
UOc0EZet0oaTuSWfJ7uefQvHkJcsI3u86rYKOB9iWiasyYbudInq4lIGpvlgK9l9l2U47nHR5mi3
UFuvE9gqOMer+itxipQcCqnrEQszl5ga/40ly9e+d/nUZom73PIXlg606IEOiOA2hEDpmaokdZB1
E6qCK68KqFugUVwNhmCTHRTlRFWFVJDIlzd9xxc++dl8mVm01D//8XNhTkXKEWPAXnsHWm3c1Rwq
x3JuxxuQ0NOuiFGg4thhQSdUlZFc6By9y5Pt1HJ2Mbwn82UNzu3ZRlmyG3X20Tlz5W1jzQX2s1Es
df3qWNxMh6UKmBDJ9Jvamrs9jQTeMZlIUHIOne+8zE1EztIyiWlpqGw7WDpwfKrOP7VhW/1nVPm9
bJN2+rtRJa47boj/elR59X34r8vvY/Je/Vlyav34sd+HlYz6QUMuM8fAZmIJuPEfw0pTQI10baaY
sBXJMVwog39oTiU/xNWQZDhTygXC9c9ppUkMEsIzhtKQGT8RkP/GtNL9ZXrIjJJf7/qoTcHDBu6v
tD725HweAPZeNBYCiDe0ehzHpSORSggg0GWwwpw9pNMhARRTGMcKWY/bgIkhjJPcAbFHgzF9a+yo
Q8EhaoYH6dTP57H05HfV5HKTwHdsZkVqQeRl+PnJB5ice2jLM0aExRpk1cBFOBi5i0801F3wJnMa
B9dw3lp521fo7204zC19n3smK2FLt7xvxUtORZRgS3AMTOZNXAly2hJEWevRl8bK6unaw4iPGL6M
8YWHCL/271H2s2GnWJZsZlFm4bS4mFL8+/pBc880t37q2Ln4kijZsu7KuvctGhmiKMWZ5JSs28Kx
wKmvm51U9XTD9aOUIH+GlB/1JmN+ZXSFpPHzqfqPVuBvFiDgT5bEv15/lKFV8/btp9X342f+sfgs
pAKIFgOWGYvZ5x7+u1Lgx+LjTgpvk3CwTyPv74vPMVF1WzaNjh+kVetPgm/vN4ioTKHJZ6ZzzV/y
70gFPhfXnzoYZLAiPCBnUmInpiP0K81VoCgSoTEbZ59QQnDxpFL6U/fc9AwbmhPjU4kQK6O8jdM9
EkqO0As7yIthGxUo4CSZtRV+ePyPQUgg1WVpWOxBOBLbGI4Y1ra8SfS+y9J2DPeZn7hJcuFGQ083
ZObfhrgQ1czvehQupyTNXRZxx2Ixf187w7KQ4mVJGT36mOJkSwe8Ez7kZeEp1JbixfpckdWP5Zmq
mXnp1neigUZKPHYs44T8yKENHNgLhc+sY+125DAgh2xmuGGSRmwG1L5SDNb+s2r+f8cWJoa/WjZX
WAPj/9q8ZVX79vPB9fmDv6+dANsDRxJmd482GzBcFCH/WDsOy8rz8UOQ6s3//fPgchYQMhcq/hiO
IHfFf/rjHfe3ADo6hxpMzUWA82+BkB35syKFRcvDxmq35P+wdybNcSNptv0rbW+PMowO+KI3EYiR
DM6iRG1gVErCPDomx69/B8ys7hRVqezaV5mlqrIkEQGEw4fvu/dcm/UL/ui7Yi5H7wYfn29fL6bn
xsshpSvfRyG9JETW6kITV+IN84seb5KHgJaYwOWF/DBBay61jmpsjOsIowcgDqMEtIck2Yfgdalj
8qypKZ2DdvJDlzbaVT1UxmNbqWaNzTOuCH5GYOKW4pEQ4PkD7eC+QlIJ7MdqWrqHKmu3QlHO5udZ
exsUabWRY+QcslZG+FyRp9EvIJQyuQin7M4QwEAVtdH9tLS3M/mviJXojJeNdWxVg5tdBPnWL8TZ
cqOQVDZJj739OnjWFA4ZCrdy7GiMwb68RF0c87YRYD+aLFMCp2KhjB3tfGtPDtdy4EWjoxrbB6Py
qo9seDNkEDndnsLdFXN32+VY8eDV9/DhetLgwPRtGw94j1MKrl9aaBR164Z9FcijVkP64MdJDRaQ
/gsSTYlMRXNUb5rxGPfZbaelCWQxX3Zlm1qbwZaQ5M0G1x0bIxLuwA5OTDko6At1Jo/mklikX5DM
8SDRmOz6yD/Icjg2LjG1UWFD9pEURFwKaaEdmQcjzaytl+hnr6fFO/brTTR5H/YDpeBC49bqPEPs
imD4UioZOvNcnhtqEldNR1yzY8+7evH3Bm7nPQbjKqSOaGxS4gc2+NWPMpKwLFfNdG5DMlki41k7
RCw55uBhTG045eNC2HPwkxtahfpkk+Pw5GfNclKUClFjT+0e5rG3R39LcspsumEFXw/3GOLcQbg0
fYS7k1b2uZkb94q+yglteEnJDsn8gJxq4xDrkjjATyR1K7pcxi7P2qdaiedgXq4ze/I38SjcvVER
7GOZS4LhtHxdvOwznQX3kNEXJvtvQo0iM+Pc2vKbS25dCMTbC1c4WKHmjZhWB1EX38s6q/ewV/Qa
/FVsYe9sx8ACr6vQFVu9d2rtzPqs3QXQQ0fr3ci/oHSfd3MSNFhC2COitoWAtVTBxigYCylUFUzZ
jXtMFpf+Pi6MLfltbZhb3SdD9WWY+3MUCoJqkUDp9mAFfIO1I929yMpuHznZh84W8aUyk3LvBF9i
qczzjAR06zXCeCpci2RjTOlu6Bdp+lCOsAEqJUyCl1axTCq7J7OioG75Mn9Y/MANlVouqu+KfZDl
086OEoEYZShDzzb9XTWjEOttw7xL2bLuzCUvdyA0E5xY2BCS3sk2tZ+Jk4UNd5vGAR14O6aCOtpX
sAJIKWZv/IGON08xiLA3EfC0FbGcQm/CP2p6q6PQy8wPiF5p5hkUlQltXvZ9glgXbA2AqSWvHnPD
0XfEHJtnq1f4eTGt4d6mzJzsRBMgMupL8rWLKt85mjIBH3W49ukG8QcNEnfT4lDn4ob4qy/pKJJt
VgXFaWx98LnBaIQ+kopLsygPplGRbWjnfMfXHYQzbddzMy6rLbV/NIP0RCqIOAeLD/i381aDcrub
SALbJRIB+TLhG3Hdud/Yrfxt6IuHFHYb+Yh3iNfIOs9SC72R8a10F72njXnV9f51OvHnqYEdJoH0
pHKrak9thsp3pxpECiPeXEwYG8tNX9saYXMcLI+qBksFu4yOd85uZAqGfoumTUPTw2XcVS1DKhbd
Rdv+fijtV0kln7pp5mxH3G2PkZ3E29KXuwGNjsmrdqAc+m2ECbrxFx3deF3mHMzCss4R0oZ9VgDY
zTXYMN3nDZjPMjgmjnlLMeezEPiZYjc7Ybp4DibMo34q+m2hHXFCRl894f34iM6fumzjfxPJRBki
Wv3KcfFkW8OV7/bdTRPYEOS7kp1bXZBsKTaV2d0VSUT7wEmCLX3a73SuzJCqBzFAy1AfXHegH+Fp
OkRTX1xTWO8O7oxxxHMieSyyCqpF8hmKh3yia4g8srKuFpENe5pH7b4PClKuAq5YLcsTcXnpncrF
dWaxCM0G1JEcscg2t+Ji3w2etzFL77EhDzSE+5nim1enuMMSM2IeQp0+2Kt11gyTshUvRT5/mqJh
OPra/1oPNkWduKBNbvfEXVezsafGTLwU+O3bvhjvzJgafuu66wefLk2rom3v2Q3UkYcaKvduEul+
btNpw4RGqTsxPg6yybDMz1+dFPW2UwwD0okFNmSadjsdRQAp6LCcEzIAD7HBLDcFlMOGDnlNUNgO
xAHH28f+5OztAqsxUC3rEPvZx2lMvdNiBE+6V1cKp8amMeLvjtH4Z9hl0Rq2BeKhwY/t1YCqLLc0
z0GzNqZdVvKFWXXfEToVIidYnApTjqr6D27aR4rzZmC0sgIaAVG62SJPCurpuUcb6vMqtkJlMM4Y
fWVwG3mdnEDkJGQ98pLVGZ0vB6tynY5QoxphRx+cgQQdVDxadyqIcdMAeyTgrV0wRuebCqnDA/I9
ztcvIK+rpTojplC+3GZoIn1vU2VFCm1zUzXAOrr/HEr/T1Uhjourb/evT6Wn6mv6+mPG9R9/54+d
dUCCCGIoDkv/4yf+Y2MdBP+gIUx7ndLPuq1eT57/eyj1KRKh9UYvQE7UyhD/pwvZ/wdqeCo5wsGI
/HaU/TcqQu4abvJDX51Gv8WnoBrkYF9CNM/v/ynierDBCS1kBZ8iYDyh0xbFq5dFEQtIarIRolLO
q66VXrZqWPsSeWxb1yLpygsMB3feWiDtdpGZjl/9wSpvl2iuPksz07jlZI58ir9VhjNmkH3JmP1c
eiCeTPJHbrt0Ev0mGzvnslhFsBBDDWl6p2QhDqkIHv0uLx4IFRpvzfG1BEED3zPJn6mO8wLQtjW2
y1hUyyGnQfSqir6cAacYmthVkpyjcJaVM29IF0b01Yg2/5IYOQpnp1ur4Jo1HR2axq4CwYmo30IO
F2DYIF4GM1rc0OvsgO1lHfhgDMEIWZssYO1o6UkkqzMzuXYyf4RHRzff3xhVIZxtbuT1b41CQVTT
lbwZlKYV7aDGYiMz/RaUY/Xi9mBI2WfFtEqmvL3XTRa/2glNWIg6nCUgk4wDkB0x2OZ2ToPpZvHm
+s5zdI2dNpiZvDRdNyCJaX4TOOV87xbOsm80XhlVg/kjgwjRHajraug2wtVo91P/zmoVSs7MKREz
FxZu7TK4o1TSYE/L+kfomQrvrVI7d9IObeeG3l6Fzvfs9QTzZnoZroJ5SqPToqz2PC4FjHLkk6Dn
8cHBNjdLu9p2hi6eAQQNj4OLGQew0LRsABhbn1I/jz71RjOfmslrd1UljetpsbMN8VJiU7OrRNkO
VWOJreFjwXrMhk+W3fUUde1VEgQjtjO5ZBxFVtejKty1q1UVu4apN0OzI1ukKJY/Xgpj7iw2RkP+
2uqs2JEhDbMkTkuYGHY2qc94evEXTSy71M9bJ77jXFNZLKI6fUia3Plox2V6LxePqzmm3z3SRM/2
Q5u4V5ad0ZYBS5EcDQedHCjuJrT7sT1O2hofYtyMW0EI9gty1u7smKX8RiXV7/YC6g6ec4cW/Y7M
avkgM7FMW9XHNZ7Q2BF3CesM5BQAOhwc1ZL/5jbsisEe2/kuNpcSrWVvbWmxVk98j/mHyVLJnQ+p
7aIsnZx9uPmgknHuYhio3NAQNFBDhmv9FDiteRt3fa1Co+X3rTp2L+wKBvZ16JFu6NPXqeJQxlv+
aUajujpZY3gKPB68lWZzRgtn8l81OsC+p4c+6kw8qJrY7eK6Ms2Z3R/HnX45ltMwoWRf6BKB33f0
OfGS7NhO4s5i8x3ifFy2tLMA5LudfJzhDoz4N4fiJYqk3lhFNBahP7hSbfPGrlfcv/c4DAQNAyy2
egguut0mnHtu3Kacr3sEFwfcJ94G6TWHFxx5OxmN+Y40GoYi78tDxAnM36TjWHyYo8kpr8XQm7im
V3aKDN1mGcxHd1FTSSka9Z13YyN1O05D9+wWuPmNPEDiTaNsOjndeIaALC6IA7tD2XM6KOZiAXtU
6vsWP8AJKUO7wXISnxB+F/dTB+MHJMq8dfMs5WAji53f8EU6Qm7KCBml1SY3K5d6KIkANvv0eszO
rPL8JMdoDwOo3J1M7RcRJd7G4yyXZRDVV6KcFVjIZsVa926V+5ygZj1Fqqu3Fo9lT4dB3aam+yKH
Jg4n7O5okEfjki1WdIzX2VoP5sfK6ptNRPbhJqeWr8YrPKTFNurNqyy1e721wN3tTZV8mJ2VQZPV
zwF7vhOZs7/hrit2c2o/mLqTYdQXz7HT3Yopy+76tvrkRmukrr6CXmzuSaN+REmJh3722RebqC/M
KR9DG9MLvvG5IR01sfKtJpR4M4yq9eHl4cBPLcXORl1hOI73WgbjwXZGN7SURiTsYosKOd8lZwgB
bsrtNcsLDkp1kfPEQXKyiPQd3CvBt31txp2N9XGoHky6awfDq4wD2ZOMJl0vN7qLMiKRa+gDFEub
+1Zr+eAsXQ4vLO2L+9yY4XHJ7qtfJyblipiNdinbnaGmgJgdbyZjgj4DJpOA4ffkm10cwpKsw3b2
MBSkqgxjEeubAtnjRqNl+rDk8UC+ratuULLde53R8kqQSNGNo7opu7wEUoE3H1BZdO/ZkbtxB2Ci
Xm1qlBfjlYzMKaRHmrwWc/SaKLO9txt/urNnOV+lnXIeRCqrx2EieaN3xFnh4N9iUmHmN8yPYAPb
jWfwS5LN1KUEn9TO/d+mGT5IYEgaG7RM945e5H5A2PFdqKi6WaadGpbheurplGw6tPE3zDHGNSwJ
HzoFJ4MHsMBF2PqAbxyf3F0PV/RBzir5zS0K3i3SfdWW8IsHBmGBQdUs7jL4ixtBz2iXikWFlmXe
+S4SrZ7e+alcHOeuCBwZGoNubr3J+uyNndi1ID8eCYQAc9v79se+dim3THZuMTIS0nPZF6y6Gr+C
QWB3BscOQYGuQ4M8Cnn21KSPFSjnk+hZIud8ESejsIQV/qcM/X8rQ/OsfrVPXrunL3WX/1iCfvtL
f2yUfesfmPJsSswuFRrBkeV/StA+dk4qzC4WOhF4HmmO/7tTxh66djQpQ/sW4qU1IPSPnbJrYg8l
0E+CU0XIivT232nfcPUf98neyofFTOqZEICEeBdWZI2iRQYf16cR5zd8vSr2bp1uam6WYgp+H0V/
GW9GRf2nawVrsBjnAhfk0Ls9+ahMY2kDqwLTPRFSNGro7AO8cs0TuMavI3d/+irufu9B/Vc1lHd1
WvXqv//fe3Vy4NGqdm3mTkr/K0zkxzNAZ1B3bwKT65UWtZfJxHm2yWbybfrZdU5Vv2L0nZUcz7Hd
fvr1xX86gKzsXV9QwefbCzg8/XhxsjUUuSVddVq6vv/KBEjbuLBGRHBrjhsbQ/kc2ebf3fK/eMQo
sfGXcoxirL3Ple0VEi86XggWcere5dQ5vo7VmtQp026+i03Cf359mz9dUFgMUi7H6MWB+j5kMAN4
ghemk0fI7+SpvOFgkp4kmMAxPjvRP4HRfzmGrJ+eq++ZiKURG0geLseVH5+rVlSI42gejwOkaxZc
ESn7dllaVKvB5OIW1UNq3QRFBR5c59YDoKDquaKaNa35ugssGV/5D7227WHTjd5AgkWTYFRitfmk
7eBvRgFl9feDnqOuZfPuY8KSvOzvPm9V4qXKgBgcPR/fAGoq24uuVFwQmRbTMAzLFs3e2aoTDeMb
XDnS8yrWD1h2AKubIHPOKV39U6nXqANHdWKDAouxBKajvirJHb8B4AuXajRxBO2QSIKwt5ERbDH/
E4fLQZiDodGl9mbS9hLs1xX+xiAFoNu9RRE0BuEBVi8ofKYrW37pxtr7EowOxkoKyPO4g5lnZ1ed
s8KFmSVEmAYEOB0x3RgfsYrK6KHt7I4hR3WVpqivtAHZDo+cZX1bQRfsjq00zeYLzazRvZ8rPbHJ
Tsi3EF5GpUy6Lmv5OhF0b6lwrNzznTGhSZKUtQimjVo8jWu0BBhhQlnGnJCPecRoGZQOJTml2BlI
ZIjpdjYzwPhWR1ROBw2fdGIye8oxal4cYncejNYgVKDHIJMuqfdK0LJdnSot5xdIgwgwMI3XiicL
uR82DHfa5O6EkU5xwbdIFPg14DGGgCCkYuA5Igznua2hQYPkS1uClnCkdvFehUF0FrJ+uWsdjFd7
XadkRch5DSRXIxkev4/VhJPSsE2cFFtjms9oSEhnolZNSfEF1XyjDmoaCdswwN4mZ+lHaXnKW6Mt
e3zZMhh2mDyTj4jF5HOAQRDDHD7Lefd7FgRoEff1d81e3PDyv+UhscF9bgqE81hn1+TiOW+M37MH
O1Pz9TtNTYYFW5QpHBEupjBdcZTiysdWHhMc3nKS75hMZYJ0GogjqsypWe91csHpBzG5Mm/Pn6q6
t3WQee2S3PdDGRiJ2rZEK9+8/Zk+iqptScAL88bC2ZN7vU/8fgwnzmkcTRUDOFlfD9HnIL6VonZz
ZSmINgj6piHM2zlgWwtTo3M2PUKYATAGXN6bnvJk422CMrfnR2hxbF83UT1H477AdLqJwEc5m6pI
LfM0Wb0/zpu4NEhQVqpPjYMGfIBcOzY0zqqGDPdNUnseIVnJ0EfX9iL1Czrc6euojRZBaaaW9G7S
wEo+Kh5/clBVNR6UnVTTZjHzGsQs9ZzazNON4QG9BIfzhIg/4awBxS2q8Epgj8So1c4nQG3uvqEa
c4OYnS34OB05Qs5XHKjnJ1ECjkyaiFxuZHo3pKOIreKY8UmBBQ2bRIsNSCjr1hBJ/zAlraIFFI3e
ZyKFpMv4UhPaYZnOVwRHj0c3qONyM5h2jVyJI0PQDfHXVjFtijL1zxUOvJvGrGhiAjTSeDinki98
NkjwWLJ4lRkv/VeZJsgTlUE6dMjgxkwb9TN4b3dUGKF8P3p2KtVXIcExH5BygNrr2tfK8rObDJ+j
yxnaYcomQZZB93vsyFskVmLxL0gOh/mBZY6xbEdVkh6Fgbl5WhAZa9U3L57Vy+eSBFQAe3FQcpoc
x/lhoYL1PCfsLRrXal5oLM2E2OXT61yDyc1wRV+VaIufODdkH7NuDceWmrAkkidJpfAd5xQ0cuWS
YSYLWUbrJwHCF6ovLDpuAyYU8F3v7BWLKT8uhM9+LjvDWE4EoQ3BiSY4OHpOrGqGuGeB8xG243xZ
4tETOwCa50I20TWO9/gON0Fyiul1+EnSPhd996rLeZ39U+tZlXIIs4HnNBOjQp+1sdKzrBv782BE
AwLqBFhYIyf/kbpnjjRtnE6eQw0zBPtqbXkv/SsXMHewl5Vd3c4DsUGojO3nkg5nWM8K8vNI/l/o
apuzqQEFH6Cbw6Go8g33S2E5/PmGFav7QMiTHX2RwZR2G2pLUb1fAlpzGzvOB/g3KjeugV0NPLqS
U/fSe/EnjAf1MXWr4Nan5RRm3NLB57zCediO1Es9B+xFGvwa186UkhRjjXytLdBl4GHKZbJwixgc
VKD0SUOquDHWKJuupK8QEimpvtJ5ldecs1gGc8HBc9MOjBSFnzGM6QStZzl0yCHtfDCstmQubYXN
nJ5Jfs5o82lEjyOCExaxJkWxBueVb3k6fqAntLgu/0eSA1nbzA4JTYK8Es67ds5835E6pJMVQD96
sVKHt5A52RTGNgtqrpyxmIDe8ANyCRwuLzyY2wdfs46jZUFLTAH2ddEZE/7bFOgna0SYj06B6hE6
/+QO4EOABqOZ3OtpGMyDX3h4Ozt8Pl8rDtQN5baOEWEDoodxwPqoOOCj3PZSIoqQfoBtKHrPZ8eg
HUscfv9YVuUBfmyTjJ1EZKx0J38N5SH4lAQwPcDxwHD39JbPai0F0XE2PLBKkRxUuvPFIvHE2Zqw
ml4mGyDhre2NfOq0bLjXaa2ZhsC4tP/gtk2hWC0ESMKS/lrccniFWU40Jl4EV5yHfFWUpK2nHyOw
TS8isZhYdWdk11PTQTDKiyFTLBlW/DQhcAQQahbi2oX9pZgXfeuxqA0wY0NifO+7lgCJYZLzhs/M
Lic1fPlszxPDAr0YK3kre5TY4LfwSHSrrbfz11iseE7XJwoWl2QTT7OsD03gsWB2TFW4/PF3YMXl
axpKRlxBFeXGsIhnoKG+mB1xn6oxUqQYODyfLUO7HoJszdbyUTipMTyOYi5EAwokiZPgoaDWJliq
GokPi6URPv5e56kRW6ht2C2jn5h6b+ODK3hA0A3cy3TRkUVFmYbI4VGgkPhywKjPHsQnJvOcu11y
4+BPIqEl0Tv+acMZj/W5yJbmwtffPtQBM0s+Jsan2ZDp2ejjlbW9xqbqoARcgEFez76xL4bJ4z5a
EVYmenLTl1cupEzKsSA+A6Z0p4uxPpmxFXaLBXt5nttTjdif/mlhPWCYi2rsMT0V8RHynZWzI+lF
mX+nY+jtAyhZR7nUJTQv0gRC3sBpy6zwvera70ahb+XsTifGNRuDgVquhCZ+65V6DEcQjwJHE+4c
aursjaNHcKh6n7GIgtdKpt2MRdQ1e/cyg92+59tmXa7m4szKVx7gTABXppK9DUqxi2VxgeEOx5VH
dWvqJiZPVgwvXW07N/VYZvAbY5MN5NweCllUoRjvnNJ6YOeHi9mYzO+egDThUKdLIczZMjOrTeVP
bhSQP7Z883C2Jzc4CuN8j9JySsISVGjNRtsYm63BCkw9HccDM0hiMkO8JXb7ffbGpDZOwoHTeFEE
vTUb0h9xLYqOEbmMq7U6motE3el8ytLtyLY7/PWxbT11/Em0SfuPQoQPEAHhGSWI98d+ul8ZJhen
OTZvgVJsY+kMd+vG99fX+en0w4VQS1LL4NjvcnD78bQmo6QnEK1vjgWcO+LIfIw1ZEMSN+DOBDIJ
dz26vE2Hv77uT0f/9QZN0yMWB905J8Ufr8uRvHCyem6Ob0GYvVFCzlczyKUJ42y3q8tKPyBJYS5u
x3WX++ur/6jqw5nEfySQMNSFgg/xFp39p+ajVhnVE0vUx8mLOIAsQWc/Beusm/mK2b6PG341m45j
yRp9iT2Yyf3tI/xHbv03cmuLkgDG77/ubF/XQ6p+6m3//rf+2dsO/oEZ1qYhBIpstTRQfPujuQ1i
23RXThmJvm9abH7rj+a2g0fCJjKCugsFPWlL3oU/SnY2PxBhtAl7zIZ05sh/SzXqvHt5LV4o18Zy
RkoTlV9vFcr+ubed6m4a6tTqTl4V+QEaOMN6MJN2uQSk5O7rNgsQVTe++UUZfsQeU3YnXVYREQ4p
1i36augwfeu6NkV1IAgEey30T+r9QW48BdgIwEfgC9rVZi+3FmV1HJ7G8C3r6JDPqGOeXbvtUaUG
6Zb+YHSpTZfApMr2x7BrcSZD9eqmQ18ay7Fu0ZcO1TDf/Okr+xeVvXdVJ54AVnmb5dUG8Y/s/N20
kq14kRqz+InOKFWJSMlDrAeyxft+vS8+96+v965K+nY9rC9MJXDxfKayH5+4jS9yjvO8OU3r8XGO
iy/xAvgLQPHfTR3vJsz1SrjqLSqG1HYR8L+7s2UQ1qKo8Jxo56rQzjK94YxiHAJQZY+jXbhrrEn0
N7P0v7g9n9x04HQMJhz96+//ab7KTLAWZYWDEBkiKGNj7c9wsvS9cJg9Umj+7YfpA0YSFMQh/eEe
+PFq8XqgqMoMeZQ5efml6splPwtiUm+HQj79+lrWO77C+jwlKx2rgWNSdH5fhiV6tEjK3ExPbTIX
ztZJIkVbp4XzHJBhtElIbbgdusG6nsjHOy6FD4A3VUL92/dMlZR6LDQ0ya/+u6+1sJSvy8HJTu2w
6tJmpVUo4ih6kqKh//nrm/55DHkw+D3bDrwAKJ79vu7dysLpO5GdGmtZ7uugU0Sg8QY3iAGSk+bU
kIV+RY7K31z352G0VrwtDCdCYAUz381LxHxOaSya7FRN7Yjcjm9zQv01EQvCQf3X9/juWtCP+fnY
WJAMMQua78uqLgFo1pjA506JA6E3iVkcMHKnr2Ig5B9+fa138+3btdYWDrI+Hxf/++Wcs7AwOoMx
tOgFGvEa23ouUmf8o8v2l7Xt99uG9Z7o37FpYJJhuNo/vhgDdd2OTMiUggTAKtSsGTfl6spGgeCs
Rm4iajczugcy0Lsmi3ZoMJK/AZK8GzvrvVorn5L302db+H7sUEPMOaP1fIaRMKrGGlsb+5kRXyJH
l7DrA4+kEkf/zXz+9gj/vB/lsjZTELs1kDY2W8Ufb32E2VMvkZ+eEkTHH7tMlGc2dhruXZUcOqfh
QNqTuVext0Y6vY0mgm1Pk6jmr5YoMHg3oyzPeVShBzCN8hylEb8smXH/65Hwrz6nxxeD24ndAeK2
d69Wjlx1wqJrHLGIiC8EqrjddmwLZEhRISZxrIys8Tc6M3x/Z5AsdTERsFJVraLoNOS1eyV7QgqQ
QDk30hAK8tmY1BmAQumPh19/1p9HbQBKlR6hxbGVffC7j2rKCoFMMaWnUprkduUxVmyE5arf/fo6
P7+JBBLxldFsCvj1/dqYGjYPBTr8Cd/wQozjwj6/ymsPL73rPf76Wu+nc4ZngHgQQyn9UnSC71t6
OlCeIiiP6ZymbBgH0RiagB+3CG/yPS36eNvMk76yhtl/wbjOEbv2+r95sJbprW/ij8M1cCgum6gL
+aKD9+rComsMmzcjOvoDHnwszTaTaS9npznFIADuDUeYX7wkSrdpOpSo2xoq/fzvHMUzCbAeDSD4
VJI6O+UXSSdKtVlDLlzRD6R+5+Vy4fQXgY5s7YelcKLvIwqV50AXy2UpunnCStGJR7+d87NNSfJq
pGhKY6Gc7AcP/8cjbAjz2KOquU4qVw+hCUL2ySAo817HkTNsiioZbzGi969FpM0vJB9GF2U0qAzl
XEVgcQyvOVdlWy6bamyiIwo5V+0zSlYJGdU0IzYGCYvQPlvbfaUDZP1Gm9b5MDlOQ7LICpHdYsh3
vxdj71Kg6pHc7BSliQvCsPLsEnEeWt2YfhkSJu9axWR51MSxoY9i20ggnBnEW+gmlCDogLmHyTXZ
DFU+DZLAB7qCJcN/wdnUBQ+1lTHeePs5gwNB4/KomYz7wFbMnaYa/JcF+U445zK++OvfVV7Nx6Ds
C5gunRSllbQwnmTt6AvrTPHctnq6fXu8kZh6+C6JeQ8KMMnP2GwK0PfAVZ2zje3xksf4enbtkkC4
wv7MbDVYsAn6hRkqsGYDpGHOiKzN2TIpNuIuIk6UZ6e9gJTdzjSTJ3dO3Y9DZ1JFtGOzunNyUAAk
dfNzJvIwLyRIxCEaovRLZ0pw9VHX6fgglxXo53osCjSQnA9gXJAEkf1VnkvHTr8U8InAUNTua+a1
nLV5aYo1Z65c7r2JDIhtn9MNhoU836baHRPArlb6uRA9UxNylmdLm26xc9ZxWE51dA7oihAalZAL
DjrYYgNjlTWApbFgLEHrXS7xpNeiBUcvvenVuNyXnmGaW0gzKhwS1ehtxg2AiclgJW4VA2yHFKt5
TSZwQlSFGb2kAEFvICSoPpKTNVM/rY0nkZA5iCoTBGZsFNk5D4qdXNBLzp1L2I5RYA7IfOsYQ57f
ocYnkBAM0X0M2v1kBl11NcWTu4V8nobCVgAAnWo5U3ISR3QV0VPc+7vaXYWVosovmqtto8jzb8vF
P+SEmNKxguNg4sR4CdCKrn65g1nrnlisARioMS9brH321hLEHcqZPqTbVQUhiZqCO1jJ2zSmoppZ
ck+h39lPQ1KfJS8JOV5IAPNyWhkz3Balwm6b5HkR6rEf0B7im+g996XzlXNBvHnbzXA88S8QrKMD
F96u7exJOPggIkJQgNvZVwUKXHPIwcH01XTIJZGA+WIlKJ1JtJYNVf9UJg8q0V9kY7/CjFG7zCid
UAu3oqQ82qBagk90z0D10/wtQDcErGoDjQcQs2fKsNZmtNObRADUyl3xNI7RVV358acevAOFez2f
k6JkAnbXPVJp6xuROs4awNfeW1T3z8YIYm1ZxHXutyuClgxGH+HnOonE6ltr5s1RW3VG3FE0Ru2G
hIuMvrhbW5uIjKXrwSv4QHXhrvA2WtkfvMV1QGiv+NV+tOVVb1ntLRslNwknwXyR+2bxAcN9/AHZ
8fSoa4/9Q60aggPwCOkL5ERnF5XC37t5H3zNyrQ7Ub+dT0m7cosidtGXLjYfAm+aHvxJa2KEhmG3
rj/eZq6bMdmmTVveqR4RqM+bBoHFQLKwsfM62naavUgezKyFlVBbgaOeqYjGYOxGrAh+LP0jbZZl
PzD+gGDqai8X0z0M04jnoiM/5hYmzzMujja0ppWJ1S5kxsSIt/G+gZfJ9l5ml1dGg3+qynLvzhxm
tRf+EMP5iacrhxSmHnzkOZsGEz1rMMnPTjYrHDmVTal+ZJ48VbJLzk7Lvn1jTwEZuGPJwMzYO3BE
KAzCOzqfdnL3CVKytzepPb8MdHe+9+6ca8Rulv1kl57/cZ4WuRxMj56OHqaZluvAfqya22OzLPJm
Nlpx3xUKv2Jdr6XR1j9ygpZHOVt2v4Ga1X1rAN/vGigN57Z3SIp1zYvEiFRAhLauqXJXbGFWji10
5/siaqlaQ0d3OPxniUuZorOejBQflgUzFqC5jxrXGwhOTCLMswBs3d/mxVT3Port04wNNgzq1g4D
FECRAJ6w0VHsHSbfKMBa9yMunNT9kKM+v4t7spjLyMpO6BvsC0+Q6jj81naMrMPoeQxsWV0E5YNt
VEqbPnvhHRGQO9cyRlDdNQsOLq+1QnosxLabRCuC9w5eh55bYqJp14526mwDAk3pgkReAKmmAhxU
TatRFdTOc2XCIR5M4pnNJWLbL51abBplZNVO50btIrMfi0ORV/4LnWGKOBhksTbSSIbnhg+JtBv9
rec4ft0703Dfg/HG99nIUW3Rw7Omu3KC6VSP/5+782huG0n7+FdxzR0s5HCYrVqREkUqOIzjXFCQ
RBEgQGQQ4dPvrwnKK1KW31nDB9SLOY0lNYFmo/sJ/2DckrGnc6ztLRIAJVlGSlvydpXpTb3ZRu9S
0yjf2kXTXGpZ4UOOdOzLLe7Oi9qOpbOd4tpXSda4N+gW2XO0hLZ3YZxZ5jk9kOyLvjayC9PchI+O
sQ1wi7XSZAGMlVrSJso/WwjHUKNtME1J9Ahxjg4p4AJTTk+mLQcKWyqkxRqR75DDFXPazI+xqN6A
4lfcFhOyZHPONx6ch1v1vkYvGV/S1EU82NGK83i9Fuo8VXJnKfFu2TUbaWY7nIGZr+GlY7TuTLfD
8p0i74q7Dfzh5ab3y3AdwA5QSPW9l0bZO2uYOrnimazHjf/oSyC4y6CIkB/Ty5g0qZQeM9OPbxoj
VW+D2qg+SWt3d6fngf1tXeGMdCaoAtGskTubDpjRbiEoQzPdxpcS1IalSml+fb41d19QDQ5u5XCb
zcARQHDYZPidQbBQpkRR69sWh0b0gVCN1BBTXRhJhFyvrJfNpR5v5Bu9DqJZFNacGVBCWuTLqspE
rC/ERhWzuKy5VFyMr5QccsMMHEnCdtZ267+wNFXbKWDfamE4DceIQnWIdUmzdIq/rPQRmyf5AhFS
vjcOhbkmp+USFbfqPiU3IsMANxtLW2Yht4O/XZSbsEQjxLnxrRTys6XmzaUpa+7n1lA1T1JT6VE1
q/oaU4P1RyPGrUhJGLbRG+eTEgd4wldG/reb6gHhpOzAxA4+ERi7EKtNqAth9sHUPuM/Ba+6Y3ul
ecKi2n7GNUc+k23pAxgP3LmsuJvKFmLOnWSe4UfYAmKXsQMmOJlZtOHRBAYpYpNjn8UabriYtN+F
EUiOqUSeDGuhTDgq15cq1jQXlVmvSmDoc3J5NLdz1bkIFRtf3a25VIutMVWgv51tjerCXjvrqYFk
xMxyWc7ypsHW2NhiCKV4XcrAPnpHcziO4dl220ZzmDTNX7Ss/amKCtjNJt49SqmswZbDtszc7SBe
UthFih4vxQAPkktHpjyAH0PL+5xjNgqxEXcixTkjx+fUIRBawovQ4R8F2cW2LotruWw216HSzEMT
1TPQKM2UpNqk5di8rU1ZOfP1xrw08syfYn2AZUKGBVhlo01PKPiuUQpov9EmvUCcbVXih3qeSkk3
V0xI5dvM+TtvESLI29S8KlNqB91aXsBReQ8DwAsgeSeu3xKnOLdQIZZIqn+rt93bKnSXZWJ+SnP3
hi2XglEUlFegzx432fozgiIfsE+dp0TTU+iAniMH9bwLKVJapXMHPrGYoiVVzRxJMT4lEbxKOVHv
Goiyy0has8n76iKitzajZ3OxqdKrxrfqs2pt3kPrTM/ULVVtMORkBGv67l86rbtvsJOEfqpeZJCy
62nrtOsvMoLA3Vme2+FSz1PYY/B/gyTQ5kp3vsuCr5hiFJdV6V8b2SfZ3lUfMztzUMYKsKVb+5dW
7YTTPNtVXyU1t88b9H8ud+Qw11WVS5d5A6VcCOwtMWS1vpqFHs8DCKr2rPDrfBFkJuXReiPSCcvx
G0S6FELoIA/1s04xu+tyZ0j5hb9tPhiq6TwAK26lpZRGFHQQXylsea7u1Fq7Ku0tYCog7gDXIjUX
46lZuPFais41hQvFLRdrnIqdC6sO0/yMqqa+EVzoCGPfAlzFWUg8dGnB55du0YC0AjBACcoUkkPR
1CxqUs7QCaZ5hfW4vQ7dx8I1eQH5VFoMBgTlnFCERArv5IS0aM2yr2YJ2wt1JtHTaJPK/VbBQD13
JXjlcaIaEDi65jbjjPtsZ257gwsaWXJg4ZDdZqZ8u5GMYHdeOi1pR2WxLdUF1OlYEdmJEuDXsOnU
+u3GbJVrWUFTUlkDzvHD2v0G9osi91q3lA9KYZTnppGTiay7nXyXJLVp3JQ+SvJn+IeBR/CNtPiS
xTtCh0gy5XkKHGNBbM/QNIwx30tI0GdGu+4uLAUdRxki4N8mgpyzICf8Q+YxfWfkEAIx7lwg1biZ
ooOcL9Sw4CAtNDxCfIOiQEGSb1cWNQLRqdl/3i7VpfM2MXMEcDV6NiG2mmCet1/3v+LYW5grJmk/
xH5nbhlGd6miO+vhaUIO1uQqVQJbq9/WHWGPRLJJr6dD/dgJmcwgh4wj+2V2sS8Up1FDGwXAFDoS
1I3BIqTyWRBgfY5dp7sEOASuCQXXuQnT9wvALx4g2DAi+0j3vqDw8g44ivKVTjjfehzK3HPd5Avs
FMAjN8S7nSRkMsMKndgUvzswmzyXvqUWnoL6us12OJRNYYpnc0I10TOuIiuf7UIX+YygoypC8ZLN
oKKx6gJMmSX6zsjw55K3W9a/3EnXOPelHsW/YC6HGyqKdnfl5HmhwsdySkoymQs9KV53yQXgQsA2
UYZluaHUxhUcbjpknUHxyu3C5X7dYSCCZu+Gb0DrYAZB/uje+2WB/OUOX3juD1zeoxRTXcP5U+/e
R5WYk6iiy6bwv3xXzW0C+X9pUqScAkzrbhDMjecQSMrzAt/FG6t1axydwdsnAFPQIGYFlLrM2OBl
GTDamH+tATOdOz5AAFQEqedbyOk2sSV/3cr8SRjr+cKKxU+TktlSzIYFi2R3e7NjoPO2yxHLyNAK
/ArsRt/MwjLEzL5g3fsS4TWwPFBT+8KTIqnuY6foFJXQx5xrHYNuGqR1KSXG6EHE6u5TiYzqtaMg
8b1DIdlDMrh5hywhr44Efm+BvhK9yRpDHTdVEi9E9QmV9kbSINzuIhkATuSCIWkynjBWTcpfLlYJ
RMBuHc/B2arX5C35l9IR07tFrn1ZJUzTDhmFD3VYQpkUL6xahP7DttumXoapUspRXuyWUdm6i5KS
K/hGG2M9nC9RCaUiV2b8nZMH4RWb711loNbhKwGpR5nex/CZ0fzE6b7YYdUjl3w7JUT4L3vDFbdq
HSoWsTMv8115vk4QlNUogd+kAIu/5TXGeNPO7JQrlGiVt1DdXRCCGndekvkYs5jtcC5D50DDFUzh
zBCroE4pzRmpQUnB0JHvDO2SnLB2KlaJ1cl3QvnKoxUpIefjp7zTSW6gCkR2CpGX/RFIUDyHhiV9
7EgIHi0XSC9SpWIN5jKaoJaBIGewVkEu2VCfLiVLmALYFmkfQrm7lW2SJ09JMJqvRRI0fzfCVhNV
ixRhGs72NdI2MSxpFW33a6XYxbd+XVYfMYWwH9Kd7j4GSeMsd4YftUjUcjJhmZNdtIbVghONWQE7
J3O/bUwDrewC1qA7sxIK3Fj0BEnbl5//3wAdDg8y80rvfE85el+t8vbDqqiisniiuIuf7lksH3EK
EKqO/+sv/XygN89FAe4ReirFHayDJD7iLYkm2hFwYn9L+1v52QiRxx1XD6s//8CfDnKGYYG7+eNN
hIzU4d8lB0UthZK5aKDvL37OJz2bm9ee/ucP1k/jz3/n6Na9hy1y0UFR5sF9+fzh4a+o/U317brv
38jLxz8Z4+jxcRewLCQP+qekbfB8FmhGT+h3q6pqju75VcJkbveffP2vP7+KPSEtIJALh+v4+YV1
PX0+ukXqSFeBSvN66CrQ9Ylt6bT5bRITcYFveL4KbGMimrs0EA8/H+NaEK4iw9aCPcETgm6dTote
XCfvgqNOdDRhkeUTWiFco5sFTaEgNnAWWAs6op3IWPJ1i4t2+/O1wNxMkLOkgikQiuPaEbkvcbuD
VoGuTWC2giiAXrq/gOY9f37IsUwNUDuocfurX3YjOhf44gYvAvGQUOQFx3Z/wSg+mgS2TUAPNgLK
Y1sDChv1PwwKfnYqoPRDRVSAdcR18vi2NtFx7gQaBfJMXD18c0RrAEie0t/Ur8cG7ARI+MoWTNB+
Jzg5FcCpcTjC5gZbOrpVgG7RKQv+ldDw9VVgT5B7skDFAssW18kqcDgvbGJEkQntr37rGdEqOEii
D9oPNc4DlbQb8at+Fk72Q0U2J6BLsYMWKs8jOw8Eh37geaAZEzTDwO4edsIXq8AigQCzBManXwVA
5MY1CxoAvcE7Ik+pcObRHPjhKrDsCfhJBCOAVe2v0e0IKrHR0AhRNycaZ4KO3lv/lKc7gj4RSERZ
U0cXFID9OpzVv34g8CrYvFE4uR8C4JMDwRbTo6mYGYw1NCJmFfi7YRsirwL+gWignD6+MaENANwW
XYn9NcL4WBHiFIMeHy0Xhc0eGOGPsySLoIB0WpUPQYMzulkAUS8Qn4NngbgI9w70H8V1uhacCR8j
UsWnwsLoTgUQ20NPBSJERFtYCuZhFjj7nqcJVE94URyDIPH7qTGus1Fx9P6kGrAr6hOiDJgL0Db2
12nCLEpoJmgfCkn7WRhdmCRkmQa+D5o9cQTLDJrX8RKwcNRRyJZByfezM7rtQKW+NzRIZFMUFIin
sOBFqsAsQBLAOgH89f7q958RpQoaRc6hmyKLAByRgT/EK2mzPIGBaHF6HH7eT/uIZoG3WCiaDTsa
qJ2oZN8UifpN77SM6EDVJKvmzOh/PrpQGW7S0P3AJBKmRGLBxvn+2j8/GaB6TWCcAs0T/iYjOxMw
SxmaKUCfRYqJlEk7PRIpIsOUAm431iNRMDkHvwPs+tQOcUr7cbooXKA4EhUVRtTYvn6kX9XBQbKK
X5VDe045hH8n4SHv/4TVgceq0A8X1+hmgV7C4MhImaCyZ+vIKfQ73Wm67Ezor4r6GpuhuEZ3KhK5
Dn0VNGtCRkxsoByS4pNJoH3HqWhxYjyVWUe3FGizDt0PyRTwL1b576R8aKkEx8D7TCqI+2t0p6EK
Y3/ocSgEUBX0VARjfX+dzIJNPwUIPKjap6x5bItAReBscJSsTljotE1oJu+vk1eB1hpsYg4Oe3yV
dIsUbv+d/HqiiL+hidoGfNB+pZ/WDERnEYVZWeSK+2t84TGN4T57/fVZEPV0PFnR7z2cfCfpMgrD
MGXRD4b+u7/G12U3kIEYuhYsNgQF3NHeh5Jv+2QW6GISIIhq5QGM0H/giFIlqh2H1/TX14KOTahF
Z8V6wlidbIuORm8FPWmRkIxzLSiOMXQp0GBjQ6CL+EqsKGAnyO8YBsiU/TW+E1ImpRn4QogCkiir
Gyf5kmVyMtJ5wnxupJsise3Qg1Hj+Od8QbziECOevAc0VoQSGeadh0D5f0gX/sGW8R3TOfWD6GGP
5gxW8Ftegj5f+4UnOOPLnx+gjIuHP/8QQtJHvyh0sfrP/i/Y819H7fg93PLZD5/gl/vPOfz54QFf
fvTRZz091dM/Xgar3Mvv0Rzcg1cPt3nrbcGE/jvy7ryt9xxr2X/J/72TP/84us9ni///GLgIT8YV
pZbB4+ZBl5xYX+0L28MHDr248IqnWxRfY7/lDR156kXBY5LHwdF09PnW4LFf96d+3UHhe83vZ18g
PrPx6r4McFZ8PiU94mrobc9WkVd7+er5yDZ280//L9b7r627J/Twm+TxDebd1fbueNr7BsDQ+7/A
FTx4OPo+SfxFKW3oyPNVkq+Pb/kA8xo68iUzHgRPd7hf3hp9mqd/+PUpXzx4/pFB+gGRNfSGF1EU
YCZ6/Eb2Dc3BQ79uoDfwtUFH53hZ9LHj0Bu+erk39bCvwQMzQHUftk/LYL8ueujA0KF/quU4cJpv
vCA+2j0Ao/yO4+XGg5brxQ/PpwNIvIj5hk7HjVcU3r1fwbstj9b0od4wePzg3g/W3jFppEfMDx+a
s6A49XLvUUbDxy4KfP6CND3amw6Mh98xelLlp0MLeNTgoZO4PDHhPPQTho58u7rLvZPo6dCuGz70
zjs+t6j4aaRZwweu31x627Twg+Nj/QBU/x3jL1d5sTraqUB9CpTP7xj8ZtUE90fH2AFS+jsGf82E
auAueIs0vf9m6uXQ5o9jYqRJRflq8L3vP2DmIRdxdKoxvNC1HTr8Wz84nvG+/jx42DAiIjnOaiht
C3zs4KHz1fqUlweDYvjA71ZxXLTRzjtJEw6QjaH3/cFPHlZvFsWLs60v9g4d/q8E5YQfLkTB0/kN
aV//AS8X4oEGNPT+PzL7q6JYHYUUBxzp8LFxAn5aICK80vp+49BxP5WefzRsz5EcOuznFYYd8VHO
BzNGdMUGjxyQ2Zws7wNge+jQXzzOnXhdHr+aNJlE9Xrw4KuifPP5RzffA4kGjx8U90lcBEeRm9Zj
FgeP3WLjEK+fJmG//Pqm/89H/lGl6Tsj+GX96Ynp+6M/Oy6uid+4j1Ze/q//AAAA//8=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image" Target="../media/image5.png"/><Relationship Id="rId4" Type="http://schemas.microsoft.com/office/2014/relationships/chartEx" Target="../charts/chartEx1.xml"/><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152400</xdr:rowOff>
    </xdr:from>
    <xdr:to>
      <xdr:col>1</xdr:col>
      <xdr:colOff>792480</xdr:colOff>
      <xdr:row>2</xdr:row>
      <xdr:rowOff>15240</xdr:rowOff>
    </xdr:to>
    <xdr:sp macro="" textlink="">
      <xdr:nvSpPr>
        <xdr:cNvPr id="2" name="Rectangle 1">
          <a:extLst>
            <a:ext uri="{FF2B5EF4-FFF2-40B4-BE49-F238E27FC236}">
              <a16:creationId xmlns:a16="http://schemas.microsoft.com/office/drawing/2014/main" id="{1AE40812-4452-6B4F-A346-80D8703C4420}"/>
            </a:ext>
          </a:extLst>
        </xdr:cNvPr>
        <xdr:cNvSpPr/>
      </xdr:nvSpPr>
      <xdr:spPr>
        <a:xfrm>
          <a:off x="15240" y="152400"/>
          <a:ext cx="1638300" cy="22860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Sum</a:t>
          </a:r>
          <a:r>
            <a:rPr lang="en-IN" sz="1100" b="1" baseline="0">
              <a:solidFill>
                <a:sysClr val="windowText" lastClr="000000"/>
              </a:solidFill>
            </a:rPr>
            <a:t> of sales by Region</a:t>
          </a:r>
          <a:endParaRPr lang="en-IN" sz="1100" b="1">
            <a:solidFill>
              <a:sysClr val="windowText" lastClr="000000"/>
            </a:solidFill>
          </a:endParaRPr>
        </a:p>
      </xdr:txBody>
    </xdr:sp>
    <xdr:clientData/>
  </xdr:twoCellAnchor>
  <xdr:twoCellAnchor>
    <xdr:from>
      <xdr:col>3</xdr:col>
      <xdr:colOff>0</xdr:colOff>
      <xdr:row>1</xdr:row>
      <xdr:rowOff>0</xdr:rowOff>
    </xdr:from>
    <xdr:to>
      <xdr:col>5</xdr:col>
      <xdr:colOff>0</xdr:colOff>
      <xdr:row>2</xdr:row>
      <xdr:rowOff>30480</xdr:rowOff>
    </xdr:to>
    <xdr:sp macro="" textlink="">
      <xdr:nvSpPr>
        <xdr:cNvPr id="3" name="Rectangle 2">
          <a:extLst>
            <a:ext uri="{FF2B5EF4-FFF2-40B4-BE49-F238E27FC236}">
              <a16:creationId xmlns:a16="http://schemas.microsoft.com/office/drawing/2014/main" id="{FB4BD4CD-C2F8-4F08-9DDB-2D67AA15BEEC}"/>
            </a:ext>
          </a:extLst>
        </xdr:cNvPr>
        <xdr:cNvSpPr/>
      </xdr:nvSpPr>
      <xdr:spPr>
        <a:xfrm>
          <a:off x="2270760" y="182880"/>
          <a:ext cx="2331720" cy="21336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Sum</a:t>
          </a:r>
          <a:r>
            <a:rPr lang="en-IN" sz="1100" b="1" baseline="0">
              <a:solidFill>
                <a:sysClr val="windowText" lastClr="000000"/>
              </a:solidFill>
            </a:rPr>
            <a:t> of profit by City &amp; State</a:t>
          </a:r>
          <a:endParaRPr lang="en-IN" sz="1100" b="1">
            <a:solidFill>
              <a:sysClr val="windowText" lastClr="000000"/>
            </a:solidFill>
          </a:endParaRPr>
        </a:p>
      </xdr:txBody>
    </xdr:sp>
    <xdr:clientData/>
  </xdr:twoCellAnchor>
  <xdr:twoCellAnchor>
    <xdr:from>
      <xdr:col>6</xdr:col>
      <xdr:colOff>0</xdr:colOff>
      <xdr:row>1</xdr:row>
      <xdr:rowOff>7620</xdr:rowOff>
    </xdr:from>
    <xdr:to>
      <xdr:col>10</xdr:col>
      <xdr:colOff>7620</xdr:colOff>
      <xdr:row>2</xdr:row>
      <xdr:rowOff>22860</xdr:rowOff>
    </xdr:to>
    <xdr:sp macro="" textlink="">
      <xdr:nvSpPr>
        <xdr:cNvPr id="4" name="Rectangle 3">
          <a:extLst>
            <a:ext uri="{FF2B5EF4-FFF2-40B4-BE49-F238E27FC236}">
              <a16:creationId xmlns:a16="http://schemas.microsoft.com/office/drawing/2014/main" id="{9944C1AB-CBCB-4BFE-A6A0-3104AC4FD113}"/>
            </a:ext>
          </a:extLst>
        </xdr:cNvPr>
        <xdr:cNvSpPr/>
      </xdr:nvSpPr>
      <xdr:spPr>
        <a:xfrm>
          <a:off x="5013960" y="190500"/>
          <a:ext cx="4366260" cy="19812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Sum</a:t>
          </a:r>
          <a:r>
            <a:rPr lang="en-IN" sz="1100" b="1" baseline="0">
              <a:solidFill>
                <a:sysClr val="windowText" lastClr="000000"/>
              </a:solidFill>
            </a:rPr>
            <a:t> of Sales, Profit, Total Cost of Products by Segment</a:t>
          </a:r>
          <a:endParaRPr lang="en-IN" sz="1100" b="1">
            <a:solidFill>
              <a:sysClr val="windowText" lastClr="000000"/>
            </a:solidFill>
          </a:endParaRPr>
        </a:p>
      </xdr:txBody>
    </xdr:sp>
    <xdr:clientData/>
  </xdr:twoCellAnchor>
  <xdr:twoCellAnchor>
    <xdr:from>
      <xdr:col>6</xdr:col>
      <xdr:colOff>15240</xdr:colOff>
      <xdr:row>20</xdr:row>
      <xdr:rowOff>0</xdr:rowOff>
    </xdr:from>
    <xdr:to>
      <xdr:col>8</xdr:col>
      <xdr:colOff>0</xdr:colOff>
      <xdr:row>21</xdr:row>
      <xdr:rowOff>15240</xdr:rowOff>
    </xdr:to>
    <xdr:sp macro="" textlink="">
      <xdr:nvSpPr>
        <xdr:cNvPr id="8" name="Rectangle 7">
          <a:extLst>
            <a:ext uri="{FF2B5EF4-FFF2-40B4-BE49-F238E27FC236}">
              <a16:creationId xmlns:a16="http://schemas.microsoft.com/office/drawing/2014/main" id="{28EDEB73-B83C-C166-80D2-942537B408B6}"/>
            </a:ext>
          </a:extLst>
        </xdr:cNvPr>
        <xdr:cNvSpPr/>
      </xdr:nvSpPr>
      <xdr:spPr>
        <a:xfrm>
          <a:off x="4907280" y="3657600"/>
          <a:ext cx="1897380" cy="19812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900" b="1">
              <a:solidFill>
                <a:schemeClr val="tx1">
                  <a:lumMod val="95000"/>
                  <a:lumOff val="5000"/>
                </a:schemeClr>
              </a:solidFill>
            </a:rPr>
            <a:t>Sum of quantity by product name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338667</xdr:colOff>
      <xdr:row>0</xdr:row>
      <xdr:rowOff>0</xdr:rowOff>
    </xdr:from>
    <xdr:to>
      <xdr:col>30</xdr:col>
      <xdr:colOff>460585</xdr:colOff>
      <xdr:row>48</xdr:row>
      <xdr:rowOff>7620</xdr:rowOff>
    </xdr:to>
    <xdr:sp macro="" textlink="">
      <xdr:nvSpPr>
        <xdr:cNvPr id="2" name="Rectangle 1">
          <a:extLst>
            <a:ext uri="{FF2B5EF4-FFF2-40B4-BE49-F238E27FC236}">
              <a16:creationId xmlns:a16="http://schemas.microsoft.com/office/drawing/2014/main" id="{8F8A453A-75AF-3EC2-51A5-2212A56A6995}"/>
            </a:ext>
          </a:extLst>
        </xdr:cNvPr>
        <xdr:cNvSpPr/>
      </xdr:nvSpPr>
      <xdr:spPr>
        <a:xfrm>
          <a:off x="2777067" y="0"/>
          <a:ext cx="15971518" cy="89484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4</xdr:col>
      <xdr:colOff>350520</xdr:colOff>
      <xdr:row>48</xdr:row>
      <xdr:rowOff>15240</xdr:rowOff>
    </xdr:to>
    <xdr:sp macro="" textlink="">
      <xdr:nvSpPr>
        <xdr:cNvPr id="4" name="Rectangle 3">
          <a:extLst>
            <a:ext uri="{FF2B5EF4-FFF2-40B4-BE49-F238E27FC236}">
              <a16:creationId xmlns:a16="http://schemas.microsoft.com/office/drawing/2014/main" id="{8A0A5D8A-FD82-D719-2F00-C40846D5C199}"/>
            </a:ext>
          </a:extLst>
        </xdr:cNvPr>
        <xdr:cNvSpPr/>
      </xdr:nvSpPr>
      <xdr:spPr>
        <a:xfrm>
          <a:off x="0" y="0"/>
          <a:ext cx="2788920" cy="895604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372533</xdr:colOff>
      <xdr:row>0</xdr:row>
      <xdr:rowOff>41487</xdr:rowOff>
    </xdr:from>
    <xdr:to>
      <xdr:col>25</xdr:col>
      <xdr:colOff>474133</xdr:colOff>
      <xdr:row>2</xdr:row>
      <xdr:rowOff>174414</xdr:rowOff>
    </xdr:to>
    <xdr:sp macro="" textlink="">
      <xdr:nvSpPr>
        <xdr:cNvPr id="5" name="Rectangle: Rounded Corners 4">
          <a:extLst>
            <a:ext uri="{FF2B5EF4-FFF2-40B4-BE49-F238E27FC236}">
              <a16:creationId xmlns:a16="http://schemas.microsoft.com/office/drawing/2014/main" id="{C96E595D-6DB1-2043-D706-231D6AE5BA2E}"/>
            </a:ext>
          </a:extLst>
        </xdr:cNvPr>
        <xdr:cNvSpPr/>
      </xdr:nvSpPr>
      <xdr:spPr>
        <a:xfrm>
          <a:off x="2810933" y="41487"/>
          <a:ext cx="12903200" cy="50546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chemeClr val="accent1">
                  <a:lumMod val="50000"/>
                </a:schemeClr>
              </a:solidFill>
              <a:latin typeface="Copperplate Gothic Bold" panose="020E0705020206020404" pitchFamily="34" charset="0"/>
            </a:rPr>
            <a:t>Super</a:t>
          </a:r>
          <a:r>
            <a:rPr lang="en-IN" sz="3200" b="1" baseline="0">
              <a:solidFill>
                <a:schemeClr val="accent1">
                  <a:lumMod val="50000"/>
                </a:schemeClr>
              </a:solidFill>
              <a:latin typeface="Copperplate Gothic Bold" panose="020E0705020206020404" pitchFamily="34" charset="0"/>
            </a:rPr>
            <a:t> Store </a:t>
          </a:r>
          <a:r>
            <a:rPr lang="en-IN" sz="3200" b="1">
              <a:solidFill>
                <a:schemeClr val="accent1">
                  <a:lumMod val="50000"/>
                </a:schemeClr>
              </a:solidFill>
              <a:latin typeface="Copperplate Gothic Bold" panose="020E0705020206020404" pitchFamily="34" charset="0"/>
            </a:rPr>
            <a:t>Sales Dashboard </a:t>
          </a:r>
          <a:r>
            <a:rPr lang="en-IN" sz="1400" b="0">
              <a:solidFill>
                <a:schemeClr val="tx1">
                  <a:lumMod val="95000"/>
                  <a:lumOff val="5000"/>
                </a:schemeClr>
              </a:solidFill>
              <a:latin typeface="+mj-lt"/>
            </a:rPr>
            <a:t>(all figures are noted in usd)</a:t>
          </a:r>
        </a:p>
      </xdr:txBody>
    </xdr:sp>
    <xdr:clientData/>
  </xdr:twoCellAnchor>
  <xdr:twoCellAnchor>
    <xdr:from>
      <xdr:col>4</xdr:col>
      <xdr:colOff>381000</xdr:colOff>
      <xdr:row>27</xdr:row>
      <xdr:rowOff>169334</xdr:rowOff>
    </xdr:from>
    <xdr:to>
      <xdr:col>12</xdr:col>
      <xdr:colOff>156634</xdr:colOff>
      <xdr:row>42</xdr:row>
      <xdr:rowOff>0</xdr:rowOff>
    </xdr:to>
    <xdr:graphicFrame macro="">
      <xdr:nvGraphicFramePr>
        <xdr:cNvPr id="6" name="Chart 5">
          <a:extLst>
            <a:ext uri="{FF2B5EF4-FFF2-40B4-BE49-F238E27FC236}">
              <a16:creationId xmlns:a16="http://schemas.microsoft.com/office/drawing/2014/main" id="{1DAD2737-536C-45AB-84EA-4ACE52CBA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122767</xdr:colOff>
      <xdr:row>4</xdr:row>
      <xdr:rowOff>72813</xdr:rowOff>
    </xdr:from>
    <xdr:to>
      <xdr:col>4</xdr:col>
      <xdr:colOff>298027</xdr:colOff>
      <xdr:row>12</xdr:row>
      <xdr:rowOff>72814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2409588-FE37-4AE2-80C9-5A3BC4F499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2767" y="817880"/>
              <a:ext cx="2613660" cy="14901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381000</xdr:colOff>
      <xdr:row>13</xdr:row>
      <xdr:rowOff>76200</xdr:rowOff>
    </xdr:from>
    <xdr:to>
      <xdr:col>17</xdr:col>
      <xdr:colOff>364067</xdr:colOff>
      <xdr:row>27</xdr:row>
      <xdr:rowOff>135466</xdr:rowOff>
    </xdr:to>
    <xdr:graphicFrame macro="">
      <xdr:nvGraphicFramePr>
        <xdr:cNvPr id="8" name="Chart 7">
          <a:extLst>
            <a:ext uri="{FF2B5EF4-FFF2-40B4-BE49-F238E27FC236}">
              <a16:creationId xmlns:a16="http://schemas.microsoft.com/office/drawing/2014/main" id="{ABE686DF-7562-4EBA-833D-BDB4B6519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183727</xdr:colOff>
      <xdr:row>27</xdr:row>
      <xdr:rowOff>169333</xdr:rowOff>
    </xdr:from>
    <xdr:to>
      <xdr:col>21</xdr:col>
      <xdr:colOff>550334</xdr:colOff>
      <xdr:row>42</xdr:row>
      <xdr:rowOff>0</xdr:rowOff>
    </xdr:to>
    <xdr:graphicFrame macro="">
      <xdr:nvGraphicFramePr>
        <xdr:cNvPr id="9" name="Chart 8">
          <a:extLst>
            <a:ext uri="{FF2B5EF4-FFF2-40B4-BE49-F238E27FC236}">
              <a16:creationId xmlns:a16="http://schemas.microsoft.com/office/drawing/2014/main" id="{93593C9C-D6A1-446F-B505-CB4AAF780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397932</xdr:colOff>
      <xdr:row>13</xdr:row>
      <xdr:rowOff>67733</xdr:rowOff>
    </xdr:from>
    <xdr:to>
      <xdr:col>25</xdr:col>
      <xdr:colOff>457199</xdr:colOff>
      <xdr:row>27</xdr:row>
      <xdr:rowOff>127000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67F200AE-55D5-4923-8FFF-48835E6E42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761132" y="2489200"/>
              <a:ext cx="4936067" cy="2667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584200</xdr:colOff>
      <xdr:row>27</xdr:row>
      <xdr:rowOff>169332</xdr:rowOff>
    </xdr:from>
    <xdr:to>
      <xdr:col>25</xdr:col>
      <xdr:colOff>482600</xdr:colOff>
      <xdr:row>42</xdr:row>
      <xdr:rowOff>8467</xdr:rowOff>
    </xdr:to>
    <xdr:sp macro="" textlink="">
      <xdr:nvSpPr>
        <xdr:cNvPr id="10" name="Rectangle 9">
          <a:extLst>
            <a:ext uri="{FF2B5EF4-FFF2-40B4-BE49-F238E27FC236}">
              <a16:creationId xmlns:a16="http://schemas.microsoft.com/office/drawing/2014/main" id="{7468FC44-F923-ADB8-1A37-EFDE000037E0}"/>
            </a:ext>
          </a:extLst>
        </xdr:cNvPr>
        <xdr:cNvSpPr/>
      </xdr:nvSpPr>
      <xdr:spPr>
        <a:xfrm>
          <a:off x="13385800" y="5198532"/>
          <a:ext cx="2336800" cy="263313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95000"/>
                <a:lumOff val="5000"/>
              </a:schemeClr>
            </a:solidFill>
          </a:endParaRPr>
        </a:p>
      </xdr:txBody>
    </xdr:sp>
    <xdr:clientData/>
  </xdr:twoCellAnchor>
  <xdr:twoCellAnchor>
    <xdr:from>
      <xdr:col>23</xdr:col>
      <xdr:colOff>372536</xdr:colOff>
      <xdr:row>28</xdr:row>
      <xdr:rowOff>59265</xdr:rowOff>
    </xdr:from>
    <xdr:to>
      <xdr:col>25</xdr:col>
      <xdr:colOff>364069</xdr:colOff>
      <xdr:row>34</xdr:row>
      <xdr:rowOff>118532</xdr:rowOff>
    </xdr:to>
    <xdr:sp macro="" textlink="">
      <xdr:nvSpPr>
        <xdr:cNvPr id="11" name="Flowchart: Connector 10">
          <a:extLst>
            <a:ext uri="{FF2B5EF4-FFF2-40B4-BE49-F238E27FC236}">
              <a16:creationId xmlns:a16="http://schemas.microsoft.com/office/drawing/2014/main" id="{75948D34-01CF-7DD4-1910-111C2BD2EEE0}"/>
            </a:ext>
          </a:extLst>
        </xdr:cNvPr>
        <xdr:cNvSpPr/>
      </xdr:nvSpPr>
      <xdr:spPr>
        <a:xfrm>
          <a:off x="14393336" y="5274732"/>
          <a:ext cx="1210733" cy="1176867"/>
        </a:xfrm>
        <a:prstGeom prst="flowChartConnector">
          <a:avLst/>
        </a:prstGeom>
        <a:ln w="38100">
          <a:solidFill>
            <a:srgbClr val="00206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1100">
              <a:solidFill>
                <a:schemeClr val="dk1"/>
              </a:solidFill>
              <a:effectLst/>
              <a:latin typeface="+mn-lt"/>
              <a:ea typeface="+mn-ea"/>
              <a:cs typeface="+mn-cs"/>
            </a:rPr>
            <a:t>Total Cost</a:t>
          </a:r>
          <a:endParaRPr lang="en-IN">
            <a:effectLst/>
          </a:endParaRPr>
        </a:p>
        <a:p>
          <a:pPr algn="ctr"/>
          <a:r>
            <a:rPr lang="en-IN" sz="1100" b="1" i="0" u="none" strike="noStrike">
              <a:solidFill>
                <a:schemeClr val="dk1"/>
              </a:solidFill>
              <a:effectLst/>
              <a:latin typeface="+mn-lt"/>
              <a:ea typeface="+mn-ea"/>
              <a:cs typeface="+mn-cs"/>
            </a:rPr>
            <a:t>$46,768.01</a:t>
          </a:r>
          <a:r>
            <a:rPr lang="en-IN"/>
            <a:t> </a:t>
          </a:r>
          <a:r>
            <a:rPr lang="en-IN" sz="1100">
              <a:solidFill>
                <a:schemeClr val="dk1"/>
              </a:solidFill>
              <a:effectLst/>
              <a:latin typeface="+mn-lt"/>
              <a:ea typeface="+mn-ea"/>
              <a:cs typeface="+mn-cs"/>
            </a:rPr>
            <a:t> </a:t>
          </a:r>
          <a:endParaRPr lang="en-IN">
            <a:effectLst/>
          </a:endParaRPr>
        </a:p>
        <a:p>
          <a:pPr algn="l"/>
          <a:endParaRPr lang="en-IN" sz="1100"/>
        </a:p>
      </xdr:txBody>
    </xdr:sp>
    <xdr:clientData/>
  </xdr:twoCellAnchor>
  <xdr:twoCellAnchor>
    <xdr:from>
      <xdr:col>22</xdr:col>
      <xdr:colOff>93134</xdr:colOff>
      <xdr:row>35</xdr:row>
      <xdr:rowOff>0</xdr:rowOff>
    </xdr:from>
    <xdr:to>
      <xdr:col>24</xdr:col>
      <xdr:colOff>84667</xdr:colOff>
      <xdr:row>41</xdr:row>
      <xdr:rowOff>59267</xdr:rowOff>
    </xdr:to>
    <xdr:sp macro="" textlink="">
      <xdr:nvSpPr>
        <xdr:cNvPr id="12" name="Flowchart: Connector 11">
          <a:extLst>
            <a:ext uri="{FF2B5EF4-FFF2-40B4-BE49-F238E27FC236}">
              <a16:creationId xmlns:a16="http://schemas.microsoft.com/office/drawing/2014/main" id="{71D03224-97F7-41A4-8D08-9805F62DC39D}"/>
            </a:ext>
          </a:extLst>
        </xdr:cNvPr>
        <xdr:cNvSpPr/>
      </xdr:nvSpPr>
      <xdr:spPr>
        <a:xfrm>
          <a:off x="13504334" y="6519333"/>
          <a:ext cx="1210733" cy="1176867"/>
        </a:xfrm>
        <a:prstGeom prst="flowChartConnector">
          <a:avLst/>
        </a:prstGeom>
        <a:ln w="38100">
          <a:solidFill>
            <a:srgbClr val="00206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1100">
              <a:solidFill>
                <a:schemeClr val="dk1"/>
              </a:solidFill>
              <a:effectLst/>
              <a:latin typeface="+mn-lt"/>
              <a:ea typeface="+mn-ea"/>
              <a:cs typeface="+mn-cs"/>
            </a:rPr>
            <a:t>Total</a:t>
          </a:r>
          <a:r>
            <a:rPr lang="en-IN" sz="1100" baseline="0">
              <a:solidFill>
                <a:schemeClr val="dk1"/>
              </a:solidFill>
              <a:effectLst/>
              <a:latin typeface="+mn-lt"/>
              <a:ea typeface="+mn-ea"/>
              <a:cs typeface="+mn-cs"/>
            </a:rPr>
            <a:t> Profit</a:t>
          </a:r>
          <a:r>
            <a:rPr lang="en-IN" sz="1100">
              <a:solidFill>
                <a:schemeClr val="dk1"/>
              </a:solidFill>
              <a:effectLst/>
              <a:latin typeface="+mn-lt"/>
              <a:ea typeface="+mn-ea"/>
              <a:cs typeface="+mn-cs"/>
            </a:rPr>
            <a:t> </a:t>
          </a:r>
          <a:endParaRPr lang="en-IN" sz="1100" b="1" i="0">
            <a:solidFill>
              <a:schemeClr val="dk1"/>
            </a:solidFill>
            <a:effectLst/>
            <a:latin typeface="+mn-lt"/>
            <a:ea typeface="+mn-ea"/>
            <a:cs typeface="+mn-cs"/>
          </a:endParaRPr>
        </a:p>
        <a:p>
          <a:pPr algn="ctr"/>
          <a:r>
            <a:rPr lang="en-IN" sz="1100" b="1" i="0" u="none" strike="noStrike">
              <a:solidFill>
                <a:schemeClr val="dk1"/>
              </a:solidFill>
              <a:effectLst/>
              <a:latin typeface="+mn-lt"/>
              <a:ea typeface="+mn-ea"/>
              <a:cs typeface="+mn-cs"/>
            </a:rPr>
            <a:t>$10,402.44</a:t>
          </a:r>
          <a:r>
            <a:rPr lang="en-IN"/>
            <a:t> </a:t>
          </a:r>
          <a:r>
            <a:rPr lang="en-IN" sz="1100">
              <a:solidFill>
                <a:schemeClr val="dk1"/>
              </a:solidFill>
              <a:effectLst/>
              <a:latin typeface="+mn-lt"/>
              <a:ea typeface="+mn-ea"/>
              <a:cs typeface="+mn-cs"/>
            </a:rPr>
            <a:t> </a:t>
          </a:r>
          <a:endParaRPr lang="en-IN">
            <a:effectLst/>
          </a:endParaRPr>
        </a:p>
        <a:p>
          <a:pPr algn="l"/>
          <a:endParaRPr lang="en-IN" sz="1100"/>
        </a:p>
      </xdr:txBody>
    </xdr:sp>
    <xdr:clientData/>
  </xdr:twoCellAnchor>
  <xdr:twoCellAnchor editAs="oneCell">
    <xdr:from>
      <xdr:col>22</xdr:col>
      <xdr:colOff>84667</xdr:colOff>
      <xdr:row>29</xdr:row>
      <xdr:rowOff>8467</xdr:rowOff>
    </xdr:from>
    <xdr:to>
      <xdr:col>23</xdr:col>
      <xdr:colOff>389467</xdr:colOff>
      <xdr:row>33</xdr:row>
      <xdr:rowOff>177800</xdr:rowOff>
    </xdr:to>
    <xdr:pic>
      <xdr:nvPicPr>
        <xdr:cNvPr id="14" name="Graphic 13" descr="Upward trend with solid fill">
          <a:extLst>
            <a:ext uri="{FF2B5EF4-FFF2-40B4-BE49-F238E27FC236}">
              <a16:creationId xmlns:a16="http://schemas.microsoft.com/office/drawing/2014/main" id="{02C43B46-10C5-B655-FDC3-696503FF7A2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3495867" y="5410200"/>
          <a:ext cx="914400" cy="914400"/>
        </a:xfrm>
        <a:prstGeom prst="rect">
          <a:avLst/>
        </a:prstGeom>
      </xdr:spPr>
    </xdr:pic>
    <xdr:clientData/>
  </xdr:twoCellAnchor>
  <xdr:twoCellAnchor editAs="oneCell">
    <xdr:from>
      <xdr:col>24</xdr:col>
      <xdr:colOff>65333</xdr:colOff>
      <xdr:row>35</xdr:row>
      <xdr:rowOff>116134</xdr:rowOff>
    </xdr:from>
    <xdr:to>
      <xdr:col>25</xdr:col>
      <xdr:colOff>370133</xdr:colOff>
      <xdr:row>40</xdr:row>
      <xdr:rowOff>99200</xdr:rowOff>
    </xdr:to>
    <xdr:pic>
      <xdr:nvPicPr>
        <xdr:cNvPr id="16" name="Graphic 15" descr="Upward trend with solid fill">
          <a:extLst>
            <a:ext uri="{FF2B5EF4-FFF2-40B4-BE49-F238E27FC236}">
              <a16:creationId xmlns:a16="http://schemas.microsoft.com/office/drawing/2014/main" id="{541E2DA8-8DC2-7C4B-2048-134CCF88632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695733" y="6635467"/>
          <a:ext cx="914400" cy="914400"/>
        </a:xfrm>
        <a:prstGeom prst="rect">
          <a:avLst/>
        </a:prstGeom>
      </xdr:spPr>
    </xdr:pic>
    <xdr:clientData/>
  </xdr:twoCellAnchor>
  <xdr:twoCellAnchor editAs="oneCell">
    <xdr:from>
      <xdr:col>0</xdr:col>
      <xdr:colOff>91439</xdr:colOff>
      <xdr:row>12</xdr:row>
      <xdr:rowOff>184572</xdr:rowOff>
    </xdr:from>
    <xdr:to>
      <xdr:col>4</xdr:col>
      <xdr:colOff>287867</xdr:colOff>
      <xdr:row>23</xdr:row>
      <xdr:rowOff>8466</xdr:rowOff>
    </xdr:to>
    <mc:AlternateContent xmlns:mc="http://schemas.openxmlformats.org/markup-compatibility/2006">
      <mc:Choice xmlns:a14="http://schemas.microsoft.com/office/drawing/2010/main" Requires="a14">
        <xdr:graphicFrame macro="">
          <xdr:nvGraphicFramePr>
            <xdr:cNvPr id="17" name="Year Of Order">
              <a:extLst>
                <a:ext uri="{FF2B5EF4-FFF2-40B4-BE49-F238E27FC236}">
                  <a16:creationId xmlns:a16="http://schemas.microsoft.com/office/drawing/2014/main" id="{4AFAA61F-E1BE-4053-B084-C5E49F48087C}"/>
                </a:ext>
              </a:extLst>
            </xdr:cNvPr>
            <xdr:cNvGraphicFramePr/>
          </xdr:nvGraphicFramePr>
          <xdr:xfrm>
            <a:off x="0" y="0"/>
            <a:ext cx="0" cy="0"/>
          </xdr:xfrm>
          <a:graphic>
            <a:graphicData uri="http://schemas.microsoft.com/office/drawing/2010/slicer">
              <sle:slicer xmlns:sle="http://schemas.microsoft.com/office/drawing/2010/slicer" name="Year Of Order"/>
            </a:graphicData>
          </a:graphic>
        </xdr:graphicFrame>
      </mc:Choice>
      <mc:Fallback>
        <xdr:sp macro="" textlink="">
          <xdr:nvSpPr>
            <xdr:cNvPr id="0" name=""/>
            <xdr:cNvSpPr>
              <a:spLocks noTextEdit="1"/>
            </xdr:cNvSpPr>
          </xdr:nvSpPr>
          <xdr:spPr>
            <a:xfrm>
              <a:off x="91439" y="2419772"/>
              <a:ext cx="2634828" cy="18728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133773</xdr:colOff>
      <xdr:row>23</xdr:row>
      <xdr:rowOff>150705</xdr:rowOff>
    </xdr:from>
    <xdr:to>
      <xdr:col>4</xdr:col>
      <xdr:colOff>279400</xdr:colOff>
      <xdr:row>30</xdr:row>
      <xdr:rowOff>126999</xdr:rowOff>
    </xdr:to>
    <mc:AlternateContent xmlns:mc="http://schemas.openxmlformats.org/markup-compatibility/2006">
      <mc:Choice xmlns:a14="http://schemas.microsoft.com/office/drawing/2010/main" Requires="a14">
        <xdr:graphicFrame macro="">
          <xdr:nvGraphicFramePr>
            <xdr:cNvPr id="18" name="Category">
              <a:extLst>
                <a:ext uri="{FF2B5EF4-FFF2-40B4-BE49-F238E27FC236}">
                  <a16:creationId xmlns:a16="http://schemas.microsoft.com/office/drawing/2014/main" id="{FC9EFA60-90D1-4D22-8A3B-E69C6E8BAEF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3773" y="4434838"/>
              <a:ext cx="2584027" cy="1280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381000</xdr:colOff>
      <xdr:row>3</xdr:row>
      <xdr:rowOff>8466</xdr:rowOff>
    </xdr:from>
    <xdr:to>
      <xdr:col>11</xdr:col>
      <xdr:colOff>482600</xdr:colOff>
      <xdr:row>13</xdr:row>
      <xdr:rowOff>33866</xdr:rowOff>
    </xdr:to>
    <xdr:graphicFrame macro="">
      <xdr:nvGraphicFramePr>
        <xdr:cNvPr id="27" name="Chart 26">
          <a:extLst>
            <a:ext uri="{FF2B5EF4-FFF2-40B4-BE49-F238E27FC236}">
              <a16:creationId xmlns:a16="http://schemas.microsoft.com/office/drawing/2014/main" id="{456E876E-89B1-4E76-8EE9-8ABA05CEB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59266</xdr:colOff>
      <xdr:row>4</xdr:row>
      <xdr:rowOff>84667</xdr:rowOff>
    </xdr:from>
    <xdr:to>
      <xdr:col>16</xdr:col>
      <xdr:colOff>67733</xdr:colOff>
      <xdr:row>11</xdr:row>
      <xdr:rowOff>1</xdr:rowOff>
    </xdr:to>
    <xdr:sp macro="" textlink="">
      <xdr:nvSpPr>
        <xdr:cNvPr id="30" name="Rectangle: Rounded Corners 29">
          <a:extLst>
            <a:ext uri="{FF2B5EF4-FFF2-40B4-BE49-F238E27FC236}">
              <a16:creationId xmlns:a16="http://schemas.microsoft.com/office/drawing/2014/main" id="{6998D525-8CCE-F4DE-8324-6C911E09C32D}"/>
            </a:ext>
          </a:extLst>
        </xdr:cNvPr>
        <xdr:cNvSpPr/>
      </xdr:nvSpPr>
      <xdr:spPr>
        <a:xfrm>
          <a:off x="7374466" y="829734"/>
          <a:ext cx="2446867" cy="1219200"/>
        </a:xfrm>
        <a:prstGeom prst="roundRect">
          <a:avLst/>
        </a:prstGeom>
        <a:ln>
          <a:solidFill>
            <a:srgbClr val="00206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000"/>
            <a:t>Total Units Sold</a:t>
          </a:r>
        </a:p>
        <a:p>
          <a:pPr algn="ctr"/>
          <a:r>
            <a:rPr lang="en-IN" sz="2000" b="1" i="0" u="none" strike="noStrike">
              <a:solidFill>
                <a:schemeClr val="dk1"/>
              </a:solidFill>
              <a:effectLst/>
              <a:latin typeface="+mn-lt"/>
              <a:ea typeface="+mn-ea"/>
              <a:cs typeface="+mn-cs"/>
            </a:rPr>
            <a:t>244.00</a:t>
          </a:r>
          <a:r>
            <a:rPr lang="en-IN" sz="2000"/>
            <a:t> </a:t>
          </a:r>
        </a:p>
        <a:p>
          <a:pPr algn="l"/>
          <a:endParaRPr lang="en-IN" sz="1100"/>
        </a:p>
      </xdr:txBody>
    </xdr:sp>
    <xdr:clientData/>
  </xdr:twoCellAnchor>
  <xdr:twoCellAnchor>
    <xdr:from>
      <xdr:col>16</xdr:col>
      <xdr:colOff>355599</xdr:colOff>
      <xdr:row>4</xdr:row>
      <xdr:rowOff>76200</xdr:rowOff>
    </xdr:from>
    <xdr:to>
      <xdr:col>20</xdr:col>
      <xdr:colOff>364066</xdr:colOff>
      <xdr:row>10</xdr:row>
      <xdr:rowOff>177800</xdr:rowOff>
    </xdr:to>
    <xdr:sp macro="" textlink="">
      <xdr:nvSpPr>
        <xdr:cNvPr id="31" name="Rectangle: Rounded Corners 30">
          <a:extLst>
            <a:ext uri="{FF2B5EF4-FFF2-40B4-BE49-F238E27FC236}">
              <a16:creationId xmlns:a16="http://schemas.microsoft.com/office/drawing/2014/main" id="{70EB70A7-B310-8EAA-26A3-A0299B9158B6}"/>
            </a:ext>
          </a:extLst>
        </xdr:cNvPr>
        <xdr:cNvSpPr/>
      </xdr:nvSpPr>
      <xdr:spPr>
        <a:xfrm>
          <a:off x="10109199" y="821267"/>
          <a:ext cx="2446867" cy="1219200"/>
        </a:xfrm>
        <a:prstGeom prst="roundRect">
          <a:avLst/>
        </a:prstGeom>
        <a:ln>
          <a:solidFill>
            <a:srgbClr val="00206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000"/>
            <a:t>Total Profit %</a:t>
          </a:r>
          <a:endParaRPr lang="en-IN" sz="2000" b="1" i="0" u="none" strike="noStrike">
            <a:solidFill>
              <a:schemeClr val="dk1"/>
            </a:solidFill>
            <a:effectLst/>
            <a:latin typeface="+mn-lt"/>
            <a:ea typeface="+mn-ea"/>
            <a:cs typeface="+mn-cs"/>
          </a:endParaRPr>
        </a:p>
        <a:p>
          <a:pPr algn="ctr"/>
          <a:r>
            <a:rPr lang="en-IN" sz="2000" b="1" i="0" u="none" strike="noStrike">
              <a:solidFill>
                <a:schemeClr val="dk1"/>
              </a:solidFill>
              <a:effectLst/>
              <a:latin typeface="+mn-lt"/>
              <a:ea typeface="+mn-ea"/>
              <a:cs typeface="+mn-cs"/>
            </a:rPr>
            <a:t>18.19%</a:t>
          </a:r>
          <a:endParaRPr lang="en-IN" sz="2000"/>
        </a:p>
      </xdr:txBody>
    </xdr:sp>
    <xdr:clientData/>
  </xdr:twoCellAnchor>
  <xdr:twoCellAnchor>
    <xdr:from>
      <xdr:col>21</xdr:col>
      <xdr:colOff>33865</xdr:colOff>
      <xdr:row>4</xdr:row>
      <xdr:rowOff>67733</xdr:rowOff>
    </xdr:from>
    <xdr:to>
      <xdr:col>25</xdr:col>
      <xdr:colOff>42332</xdr:colOff>
      <xdr:row>10</xdr:row>
      <xdr:rowOff>169333</xdr:rowOff>
    </xdr:to>
    <xdr:sp macro="" textlink="">
      <xdr:nvSpPr>
        <xdr:cNvPr id="32" name="Rectangle: Rounded Corners 31">
          <a:extLst>
            <a:ext uri="{FF2B5EF4-FFF2-40B4-BE49-F238E27FC236}">
              <a16:creationId xmlns:a16="http://schemas.microsoft.com/office/drawing/2014/main" id="{26C09D51-9D28-430F-664C-7757678FA807}"/>
            </a:ext>
          </a:extLst>
        </xdr:cNvPr>
        <xdr:cNvSpPr/>
      </xdr:nvSpPr>
      <xdr:spPr>
        <a:xfrm>
          <a:off x="12835465" y="812800"/>
          <a:ext cx="2446867" cy="1219200"/>
        </a:xfrm>
        <a:prstGeom prst="roundRect">
          <a:avLst/>
        </a:prstGeom>
        <a:ln>
          <a:solidFill>
            <a:srgbClr val="00206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000"/>
            <a:t>Total Sales</a:t>
          </a:r>
        </a:p>
        <a:p>
          <a:pPr algn="ctr"/>
          <a:r>
            <a:rPr lang="en-IN" sz="2000" b="1" i="0" u="none" strike="noStrike">
              <a:solidFill>
                <a:schemeClr val="dk1"/>
              </a:solidFill>
              <a:effectLst/>
              <a:latin typeface="+mn-lt"/>
              <a:ea typeface="+mn-ea"/>
              <a:cs typeface="+mn-cs"/>
            </a:rPr>
            <a:t>$57,170.45</a:t>
          </a:r>
          <a:r>
            <a:rPr lang="en-IN" sz="2000"/>
            <a:t> </a:t>
          </a:r>
        </a:p>
      </xdr:txBody>
    </xdr:sp>
    <xdr:clientData/>
  </xdr:twoCellAnchor>
  <xdr:twoCellAnchor editAs="oneCell">
    <xdr:from>
      <xdr:col>12</xdr:col>
      <xdr:colOff>186266</xdr:colOff>
      <xdr:row>6</xdr:row>
      <xdr:rowOff>177800</xdr:rowOff>
    </xdr:from>
    <xdr:to>
      <xdr:col>13</xdr:col>
      <xdr:colOff>245533</xdr:colOff>
      <xdr:row>10</xdr:row>
      <xdr:rowOff>101600</xdr:rowOff>
    </xdr:to>
    <xdr:pic>
      <xdr:nvPicPr>
        <xdr:cNvPr id="33" name="Graphic 32" descr="Upward trend with solid fill">
          <a:extLst>
            <a:ext uri="{FF2B5EF4-FFF2-40B4-BE49-F238E27FC236}">
              <a16:creationId xmlns:a16="http://schemas.microsoft.com/office/drawing/2014/main" id="{19D47EFA-4C07-860F-9988-B1D4C661FFF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501466" y="1295400"/>
          <a:ext cx="668867" cy="668867"/>
        </a:xfrm>
        <a:prstGeom prst="rect">
          <a:avLst/>
        </a:prstGeom>
      </xdr:spPr>
    </xdr:pic>
    <xdr:clientData/>
  </xdr:twoCellAnchor>
  <xdr:twoCellAnchor editAs="oneCell">
    <xdr:from>
      <xdr:col>2</xdr:col>
      <xdr:colOff>287865</xdr:colOff>
      <xdr:row>0</xdr:row>
      <xdr:rowOff>0</xdr:rowOff>
    </xdr:from>
    <xdr:to>
      <xdr:col>3</xdr:col>
      <xdr:colOff>347132</xdr:colOff>
      <xdr:row>0</xdr:row>
      <xdr:rowOff>0</xdr:rowOff>
    </xdr:to>
    <xdr:pic>
      <xdr:nvPicPr>
        <xdr:cNvPr id="34" name="Graphic 33" descr="Upward trend with solid fill">
          <a:extLst>
            <a:ext uri="{FF2B5EF4-FFF2-40B4-BE49-F238E27FC236}">
              <a16:creationId xmlns:a16="http://schemas.microsoft.com/office/drawing/2014/main" id="{34D239D1-1E0C-F5B8-70B6-2AAE08D8354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507065" y="0"/>
          <a:ext cx="668867" cy="0"/>
        </a:xfrm>
        <a:prstGeom prst="rect">
          <a:avLst/>
        </a:prstGeom>
      </xdr:spPr>
    </xdr:pic>
    <xdr:clientData/>
  </xdr:twoCellAnchor>
  <xdr:twoCellAnchor editAs="oneCell">
    <xdr:from>
      <xdr:col>16</xdr:col>
      <xdr:colOff>457199</xdr:colOff>
      <xdr:row>7</xdr:row>
      <xdr:rowOff>33866</xdr:rowOff>
    </xdr:from>
    <xdr:to>
      <xdr:col>17</xdr:col>
      <xdr:colOff>516466</xdr:colOff>
      <xdr:row>10</xdr:row>
      <xdr:rowOff>143933</xdr:rowOff>
    </xdr:to>
    <xdr:pic>
      <xdr:nvPicPr>
        <xdr:cNvPr id="35" name="Graphic 34" descr="Upward trend with solid fill">
          <a:extLst>
            <a:ext uri="{FF2B5EF4-FFF2-40B4-BE49-F238E27FC236}">
              <a16:creationId xmlns:a16="http://schemas.microsoft.com/office/drawing/2014/main" id="{4E09EA64-D1AC-9BDD-653D-6FDF8359D93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210799" y="1337733"/>
          <a:ext cx="668867" cy="668867"/>
        </a:xfrm>
        <a:prstGeom prst="rect">
          <a:avLst/>
        </a:prstGeom>
      </xdr:spPr>
    </xdr:pic>
    <xdr:clientData/>
  </xdr:twoCellAnchor>
  <xdr:twoCellAnchor editAs="oneCell">
    <xdr:from>
      <xdr:col>21</xdr:col>
      <xdr:colOff>50799</xdr:colOff>
      <xdr:row>7</xdr:row>
      <xdr:rowOff>59266</xdr:rowOff>
    </xdr:from>
    <xdr:to>
      <xdr:col>22</xdr:col>
      <xdr:colOff>110066</xdr:colOff>
      <xdr:row>10</xdr:row>
      <xdr:rowOff>169333</xdr:rowOff>
    </xdr:to>
    <xdr:pic>
      <xdr:nvPicPr>
        <xdr:cNvPr id="36" name="Graphic 35" descr="Upward trend with solid fill">
          <a:extLst>
            <a:ext uri="{FF2B5EF4-FFF2-40B4-BE49-F238E27FC236}">
              <a16:creationId xmlns:a16="http://schemas.microsoft.com/office/drawing/2014/main" id="{A1B497B3-D001-5797-D4BD-4363704232C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852399" y="1363133"/>
          <a:ext cx="668867" cy="668867"/>
        </a:xfrm>
        <a:prstGeom prst="rect">
          <a:avLst/>
        </a:prstGeom>
      </xdr:spPr>
    </xdr:pic>
    <xdr:clientData/>
  </xdr:twoCellAnchor>
  <xdr:twoCellAnchor editAs="oneCell">
    <xdr:from>
      <xdr:col>0</xdr:col>
      <xdr:colOff>110066</xdr:colOff>
      <xdr:row>31</xdr:row>
      <xdr:rowOff>42333</xdr:rowOff>
    </xdr:from>
    <xdr:to>
      <xdr:col>4</xdr:col>
      <xdr:colOff>253999</xdr:colOff>
      <xdr:row>41</xdr:row>
      <xdr:rowOff>168487</xdr:rowOff>
    </xdr:to>
    <mc:AlternateContent xmlns:mc="http://schemas.openxmlformats.org/markup-compatibility/2006">
      <mc:Choice xmlns:a14="http://schemas.microsoft.com/office/drawing/2010/main" Requires="a14">
        <xdr:graphicFrame macro="">
          <xdr:nvGraphicFramePr>
            <xdr:cNvPr id="37" name="Product Name">
              <a:extLst>
                <a:ext uri="{FF2B5EF4-FFF2-40B4-BE49-F238E27FC236}">
                  <a16:creationId xmlns:a16="http://schemas.microsoft.com/office/drawing/2014/main" id="{DFE5121D-7B71-4767-96AF-59A31BBEE6A7}"/>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10066" y="5816600"/>
              <a:ext cx="2582333" cy="1988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279400</xdr:colOff>
      <xdr:row>0</xdr:row>
      <xdr:rowOff>67733</xdr:rowOff>
    </xdr:from>
    <xdr:to>
      <xdr:col>4</xdr:col>
      <xdr:colOff>237067</xdr:colOff>
      <xdr:row>4</xdr:row>
      <xdr:rowOff>7369</xdr:rowOff>
    </xdr:to>
    <xdr:pic>
      <xdr:nvPicPr>
        <xdr:cNvPr id="39" name="Picture 38">
          <a:extLst>
            <a:ext uri="{FF2B5EF4-FFF2-40B4-BE49-F238E27FC236}">
              <a16:creationId xmlns:a16="http://schemas.microsoft.com/office/drawing/2014/main" id="{1E744A29-C75A-583C-74E9-3FB1B578990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79400" y="67733"/>
          <a:ext cx="2396067" cy="68470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uri Nandhan P V" refreshedDate="45594.491188078704" createdVersion="8" refreshedVersion="8" minRefreshableVersion="3" recordCount="100" xr:uid="{AFE0C851-576D-4B7E-9FB4-6EFE745E25C5}">
  <cacheSource type="worksheet">
    <worksheetSource name="Book1_Cleaned_1_to_100"/>
  </cacheSource>
  <cacheFields count="25">
    <cacheField name="Row ID" numFmtId="0">
      <sharedItems containsSemiMixedTypes="0" containsString="0" containsNumber="1" containsInteger="1" minValue="1" maxValue="100"/>
    </cacheField>
    <cacheField name="Order Id" numFmtId="49">
      <sharedItems/>
    </cacheField>
    <cacheField name="Order Date" numFmtId="14">
      <sharedItems containsSemiMixedTypes="0" containsNonDate="0" containsDate="1" containsString="0" minDate="2016-01-18T00:00:00" maxDate="2020-11-10T00:00:00"/>
    </cacheField>
    <cacheField name="Year Of Order" numFmtId="0">
      <sharedItems containsSemiMixedTypes="0" containsString="0" containsNumber="1" containsInteger="1" minValue="2016" maxValue="2020" count="5">
        <n v="2019"/>
        <n v="2020"/>
        <n v="2018"/>
        <n v="2017"/>
        <n v="2016"/>
      </sharedItems>
    </cacheField>
    <cacheField name="Formatted Date" numFmtId="14">
      <sharedItems containsSemiMixedTypes="0" containsNonDate="0" containsDate="1" containsString="0" minDate="2016-01-01T00:00:00" maxDate="2020-11-02T00:00:00"/>
    </cacheField>
    <cacheField name="Ship Date" numFmtId="14">
      <sharedItems containsSemiMixedTypes="0" containsNonDate="0" containsDate="1" containsString="0" minDate="2016-01-20T00:00:00" maxDate="2020-11-15T00:00:00"/>
    </cacheField>
    <cacheField name="Ship Mode" numFmtId="49">
      <sharedItems/>
    </cacheField>
    <cacheField name="Customer Name" numFmtId="49">
      <sharedItems/>
    </cacheField>
    <cacheField name="C Name Upper" numFmtId="49">
      <sharedItems/>
    </cacheField>
    <cacheField name="Segment" numFmtId="49">
      <sharedItems count="2">
        <s v="Consumer"/>
        <s v="Corporate"/>
      </sharedItems>
    </cacheField>
    <cacheField name="City" numFmtId="49">
      <sharedItems/>
    </cacheField>
    <cacheField name="State" numFmtId="49">
      <sharedItems/>
    </cacheField>
    <cacheField name="State, City" numFmtId="49">
      <sharedItems count="100">
        <s v="MI Lake Mark"/>
        <s v="TN New Amanda"/>
        <s v="AK Boyerside"/>
        <s v="UT Ryantown"/>
        <s v="MI New Stevenhaven"/>
        <s v="IN Jamiechester"/>
        <s v="SD North Aaron"/>
        <s v="GA East Jean"/>
        <s v="NJ Lorifurt"/>
        <s v="AZ Andersonburgh"/>
        <s v="AZ West Sharon"/>
        <s v="CT North Tonya"/>
        <s v="WY North Anthony"/>
        <s v="ID East Heatherport"/>
        <s v="MN West Justin"/>
        <s v="ID North Cynthiashire"/>
        <s v="WV New William"/>
        <s v="WV Jerrytown"/>
        <s v="PA Davidbury"/>
        <s v="OK South Jerome"/>
        <s v="IL East Emma"/>
        <s v="WI Burkeside"/>
        <s v="MT South Josephborough"/>
        <s v="ME North Louis"/>
        <s v="KS Schmidtmouth"/>
        <s v="LA East Kimberly"/>
        <s v="NH Hollandmouth"/>
        <s v="DC North Jennifer"/>
        <s v="UT East Rhonda"/>
        <s v="TN Holthaven"/>
        <s v="CA Lindsayburgh"/>
        <s v="LA Hayleyville"/>
        <s v="OK South Cassandraton"/>
        <s v="MT Kellerside"/>
        <s v="MO Jimenezton"/>
        <s v="NC North Kristen"/>
        <s v="IN Lake Morganport"/>
        <s v="OH Port Brandon"/>
        <s v="CT Mccoystad"/>
        <s v="VT North Jamie"/>
        <s v="OR West Alexanderburgh"/>
        <s v="ID North Amandaview"/>
        <s v="TN Daleland"/>
        <s v="RI Joannehaven"/>
        <s v="CT New Kristen"/>
        <s v="WV East Sheilabury"/>
        <s v="OK West Katrina"/>
        <s v="MA Grahamstad"/>
        <s v="VA Andersenchester"/>
        <s v="TX New Brittany"/>
        <s v="WA North Vanessa"/>
        <s v="MS Shannonchester"/>
        <s v="NH South Madisonport"/>
        <s v="VT Port Jennifer"/>
        <s v="MS Carolynberg"/>
        <s v="NE Frankshire"/>
        <s v="FL Palmerfurt"/>
        <s v="DC Wrightside"/>
        <s v="UT Khanfurt"/>
        <s v="OH Williamsshire"/>
        <s v="PA Port Teresaton"/>
        <s v="IA New Cheryl"/>
        <s v="NH Martinview"/>
        <s v="DC North Susanborough"/>
        <s v="MD East Andrew"/>
        <s v="NC South Erichaven"/>
        <s v="NE Lake Brandon"/>
        <s v="NJ New Kevin"/>
        <s v="KY Lake James"/>
        <s v="CA Simpsonville"/>
        <s v="DC Jenniferview"/>
        <s v="CT Raymondberg"/>
        <s v="MS Brentton"/>
        <s v="AR South Johnland"/>
        <s v="AL Moralesmouth"/>
        <s v="MA Hollyton"/>
        <s v="WY Patrickhaven"/>
        <s v="NJ Christianborough"/>
        <s v="OK Alanchester"/>
        <s v="LA Brownville"/>
        <s v="MO South Jennifer"/>
        <s v="WV Lisastad"/>
        <s v="KY West Bryce"/>
        <s v="VA New Pamela"/>
        <s v="MT Gilmoreburgh"/>
        <s v="IL Jameshaven"/>
        <s v="PA Justinchester"/>
        <s v="NH West Brittanymouth"/>
        <s v="TX East Tiffany"/>
        <s v="MS Rebeccatown"/>
        <s v="TN South Courtney"/>
        <s v="MI Port Angela"/>
        <s v="AR Port Karenburgh"/>
        <s v="AK Laurenton"/>
        <s v="MS East Lynnville"/>
        <s v="VT Carpenterbury"/>
        <s v="NM Millerland"/>
        <s v="UT Port Erin"/>
        <s v="WA Lake Scottmouth"/>
        <s v="VA West Jaclynland"/>
      </sharedItems>
    </cacheField>
    <cacheField name="Postal Code" numFmtId="0">
      <sharedItems containsSemiMixedTypes="0" containsString="0" containsNumber="1" containsInteger="1" minValue="2433" maxValue="99706" count="100">
        <n v="14055"/>
        <n v="2637"/>
        <n v="74650"/>
        <n v="81673"/>
        <n v="62241"/>
        <n v="51720"/>
        <n v="21427"/>
        <n v="31422"/>
        <n v="62218"/>
        <n v="27173"/>
        <n v="58937"/>
        <n v="24512"/>
        <n v="85567"/>
        <n v="48592"/>
        <n v="16845"/>
        <n v="99706"/>
        <n v="11666"/>
        <n v="77221"/>
        <n v="5355"/>
        <n v="94471"/>
        <n v="8272"/>
        <n v="50441"/>
        <n v="4430"/>
        <n v="63718"/>
        <n v="92942"/>
        <n v="94785"/>
        <n v="41151"/>
        <n v="83678"/>
        <n v="17108"/>
        <n v="94043"/>
        <n v="52076"/>
        <n v="71752"/>
        <n v="30753"/>
        <n v="28777"/>
        <n v="27970"/>
        <n v="90309"/>
        <n v="51316"/>
        <n v="65304"/>
        <n v="35005"/>
        <n v="23785"/>
        <n v="47445"/>
        <n v="10750"/>
        <n v="74111"/>
        <n v="76303"/>
        <n v="30979"/>
        <n v="35177"/>
        <n v="90356"/>
        <n v="87077"/>
        <n v="94439"/>
        <n v="62947"/>
        <n v="45287"/>
        <n v="2433"/>
        <n v="21513"/>
        <n v="3496"/>
        <n v="13372"/>
        <n v="88153"/>
        <n v="13022"/>
        <n v="5688"/>
        <n v="96040"/>
        <n v="58081"/>
        <n v="51922"/>
        <n v="53260"/>
        <n v="71429"/>
        <n v="10107"/>
        <n v="54840"/>
        <n v="31123"/>
        <n v="69242"/>
        <n v="53301"/>
        <n v="78231"/>
        <n v="5875"/>
        <n v="89899"/>
        <n v="70584"/>
        <n v="51256"/>
        <n v="73330"/>
        <n v="31825"/>
        <n v="17834"/>
        <n v="23400"/>
        <n v="23453"/>
        <n v="50134"/>
        <n v="21779"/>
        <n v="58512"/>
        <n v="41351"/>
        <n v="36348"/>
        <n v="73244"/>
        <n v="20623"/>
        <n v="87727"/>
        <n v="25535"/>
        <n v="29766"/>
        <n v="66757"/>
        <n v="23149"/>
        <n v="6818"/>
        <n v="69923"/>
        <n v="26562"/>
        <n v="73845"/>
        <n v="5062"/>
        <n v="50254"/>
        <n v="83756"/>
        <n v="99067"/>
        <n v="39302"/>
        <n v="96143"/>
      </sharedItems>
    </cacheField>
    <cacheField name="Region" numFmtId="49">
      <sharedItems count="4">
        <s v="East"/>
        <s v="Central"/>
        <s v="South"/>
        <s v="West"/>
      </sharedItems>
    </cacheField>
    <cacheField name="Product Name" numFmtId="49">
      <sharedItems count="6">
        <s v="Printer"/>
        <s v="Chair"/>
        <s v="Monitor"/>
        <s v="Laptop"/>
        <s v="Desk"/>
        <s v="Phone"/>
      </sharedItems>
    </cacheField>
    <cacheField name="Category" numFmtId="49">
      <sharedItems count="3">
        <s v="Office Supplies"/>
        <s v="Furniture"/>
        <s v="Technology"/>
      </sharedItems>
    </cacheField>
    <cacheField name="Sub-Category" numFmtId="49">
      <sharedItems count="4">
        <s v="Office Supplies"/>
        <s v="Mobile"/>
        <s v="Computers"/>
        <s v="Electronics"/>
      </sharedItems>
    </cacheField>
    <cacheField name="Sales" numFmtId="164">
      <sharedItems containsSemiMixedTypes="0" containsString="0" containsNumber="1" minValue="52.58" maxValue="3441.59"/>
    </cacheField>
    <cacheField name="Quantity" numFmtId="2">
      <sharedItems containsSemiMixedTypes="0" containsString="0" containsNumber="1" containsInteger="1" minValue="1" maxValue="4"/>
    </cacheField>
    <cacheField name="Discount" numFmtId="164">
      <sharedItems containsSemiMixedTypes="0" containsString="0" containsNumber="1" minValue="0.01" maxValue="0.25"/>
    </cacheField>
    <cacheField name="Profit" numFmtId="164">
      <sharedItems containsSemiMixedTypes="0" containsString="0" containsNumber="1" minValue="10.49" maxValue="198.28"/>
    </cacheField>
    <cacheField name="Profit Percentage" numFmtId="10">
      <sharedItems containsSemiMixedTypes="0" containsString="0" containsNumber="1" minValue="1.2755683584440347E-2" maxValue="0.88788995332842047"/>
    </cacheField>
    <cacheField name="Total Cost" numFmtId="164">
      <sharedItems containsSemiMixedTypes="0" containsString="0" containsNumber="1" minValue="19.269999999999996" maxValue="3317.8900000000003"/>
    </cacheField>
    <cacheField name="Percentage discount" numFmtId="9">
      <sharedItems containsSemiMixedTypes="0" containsString="0" containsNumber="1" minValue="0.01" maxValue="0.25"/>
    </cacheField>
  </cacheFields>
  <extLst>
    <ext xmlns:x14="http://schemas.microsoft.com/office/spreadsheetml/2009/9/main" uri="{725AE2AE-9491-48be-B2B4-4EB974FC3084}">
      <x14:pivotCacheDefinition pivotCacheId="1882952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s v="CA-2019-51"/>
    <d v="2019-07-08T00:00:00"/>
    <x v="0"/>
    <d v="2019-07-01T00:00:00"/>
    <d v="2019-07-16T00:00:00"/>
    <s v="Standard Class"/>
    <s v="Catherine Meadows"/>
    <s v="CATHERINE MEADOWS"/>
    <x v="0"/>
    <s v="Lake Mark"/>
    <s v="MI"/>
    <x v="0"/>
    <x v="0"/>
    <x v="0"/>
    <x v="0"/>
    <x v="0"/>
    <x v="0"/>
    <n v="105.18"/>
    <n v="4"/>
    <n v="0.15"/>
    <n v="14.57"/>
    <n v="0.13852443430309944"/>
    <n v="90.610000000000014"/>
    <n v="0.15"/>
  </r>
  <r>
    <n v="2"/>
    <s v="CA-2020-52"/>
    <d v="2020-05-09T00:00:00"/>
    <x v="1"/>
    <d v="2020-05-01T00:00:00"/>
    <d v="2020-05-11T00:00:00"/>
    <s v="First Class"/>
    <s v="Rachel Gonzalez"/>
    <s v="RACHEL GONZALEZ"/>
    <x v="1"/>
    <s v="New Amanda"/>
    <s v="TN"/>
    <x v="1"/>
    <x v="1"/>
    <x v="1"/>
    <x v="1"/>
    <x v="1"/>
    <x v="1"/>
    <n v="222.73"/>
    <n v="2"/>
    <n v="0.08"/>
    <n v="44.85"/>
    <n v="0.2013648812463521"/>
    <n v="177.88"/>
    <n v="0.08"/>
  </r>
  <r>
    <n v="3"/>
    <s v="CA-2019-53"/>
    <d v="2019-09-29T00:00:00"/>
    <x v="0"/>
    <d v="2019-09-01T00:00:00"/>
    <d v="2019-10-08T00:00:00"/>
    <s v="Standard Class"/>
    <s v="Richard Allison"/>
    <s v="RICHARD ALLISON"/>
    <x v="0"/>
    <s v="Boyerside"/>
    <s v="AK"/>
    <x v="2"/>
    <x v="2"/>
    <x v="2"/>
    <x v="2"/>
    <x v="0"/>
    <x v="1"/>
    <n v="94.33"/>
    <n v="2"/>
    <n v="7.0000000000000007E-2"/>
    <n v="15.01"/>
    <n v="0.15912223046750767"/>
    <n v="79.319999999999993"/>
    <n v="7.0000000000000007E-2"/>
  </r>
  <r>
    <n v="4"/>
    <s v="CA-2018-54"/>
    <d v="2018-07-12T00:00:00"/>
    <x v="2"/>
    <d v="2018-07-01T00:00:00"/>
    <d v="2018-07-19T00:00:00"/>
    <s v="First Class"/>
    <s v="Scott Palmer"/>
    <s v="SCOTT PALMER"/>
    <x v="1"/>
    <s v="Ryantown"/>
    <s v="UT"/>
    <x v="3"/>
    <x v="3"/>
    <x v="1"/>
    <x v="3"/>
    <x v="0"/>
    <x v="2"/>
    <n v="627.16999999999996"/>
    <n v="4"/>
    <n v="0.03"/>
    <n v="42.4"/>
    <n v="6.7605274486981198E-2"/>
    <n v="584.77"/>
    <n v="0.03"/>
  </r>
  <r>
    <n v="5"/>
    <s v="CA-2019-55"/>
    <d v="2019-07-31T00:00:00"/>
    <x v="0"/>
    <d v="2019-07-01T00:00:00"/>
    <d v="2019-08-02T00:00:00"/>
    <s v="Standard Class"/>
    <s v="Justin Dunn"/>
    <s v="JUSTIN DUNN"/>
    <x v="1"/>
    <s v="New Stevenhaven"/>
    <s v="MI"/>
    <x v="4"/>
    <x v="4"/>
    <x v="0"/>
    <x v="0"/>
    <x v="2"/>
    <x v="1"/>
    <n v="700.02"/>
    <n v="1"/>
    <n v="0.04"/>
    <n v="93.63"/>
    <n v="0.13375332133367618"/>
    <n v="606.39"/>
    <n v="0.04"/>
  </r>
  <r>
    <n v="6"/>
    <s v="CA-2018-56"/>
    <d v="2018-12-15T00:00:00"/>
    <x v="2"/>
    <d v="2018-12-01T00:00:00"/>
    <d v="2018-12-16T00:00:00"/>
    <s v="Second Class"/>
    <s v="Sergio Johnson"/>
    <s v="SERGIO JOHNSON"/>
    <x v="1"/>
    <s v="Jamiechester"/>
    <s v="IN"/>
    <x v="5"/>
    <x v="5"/>
    <x v="3"/>
    <x v="4"/>
    <x v="1"/>
    <x v="1"/>
    <n v="544.05999999999995"/>
    <n v="3"/>
    <n v="0.05"/>
    <n v="113.87"/>
    <n v="0.20929676873874209"/>
    <n v="430.18999999999994"/>
    <n v="0.05"/>
  </r>
  <r>
    <n v="7"/>
    <s v="CA-2017-57"/>
    <d v="2017-09-24T00:00:00"/>
    <x v="3"/>
    <d v="2017-09-01T00:00:00"/>
    <d v="2017-09-26T00:00:00"/>
    <s v="Second Class"/>
    <s v="Jessica Mcmahon"/>
    <s v="JESSICA MCMAHON"/>
    <x v="1"/>
    <s v="North Aaron"/>
    <s v="SD"/>
    <x v="6"/>
    <x v="6"/>
    <x v="3"/>
    <x v="4"/>
    <x v="1"/>
    <x v="0"/>
    <n v="925.78"/>
    <n v="1"/>
    <n v="0.06"/>
    <n v="26.81"/>
    <n v="2.8959363995765732E-2"/>
    <n v="898.97"/>
    <n v="0.06"/>
  </r>
  <r>
    <n v="8"/>
    <s v="CA-2020-58"/>
    <d v="2020-07-16T00:00:00"/>
    <x v="1"/>
    <d v="2020-07-01T00:00:00"/>
    <d v="2020-07-18T00:00:00"/>
    <s v="First Class"/>
    <s v="Kathleen Horton"/>
    <s v="KATHLEEN HORTON"/>
    <x v="0"/>
    <s v="East Jean"/>
    <s v="GA"/>
    <x v="7"/>
    <x v="7"/>
    <x v="0"/>
    <x v="0"/>
    <x v="2"/>
    <x v="3"/>
    <n v="626.67999999999995"/>
    <n v="1"/>
    <n v="0.08"/>
    <n v="62.44"/>
    <n v="9.963617795366056E-2"/>
    <n v="564.24"/>
    <n v="0.08"/>
  </r>
  <r>
    <n v="9"/>
    <s v="CA-2016-59"/>
    <d v="2016-09-10T00:00:00"/>
    <x v="4"/>
    <d v="2016-09-01T00:00:00"/>
    <d v="2016-09-17T00:00:00"/>
    <s v="First Class"/>
    <s v="Natalie Anderson"/>
    <s v="NATALIE ANDERSON"/>
    <x v="0"/>
    <s v="Lorifurt"/>
    <s v="NJ"/>
    <x v="8"/>
    <x v="8"/>
    <x v="1"/>
    <x v="3"/>
    <x v="0"/>
    <x v="0"/>
    <n v="238.9"/>
    <n v="3"/>
    <n v="0.2"/>
    <n v="145.15"/>
    <n v="0.60757639179573042"/>
    <n v="93.75"/>
    <n v="0.2"/>
  </r>
  <r>
    <n v="10"/>
    <s v="CA-2017-60"/>
    <d v="2017-06-05T00:00:00"/>
    <x v="3"/>
    <d v="2017-06-01T00:00:00"/>
    <d v="2017-06-12T00:00:00"/>
    <s v="Second Class"/>
    <s v="Meghan Roberts"/>
    <s v="MEGHAN ROBERTS"/>
    <x v="1"/>
    <s v="Andersonburgh"/>
    <s v="AZ"/>
    <x v="9"/>
    <x v="9"/>
    <x v="0"/>
    <x v="4"/>
    <x v="0"/>
    <x v="2"/>
    <n v="642.13"/>
    <n v="3"/>
    <n v="0.03"/>
    <n v="72.87"/>
    <n v="0.11348169373802813"/>
    <n v="569.26"/>
    <n v="0.03"/>
  </r>
  <r>
    <n v="11"/>
    <s v="CA-2020-61"/>
    <d v="2020-02-24T00:00:00"/>
    <x v="1"/>
    <d v="2020-02-01T00:00:00"/>
    <d v="2020-02-27T00:00:00"/>
    <s v="First Class"/>
    <s v="Gregory Solomon"/>
    <s v="GREGORY SOLOMON"/>
    <x v="1"/>
    <s v="West Sharon"/>
    <s v="AZ"/>
    <x v="10"/>
    <x v="10"/>
    <x v="1"/>
    <x v="1"/>
    <x v="0"/>
    <x v="0"/>
    <n v="498.6"/>
    <n v="1"/>
    <n v="0.18"/>
    <n v="32.72"/>
    <n v="6.5623746490172483E-2"/>
    <n v="465.88"/>
    <n v="0.18"/>
  </r>
  <r>
    <n v="12"/>
    <s v="CA-2017-62"/>
    <d v="2017-03-09T00:00:00"/>
    <x v="3"/>
    <d v="2017-03-01T00:00:00"/>
    <d v="2017-03-16T00:00:00"/>
    <s v="Standard Class"/>
    <s v="Jason Lewis"/>
    <s v="JASON LEWIS"/>
    <x v="0"/>
    <s v="North Tonya"/>
    <s v="CT"/>
    <x v="11"/>
    <x v="11"/>
    <x v="3"/>
    <x v="2"/>
    <x v="2"/>
    <x v="0"/>
    <n v="456.16"/>
    <n v="3"/>
    <n v="0.04"/>
    <n v="14.83"/>
    <n v="3.2510522623640827E-2"/>
    <n v="441.33000000000004"/>
    <n v="0.04"/>
  </r>
  <r>
    <n v="13"/>
    <s v="CA-2016-63"/>
    <d v="2016-02-12T00:00:00"/>
    <x v="4"/>
    <d v="2016-02-01T00:00:00"/>
    <d v="2016-02-16T00:00:00"/>
    <s v="First Class"/>
    <s v="Bruce Gonzalez"/>
    <s v="BRUCE GONZALEZ"/>
    <x v="0"/>
    <s v="North Anthony"/>
    <s v="WY"/>
    <x v="12"/>
    <x v="12"/>
    <x v="1"/>
    <x v="4"/>
    <x v="1"/>
    <x v="2"/>
    <n v="286.83"/>
    <n v="4"/>
    <n v="0.19"/>
    <n v="87.97"/>
    <n v="0.3066973468605097"/>
    <n v="198.85999999999999"/>
    <n v="0.19"/>
  </r>
  <r>
    <n v="14"/>
    <s v="CA-2018-64"/>
    <d v="2018-10-17T00:00:00"/>
    <x v="2"/>
    <d v="2018-10-01T00:00:00"/>
    <d v="2018-10-20T00:00:00"/>
    <s v="Second Class"/>
    <s v="Amy Johnston"/>
    <s v="AMY JOHNSTON"/>
    <x v="1"/>
    <s v="East Heatherport"/>
    <s v="ID"/>
    <x v="13"/>
    <x v="13"/>
    <x v="1"/>
    <x v="0"/>
    <x v="1"/>
    <x v="2"/>
    <n v="330.85"/>
    <n v="4"/>
    <n v="0.12"/>
    <n v="30.04"/>
    <n v="9.0796433429046391E-2"/>
    <n v="300.81"/>
    <n v="0.12"/>
  </r>
  <r>
    <n v="15"/>
    <s v="CA-2018-65"/>
    <d v="2018-02-11T00:00:00"/>
    <x v="2"/>
    <d v="2018-02-01T00:00:00"/>
    <d v="2018-02-18T00:00:00"/>
    <s v="Standard Class"/>
    <s v="Emma Clark"/>
    <s v="EMMA CLARK"/>
    <x v="1"/>
    <s v="West Justin"/>
    <s v="MN"/>
    <x v="14"/>
    <x v="14"/>
    <x v="0"/>
    <x v="1"/>
    <x v="2"/>
    <x v="2"/>
    <n v="266.54000000000002"/>
    <n v="1"/>
    <n v="0.21"/>
    <n v="91.15"/>
    <n v="0.34197493809559543"/>
    <n v="175.39000000000001"/>
    <n v="0.21"/>
  </r>
  <r>
    <n v="16"/>
    <s v="CA-2018-66"/>
    <d v="2018-12-29T00:00:00"/>
    <x v="2"/>
    <d v="2018-12-01T00:00:00"/>
    <d v="2019-01-07T00:00:00"/>
    <s v="First Class"/>
    <s v="Sherry Chambers"/>
    <s v="SHERRY CHAMBERS"/>
    <x v="1"/>
    <s v="North Cynthiashire"/>
    <s v="ID"/>
    <x v="15"/>
    <x v="15"/>
    <x v="0"/>
    <x v="3"/>
    <x v="0"/>
    <x v="1"/>
    <n v="370.73"/>
    <n v="4"/>
    <n v="0.09"/>
    <n v="189.15"/>
    <n v="0.51020958649151671"/>
    <n v="181.58"/>
    <n v="0.09"/>
  </r>
  <r>
    <n v="17"/>
    <s v="CA-2019-67"/>
    <d v="2019-07-22T00:00:00"/>
    <x v="0"/>
    <d v="2019-07-01T00:00:00"/>
    <d v="2019-07-23T00:00:00"/>
    <s v="Standard Class"/>
    <s v="John Roth"/>
    <s v="JOHN ROTH"/>
    <x v="1"/>
    <s v="New William"/>
    <s v="WV"/>
    <x v="16"/>
    <x v="16"/>
    <x v="0"/>
    <x v="0"/>
    <x v="1"/>
    <x v="0"/>
    <n v="522.39"/>
    <n v="1"/>
    <n v="0.08"/>
    <n v="67.17"/>
    <n v="0.12858209383793717"/>
    <n v="455.21999999999997"/>
    <n v="0.08"/>
  </r>
  <r>
    <n v="18"/>
    <s v="CA-2016-68"/>
    <d v="2016-10-28T00:00:00"/>
    <x v="4"/>
    <d v="2016-10-01T00:00:00"/>
    <d v="2016-10-30T00:00:00"/>
    <s v="Second Class"/>
    <s v="Vanessa Wood"/>
    <s v="VANESSA WOOD"/>
    <x v="1"/>
    <s v="Jerrytown"/>
    <s v="WV"/>
    <x v="17"/>
    <x v="17"/>
    <x v="1"/>
    <x v="1"/>
    <x v="0"/>
    <x v="2"/>
    <n v="377.82"/>
    <n v="1"/>
    <n v="0.17"/>
    <n v="130.53"/>
    <n v="0.3454819755439098"/>
    <n v="247.29"/>
    <n v="0.17"/>
  </r>
  <r>
    <n v="19"/>
    <s v="CA-2019-69"/>
    <d v="2019-06-03T00:00:00"/>
    <x v="0"/>
    <d v="2019-06-01T00:00:00"/>
    <d v="2019-06-10T00:00:00"/>
    <s v="Standard Class"/>
    <s v="James Taylor"/>
    <s v="JAMES TAYLOR"/>
    <x v="0"/>
    <s v="Davidbury"/>
    <s v="PA"/>
    <x v="18"/>
    <x v="18"/>
    <x v="1"/>
    <x v="2"/>
    <x v="2"/>
    <x v="0"/>
    <n v="812.98"/>
    <n v="2"/>
    <n v="0.25"/>
    <n v="99.36"/>
    <n v="0.12221702870919333"/>
    <n v="713.62"/>
    <n v="0.25"/>
  </r>
  <r>
    <n v="20"/>
    <s v="CA-2016-70"/>
    <d v="2016-06-04T00:00:00"/>
    <x v="4"/>
    <d v="2016-06-01T00:00:00"/>
    <d v="2016-06-13T00:00:00"/>
    <s v="Standard Class"/>
    <s v="Virginia King"/>
    <s v="VIRGINIA KING"/>
    <x v="1"/>
    <s v="South Jerome"/>
    <s v="OK"/>
    <x v="19"/>
    <x v="19"/>
    <x v="2"/>
    <x v="1"/>
    <x v="2"/>
    <x v="0"/>
    <n v="611.35"/>
    <n v="3"/>
    <n v="0.01"/>
    <n v="138.74"/>
    <n v="0.22694037785229412"/>
    <n v="472.61"/>
    <n v="0.01"/>
  </r>
  <r>
    <n v="21"/>
    <s v="CA-2018-71"/>
    <d v="2018-07-14T00:00:00"/>
    <x v="2"/>
    <d v="2018-07-01T00:00:00"/>
    <d v="2018-07-18T00:00:00"/>
    <s v="First Class"/>
    <s v="Bonnie Ruiz"/>
    <s v="BONNIE RUIZ"/>
    <x v="1"/>
    <s v="East Emma"/>
    <s v="IL"/>
    <x v="20"/>
    <x v="20"/>
    <x v="2"/>
    <x v="4"/>
    <x v="2"/>
    <x v="2"/>
    <n v="427.69"/>
    <n v="3"/>
    <n v="0.21"/>
    <n v="108.37"/>
    <n v="0.2533844607075218"/>
    <n v="319.32"/>
    <n v="0.21"/>
  </r>
  <r>
    <n v="22"/>
    <s v="CA-2016-72"/>
    <d v="2016-10-15T00:00:00"/>
    <x v="4"/>
    <d v="2016-10-01T00:00:00"/>
    <d v="2016-10-17T00:00:00"/>
    <s v="First Class"/>
    <s v="Sandra Jennings"/>
    <s v="SANDRA JENNINGS"/>
    <x v="0"/>
    <s v="Burkeside"/>
    <s v="WI"/>
    <x v="21"/>
    <x v="21"/>
    <x v="2"/>
    <x v="1"/>
    <x v="1"/>
    <x v="0"/>
    <n v="267.12"/>
    <n v="4"/>
    <n v="0.25"/>
    <n v="43.24"/>
    <n v="0.16187481281820906"/>
    <n v="223.88"/>
    <n v="0.25"/>
  </r>
  <r>
    <n v="23"/>
    <s v="CA-2017-73"/>
    <d v="2017-07-14T00:00:00"/>
    <x v="3"/>
    <d v="2017-07-01T00:00:00"/>
    <d v="2017-07-15T00:00:00"/>
    <s v="Standard Class"/>
    <s v="Ashley Reid"/>
    <s v="ASHLEY REID"/>
    <x v="1"/>
    <s v="South Josephborough"/>
    <s v="MT"/>
    <x v="22"/>
    <x v="22"/>
    <x v="3"/>
    <x v="4"/>
    <x v="2"/>
    <x v="2"/>
    <n v="888.5"/>
    <n v="3"/>
    <n v="0.08"/>
    <n v="45.85"/>
    <n v="5.1603826674169948E-2"/>
    <n v="842.65"/>
    <n v="0.08"/>
  </r>
  <r>
    <n v="24"/>
    <s v="CA-2019-74"/>
    <d v="2019-09-24T00:00:00"/>
    <x v="0"/>
    <d v="2019-09-01T00:00:00"/>
    <d v="2019-10-02T00:00:00"/>
    <s v="Second Class"/>
    <s v="Harold Evans"/>
    <s v="HAROLD EVANS"/>
    <x v="1"/>
    <s v="North Louis"/>
    <s v="ME"/>
    <x v="23"/>
    <x v="23"/>
    <x v="1"/>
    <x v="3"/>
    <x v="0"/>
    <x v="2"/>
    <n v="203.55"/>
    <n v="3"/>
    <n v="0.16"/>
    <n v="180.73"/>
    <n v="0.88788995332842047"/>
    <n v="22.820000000000022"/>
    <n v="0.16"/>
  </r>
  <r>
    <n v="25"/>
    <s v="CA-2016-75"/>
    <d v="2016-06-01T00:00:00"/>
    <x v="4"/>
    <d v="2016-06-01T00:00:00"/>
    <d v="2016-06-04T00:00:00"/>
    <s v="First Class"/>
    <s v="Amanda Kramer DDS"/>
    <s v="AMANDA KRAMER DDS"/>
    <x v="0"/>
    <s v="Schmidtmouth"/>
    <s v="KS"/>
    <x v="24"/>
    <x v="24"/>
    <x v="0"/>
    <x v="0"/>
    <x v="1"/>
    <x v="1"/>
    <n v="511.33"/>
    <n v="4"/>
    <n v="0.25"/>
    <n v="95.2"/>
    <n v="0.18618113547024429"/>
    <n v="416.13"/>
    <n v="0.25"/>
  </r>
  <r>
    <n v="26"/>
    <s v="CA-2019-76"/>
    <d v="2019-11-06T00:00:00"/>
    <x v="0"/>
    <d v="2019-11-01T00:00:00"/>
    <d v="2019-11-07T00:00:00"/>
    <s v="Second Class"/>
    <s v="Adam Fritz"/>
    <s v="ADAM FRITZ"/>
    <x v="1"/>
    <s v="East Kimberly"/>
    <s v="LA"/>
    <x v="25"/>
    <x v="25"/>
    <x v="0"/>
    <x v="4"/>
    <x v="0"/>
    <x v="0"/>
    <n v="674.73"/>
    <n v="3"/>
    <n v="0.03"/>
    <n v="117.98"/>
    <n v="0.17485512723607963"/>
    <n v="556.75"/>
    <n v="0.03"/>
  </r>
  <r>
    <n v="27"/>
    <s v="CA-2020-77"/>
    <d v="2020-10-29T00:00:00"/>
    <x v="1"/>
    <d v="2020-10-01T00:00:00"/>
    <d v="2020-11-01T00:00:00"/>
    <s v="First Class"/>
    <s v="Nicole Lynn"/>
    <s v="NICOLE LYNN"/>
    <x v="1"/>
    <s v="Hollandmouth"/>
    <s v="NH"/>
    <x v="26"/>
    <x v="26"/>
    <x v="1"/>
    <x v="2"/>
    <x v="0"/>
    <x v="1"/>
    <n v="382.57"/>
    <n v="1"/>
    <n v="0.17"/>
    <n v="132.57"/>
    <n v="0.34652481898737486"/>
    <n v="250"/>
    <n v="0.17"/>
  </r>
  <r>
    <n v="28"/>
    <s v="CA-2019-78"/>
    <d v="2019-07-29T00:00:00"/>
    <x v="0"/>
    <d v="2019-07-01T00:00:00"/>
    <d v="2019-08-01T00:00:00"/>
    <s v="First Class"/>
    <s v="Angela Green"/>
    <s v="ANGELA GREEN"/>
    <x v="1"/>
    <s v="North Jennifer"/>
    <s v="DC"/>
    <x v="27"/>
    <x v="27"/>
    <x v="2"/>
    <x v="3"/>
    <x v="2"/>
    <x v="3"/>
    <n v="943.44"/>
    <n v="3"/>
    <n v="0.23"/>
    <n v="191.25"/>
    <n v="0.20271559399643854"/>
    <n v="752.19"/>
    <n v="0.23"/>
  </r>
  <r>
    <n v="29"/>
    <s v="CA-2020-79"/>
    <d v="2020-04-20T00:00:00"/>
    <x v="1"/>
    <d v="2020-04-01T00:00:00"/>
    <d v="2020-04-28T00:00:00"/>
    <s v="Standard Class"/>
    <s v="Charles Wagner"/>
    <s v="CHARLES WAGNER"/>
    <x v="0"/>
    <s v="East Rhonda"/>
    <s v="UT"/>
    <x v="28"/>
    <x v="28"/>
    <x v="0"/>
    <x v="1"/>
    <x v="2"/>
    <x v="0"/>
    <n v="965.44"/>
    <n v="1"/>
    <n v="0.08"/>
    <n v="172.07"/>
    <n v="0.17822961551209809"/>
    <n v="793.37000000000012"/>
    <n v="0.08"/>
  </r>
  <r>
    <n v="30"/>
    <s v="CA-2016-80"/>
    <d v="2016-07-02T00:00:00"/>
    <x v="4"/>
    <d v="2016-07-01T00:00:00"/>
    <d v="2016-07-05T00:00:00"/>
    <s v="Standard Class"/>
    <s v="Andrea Smith"/>
    <s v="ANDREA SMITH"/>
    <x v="1"/>
    <s v="Holthaven"/>
    <s v="TN"/>
    <x v="29"/>
    <x v="29"/>
    <x v="3"/>
    <x v="3"/>
    <x v="1"/>
    <x v="0"/>
    <n v="852"/>
    <n v="2"/>
    <n v="0.03"/>
    <n v="186.7"/>
    <n v="0.21913145539906101"/>
    <n v="665.3"/>
    <n v="0.03"/>
  </r>
  <r>
    <n v="31"/>
    <s v="CA-2017-81"/>
    <d v="2017-05-08T00:00:00"/>
    <x v="3"/>
    <d v="2017-05-01T00:00:00"/>
    <d v="2017-05-10T00:00:00"/>
    <s v="Standard Class"/>
    <s v="Mr. Jeffrey Parrish"/>
    <s v="MR. JEFFREY PARRISH"/>
    <x v="1"/>
    <s v="Lindsayburgh"/>
    <s v="CA"/>
    <x v="30"/>
    <x v="30"/>
    <x v="0"/>
    <x v="3"/>
    <x v="2"/>
    <x v="0"/>
    <n v="723.47"/>
    <n v="2"/>
    <n v="0.08"/>
    <n v="115.04"/>
    <n v="0.15901143101994555"/>
    <n v="608.43000000000006"/>
    <n v="0.08"/>
  </r>
  <r>
    <n v="32"/>
    <s v="CA-2017-82"/>
    <d v="2017-03-09T00:00:00"/>
    <x v="3"/>
    <d v="2017-03-01T00:00:00"/>
    <d v="2017-03-18T00:00:00"/>
    <s v="Second Class"/>
    <s v="Paula Moore"/>
    <s v="PAULA MOORE"/>
    <x v="1"/>
    <s v="Hayleyville"/>
    <s v="LA"/>
    <x v="31"/>
    <x v="31"/>
    <x v="0"/>
    <x v="4"/>
    <x v="1"/>
    <x v="0"/>
    <n v="526.44000000000005"/>
    <n v="4"/>
    <n v="0.17"/>
    <n v="161.68"/>
    <n v="0.30711951979332874"/>
    <n v="364.76000000000005"/>
    <n v="0.17"/>
  </r>
  <r>
    <n v="33"/>
    <s v="CA-2019-83"/>
    <d v="2019-04-30T00:00:00"/>
    <x v="0"/>
    <d v="2019-04-01T00:00:00"/>
    <d v="2019-05-03T00:00:00"/>
    <s v="Standard Class"/>
    <s v="James Hicks"/>
    <s v="JAMES HICKS"/>
    <x v="0"/>
    <s v="South Cassandraton"/>
    <s v="OK"/>
    <x v="32"/>
    <x v="32"/>
    <x v="2"/>
    <x v="4"/>
    <x v="1"/>
    <x v="1"/>
    <n v="466.55"/>
    <n v="2"/>
    <n v="0.09"/>
    <n v="137.68"/>
    <n v="0.29510234701532528"/>
    <n v="328.87"/>
    <n v="0.09"/>
  </r>
  <r>
    <n v="34"/>
    <s v="CA-2020-84"/>
    <d v="2020-09-17T00:00:00"/>
    <x v="1"/>
    <d v="2020-09-01T00:00:00"/>
    <d v="2020-09-23T00:00:00"/>
    <s v="First Class"/>
    <s v="Elizabeth Navarro"/>
    <s v="ELIZABETH NAVARRO"/>
    <x v="1"/>
    <s v="Kellerside"/>
    <s v="MT"/>
    <x v="33"/>
    <x v="33"/>
    <x v="3"/>
    <x v="1"/>
    <x v="2"/>
    <x v="3"/>
    <n v="86.89"/>
    <n v="1"/>
    <n v="0.14000000000000001"/>
    <n v="67.62"/>
    <n v="0.77822534238692609"/>
    <n v="19.269999999999996"/>
    <n v="0.14000000000000001"/>
  </r>
  <r>
    <n v="35"/>
    <s v="CA-2020-85"/>
    <d v="2020-02-29T00:00:00"/>
    <x v="1"/>
    <d v="2020-02-01T00:00:00"/>
    <d v="2020-03-05T00:00:00"/>
    <s v="First Class"/>
    <s v="Ryan Todd DVM"/>
    <s v="RYAN TODD DVM"/>
    <x v="0"/>
    <s v="Jimenezton"/>
    <s v="MO"/>
    <x v="34"/>
    <x v="34"/>
    <x v="1"/>
    <x v="1"/>
    <x v="2"/>
    <x v="3"/>
    <n v="554.79"/>
    <n v="4"/>
    <n v="0.16"/>
    <n v="112.72"/>
    <n v="0.20317597649561095"/>
    <n v="442.06999999999994"/>
    <n v="0.16"/>
  </r>
  <r>
    <n v="36"/>
    <s v="CA-2017-86"/>
    <d v="2017-09-01T00:00:00"/>
    <x v="3"/>
    <d v="2017-09-01T00:00:00"/>
    <d v="2017-09-04T00:00:00"/>
    <s v="First Class"/>
    <s v="Meredith Cummings"/>
    <s v="MEREDITH CUMMINGS"/>
    <x v="0"/>
    <s v="North Kristen"/>
    <s v="NC"/>
    <x v="35"/>
    <x v="35"/>
    <x v="1"/>
    <x v="2"/>
    <x v="1"/>
    <x v="0"/>
    <n v="288.32"/>
    <n v="3"/>
    <n v="0.03"/>
    <n v="45.02"/>
    <n v="0.15614594894561601"/>
    <n v="243.29999999999998"/>
    <n v="0.03"/>
  </r>
  <r>
    <n v="37"/>
    <s v="CA-2019-87"/>
    <d v="2019-10-03T00:00:00"/>
    <x v="0"/>
    <d v="2019-10-01T00:00:00"/>
    <d v="2019-10-08T00:00:00"/>
    <s v="First Class"/>
    <s v="Luis Diaz"/>
    <s v="LUIS DIAZ"/>
    <x v="0"/>
    <s v="Lake Morganport"/>
    <s v="IN"/>
    <x v="36"/>
    <x v="36"/>
    <x v="3"/>
    <x v="0"/>
    <x v="2"/>
    <x v="0"/>
    <n v="287.73"/>
    <n v="4"/>
    <n v="0.18"/>
    <n v="114.35"/>
    <n v="0.39742119347999855"/>
    <n v="173.38000000000002"/>
    <n v="0.18"/>
  </r>
  <r>
    <n v="38"/>
    <s v="CA-2020-88"/>
    <d v="2020-08-07T00:00:00"/>
    <x v="1"/>
    <d v="2020-08-01T00:00:00"/>
    <d v="2020-08-08T00:00:00"/>
    <s v="Second Class"/>
    <s v="Carla Moody"/>
    <s v="CARLA MOODY"/>
    <x v="1"/>
    <s v="Port Brandon"/>
    <s v="OH"/>
    <x v="37"/>
    <x v="37"/>
    <x v="0"/>
    <x v="5"/>
    <x v="1"/>
    <x v="2"/>
    <n v="448.62"/>
    <n v="1"/>
    <n v="0.1"/>
    <n v="57.07"/>
    <n v="0.1272123400650885"/>
    <n v="391.55"/>
    <n v="0.1"/>
  </r>
  <r>
    <n v="39"/>
    <s v="CA-2016-89"/>
    <d v="2016-11-11T00:00:00"/>
    <x v="4"/>
    <d v="2016-11-01T00:00:00"/>
    <d v="2016-11-16T00:00:00"/>
    <s v="First Class"/>
    <s v="John Weiss"/>
    <s v="JOHN WEISS"/>
    <x v="0"/>
    <s v="Mccoystad"/>
    <s v="CT"/>
    <x v="38"/>
    <x v="38"/>
    <x v="0"/>
    <x v="1"/>
    <x v="1"/>
    <x v="1"/>
    <n v="718.47"/>
    <n v="4"/>
    <n v="0.03"/>
    <n v="100.09"/>
    <n v="0.13930992247414645"/>
    <n v="618.38"/>
    <n v="0.03"/>
  </r>
  <r>
    <n v="40"/>
    <s v="CA-2019-90"/>
    <d v="2019-01-21T00:00:00"/>
    <x v="0"/>
    <d v="2019-01-01T00:00:00"/>
    <d v="2019-01-22T00:00:00"/>
    <s v="Second Class"/>
    <s v="Matthew Foley"/>
    <s v="MATTHEW FOLEY"/>
    <x v="1"/>
    <s v="North Jamie"/>
    <s v="VT"/>
    <x v="39"/>
    <x v="39"/>
    <x v="3"/>
    <x v="5"/>
    <x v="0"/>
    <x v="1"/>
    <n v="635.05999999999995"/>
    <n v="3"/>
    <n v="0.02"/>
    <n v="130.66999999999999"/>
    <n v="0.20576008566119736"/>
    <n v="504.39"/>
    <n v="0.02"/>
  </r>
  <r>
    <n v="41"/>
    <s v="CA-2017-91"/>
    <d v="2017-01-31T00:00:00"/>
    <x v="3"/>
    <d v="2017-01-01T00:00:00"/>
    <d v="2017-02-03T00:00:00"/>
    <s v="Standard Class"/>
    <s v="Jackson Williams"/>
    <s v="JACKSON WILLIAMS"/>
    <x v="1"/>
    <s v="West Alexanderburgh"/>
    <s v="OR"/>
    <x v="40"/>
    <x v="40"/>
    <x v="1"/>
    <x v="3"/>
    <x v="2"/>
    <x v="2"/>
    <n v="204.79"/>
    <n v="1"/>
    <n v="0.16"/>
    <n v="23.41"/>
    <n v="0.11431222227647835"/>
    <n v="181.38"/>
    <n v="0.16"/>
  </r>
  <r>
    <n v="42"/>
    <s v="CA-2019-92"/>
    <d v="2019-09-06T00:00:00"/>
    <x v="0"/>
    <d v="2019-09-01T00:00:00"/>
    <d v="2019-09-14T00:00:00"/>
    <s v="First Class"/>
    <s v="Brandon Steele"/>
    <s v="BRANDON STEELE"/>
    <x v="1"/>
    <s v="North Amandaview"/>
    <s v="ID"/>
    <x v="41"/>
    <x v="41"/>
    <x v="3"/>
    <x v="2"/>
    <x v="2"/>
    <x v="2"/>
    <n v="820.64"/>
    <n v="1"/>
    <n v="0.16"/>
    <n v="165.92"/>
    <n v="0.20218366153246245"/>
    <n v="654.72"/>
    <n v="0.16"/>
  </r>
  <r>
    <n v="43"/>
    <s v="CA-2017-93"/>
    <d v="2017-04-12T00:00:00"/>
    <x v="3"/>
    <d v="2017-04-01T00:00:00"/>
    <d v="2017-04-14T00:00:00"/>
    <s v="Second Class"/>
    <s v="Miguel Proctor"/>
    <s v="MIGUEL PROCTOR"/>
    <x v="0"/>
    <s v="Daleland"/>
    <s v="TN"/>
    <x v="42"/>
    <x v="42"/>
    <x v="2"/>
    <x v="0"/>
    <x v="0"/>
    <x v="0"/>
    <n v="117.63"/>
    <n v="2"/>
    <n v="0.21"/>
    <n v="70.61"/>
    <n v="0.60027203944571961"/>
    <n v="47.019999999999996"/>
    <n v="0.21"/>
  </r>
  <r>
    <n v="44"/>
    <s v="CA-2017-94"/>
    <d v="2017-04-06T00:00:00"/>
    <x v="3"/>
    <d v="2017-04-01T00:00:00"/>
    <d v="2017-04-09T00:00:00"/>
    <s v="First Class"/>
    <s v="Brooke Garcia"/>
    <s v="BROOKE GARCIA"/>
    <x v="0"/>
    <s v="Joannehaven"/>
    <s v="RI"/>
    <x v="43"/>
    <x v="43"/>
    <x v="2"/>
    <x v="4"/>
    <x v="1"/>
    <x v="2"/>
    <n v="380.92"/>
    <n v="1"/>
    <n v="0.02"/>
    <n v="187.96"/>
    <n v="0.49343694214008188"/>
    <n v="192.96"/>
    <n v="0.02"/>
  </r>
  <r>
    <n v="45"/>
    <s v="CA-2020-95"/>
    <d v="2020-03-18T00:00:00"/>
    <x v="1"/>
    <d v="2020-03-01T00:00:00"/>
    <d v="2020-03-27T00:00:00"/>
    <s v="First Class"/>
    <s v="Stephen Olsen"/>
    <s v="STEPHEN OLSEN"/>
    <x v="1"/>
    <s v="New Kristen"/>
    <s v="CT"/>
    <x v="44"/>
    <x v="44"/>
    <x v="3"/>
    <x v="5"/>
    <x v="2"/>
    <x v="3"/>
    <n v="816.49"/>
    <n v="2"/>
    <n v="0.11"/>
    <n v="198.2"/>
    <n v="0.24274639003539539"/>
    <n v="618.29"/>
    <n v="0.11"/>
  </r>
  <r>
    <n v="46"/>
    <s v="CA-2020-96"/>
    <d v="2020-04-04T00:00:00"/>
    <x v="1"/>
    <d v="2020-04-01T00:00:00"/>
    <d v="2020-04-05T00:00:00"/>
    <s v="Second Class"/>
    <s v="Todd Mendez"/>
    <s v="TODD MENDEZ"/>
    <x v="0"/>
    <s v="East Sheilabury"/>
    <s v="WV"/>
    <x v="45"/>
    <x v="45"/>
    <x v="0"/>
    <x v="3"/>
    <x v="0"/>
    <x v="2"/>
    <n v="408.84"/>
    <n v="1"/>
    <n v="0.13"/>
    <n v="111.52"/>
    <n v="0.27277174444770569"/>
    <n v="297.32"/>
    <n v="0.13"/>
  </r>
  <r>
    <n v="47"/>
    <s v="CA-2020-97"/>
    <d v="2020-03-10T00:00:00"/>
    <x v="1"/>
    <d v="2020-03-01T00:00:00"/>
    <d v="2020-03-13T00:00:00"/>
    <s v="Standard Class"/>
    <s v="Carol Hill"/>
    <s v="CAROL HILL"/>
    <x v="0"/>
    <s v="West Katrina"/>
    <s v="OK"/>
    <x v="46"/>
    <x v="46"/>
    <x v="1"/>
    <x v="4"/>
    <x v="2"/>
    <x v="2"/>
    <n v="854.79"/>
    <n v="3"/>
    <n v="0.24"/>
    <n v="77.430000000000007"/>
    <n v="9.0583652125083361E-2"/>
    <n v="777.3599999999999"/>
    <n v="0.24"/>
  </r>
  <r>
    <n v="48"/>
    <s v="CA-2017-98"/>
    <d v="2017-01-08T00:00:00"/>
    <x v="3"/>
    <d v="2017-01-01T00:00:00"/>
    <d v="2017-01-13T00:00:00"/>
    <s v="Standard Class"/>
    <s v="Kevin Davis"/>
    <s v="KEVIN DAVIS"/>
    <x v="0"/>
    <s v="Grahamstad"/>
    <s v="MA"/>
    <x v="47"/>
    <x v="47"/>
    <x v="2"/>
    <x v="4"/>
    <x v="2"/>
    <x v="3"/>
    <n v="688.89"/>
    <n v="1"/>
    <n v="0.2"/>
    <n v="152.94999999999999"/>
    <n v="0.2220238354454267"/>
    <n v="535.94000000000005"/>
    <n v="0.2"/>
  </r>
  <r>
    <n v="49"/>
    <s v="CA-2020-99"/>
    <d v="2020-09-29T00:00:00"/>
    <x v="1"/>
    <d v="2020-09-01T00:00:00"/>
    <d v="2020-10-04T00:00:00"/>
    <s v="Standard Class"/>
    <s v="Margaret Mcintyre DDS"/>
    <s v="MARGARET MCINTYRE DDS"/>
    <x v="1"/>
    <s v="Andersenchester"/>
    <s v="VA"/>
    <x v="48"/>
    <x v="48"/>
    <x v="3"/>
    <x v="1"/>
    <x v="0"/>
    <x v="1"/>
    <n v="469.45"/>
    <n v="2"/>
    <n v="0.09"/>
    <n v="178.66"/>
    <n v="0.3805730109702844"/>
    <n v="290.78999999999996"/>
    <n v="0.09"/>
  </r>
  <r>
    <n v="50"/>
    <s v="CA-2019-100"/>
    <d v="2019-03-04T00:00:00"/>
    <x v="0"/>
    <d v="2019-03-01T00:00:00"/>
    <d v="2019-03-13T00:00:00"/>
    <s v="Second Class"/>
    <s v="Christopher Howe"/>
    <s v="CHRISTOPHER HOWE"/>
    <x v="1"/>
    <s v="New Brittany"/>
    <s v="TX"/>
    <x v="49"/>
    <x v="49"/>
    <x v="3"/>
    <x v="4"/>
    <x v="2"/>
    <x v="2"/>
    <n v="846.56"/>
    <n v="1"/>
    <n v="0.06"/>
    <n v="90.96"/>
    <n v="0.10744660744660745"/>
    <n v="755.59999999999991"/>
    <n v="0.06"/>
  </r>
  <r>
    <n v="51"/>
    <s v="CA-2018-101"/>
    <d v="2018-06-22T00:00:00"/>
    <x v="2"/>
    <d v="2018-06-01T00:00:00"/>
    <d v="2018-06-24T00:00:00"/>
    <s v="Standard Class"/>
    <s v="Tanya Watson"/>
    <s v="TANYA WATSON"/>
    <x v="0"/>
    <s v="North Vanessa"/>
    <s v="WA"/>
    <x v="50"/>
    <x v="50"/>
    <x v="0"/>
    <x v="5"/>
    <x v="1"/>
    <x v="0"/>
    <n v="602.24"/>
    <n v="1"/>
    <n v="0.22"/>
    <n v="174"/>
    <n v="0.28892136025504783"/>
    <n v="428.24"/>
    <n v="0.22"/>
  </r>
  <r>
    <n v="52"/>
    <s v="CA-2016-102"/>
    <d v="2016-05-15T00:00:00"/>
    <x v="4"/>
    <d v="2016-05-01T00:00:00"/>
    <d v="2016-05-19T00:00:00"/>
    <s v="Standard Class"/>
    <s v="Daniel Hernandez"/>
    <s v="DANIEL HERNANDEZ"/>
    <x v="1"/>
    <s v="Shannonchester"/>
    <s v="MS"/>
    <x v="51"/>
    <x v="51"/>
    <x v="3"/>
    <x v="4"/>
    <x v="0"/>
    <x v="0"/>
    <n v="788.29"/>
    <n v="2"/>
    <n v="0.11"/>
    <n v="116.1"/>
    <n v="0.14728082304735568"/>
    <n v="672.18999999999994"/>
    <n v="0.11"/>
  </r>
  <r>
    <n v="53"/>
    <s v="CA-2018-103"/>
    <d v="2018-10-15T00:00:00"/>
    <x v="2"/>
    <d v="2018-10-01T00:00:00"/>
    <d v="2018-10-17T00:00:00"/>
    <s v="First Class"/>
    <s v="Shane Day"/>
    <s v="SHANE DAY"/>
    <x v="1"/>
    <s v="South Madisonport"/>
    <s v="NH"/>
    <x v="52"/>
    <x v="52"/>
    <x v="3"/>
    <x v="0"/>
    <x v="2"/>
    <x v="0"/>
    <n v="666.75"/>
    <n v="2"/>
    <n v="0.15"/>
    <n v="151.75"/>
    <n v="0.22759655043119609"/>
    <n v="515"/>
    <n v="0.15"/>
  </r>
  <r>
    <n v="54"/>
    <s v="CA-2019-104"/>
    <d v="2019-04-09T00:00:00"/>
    <x v="0"/>
    <d v="2019-04-01T00:00:00"/>
    <d v="2019-04-10T00:00:00"/>
    <s v="Standard Class"/>
    <s v="Jesse Wyatt"/>
    <s v="JESSE WYATT"/>
    <x v="0"/>
    <s v="Port Jennifer"/>
    <s v="VT"/>
    <x v="53"/>
    <x v="53"/>
    <x v="1"/>
    <x v="3"/>
    <x v="1"/>
    <x v="2"/>
    <n v="965.06"/>
    <n v="1"/>
    <n v="0.24"/>
    <n v="12.31"/>
    <n v="1.2755683584440347E-2"/>
    <n v="952.75"/>
    <n v="0.24"/>
  </r>
  <r>
    <n v="55"/>
    <s v="CA-2020-105"/>
    <d v="2020-08-23T00:00:00"/>
    <x v="1"/>
    <d v="2020-08-01T00:00:00"/>
    <d v="2020-08-29T00:00:00"/>
    <s v="First Class"/>
    <s v="Timothy Wong"/>
    <s v="TIMOTHY WONG"/>
    <x v="0"/>
    <s v="Carolynberg"/>
    <s v="MS"/>
    <x v="54"/>
    <x v="54"/>
    <x v="2"/>
    <x v="4"/>
    <x v="2"/>
    <x v="3"/>
    <n v="576.16"/>
    <n v="1"/>
    <n v="0.14000000000000001"/>
    <n v="194.17"/>
    <n v="0.33700708136628715"/>
    <n v="381.99"/>
    <n v="0.14000000000000001"/>
  </r>
  <r>
    <n v="56"/>
    <s v="CA-2016-106"/>
    <d v="2016-10-12T00:00:00"/>
    <x v="4"/>
    <d v="2016-10-01T00:00:00"/>
    <d v="2016-10-17T00:00:00"/>
    <s v="First Class"/>
    <s v="Eric Scott"/>
    <s v="ERIC SCOTT"/>
    <x v="1"/>
    <s v="Frankshire"/>
    <s v="NE"/>
    <x v="55"/>
    <x v="55"/>
    <x v="3"/>
    <x v="2"/>
    <x v="0"/>
    <x v="2"/>
    <n v="919.49"/>
    <n v="2"/>
    <n v="0.02"/>
    <n v="192.15"/>
    <n v="0.20897454023426029"/>
    <n v="727.34"/>
    <n v="0.02"/>
  </r>
  <r>
    <n v="57"/>
    <s v="CA-2017-107"/>
    <d v="2017-09-26T00:00:00"/>
    <x v="3"/>
    <d v="2017-09-01T00:00:00"/>
    <d v="2017-09-30T00:00:00"/>
    <s v="Standard Class"/>
    <s v="Kathleen Pacheco"/>
    <s v="KATHLEEN PACHECO"/>
    <x v="1"/>
    <s v="Palmerfurt"/>
    <s v="FL"/>
    <x v="56"/>
    <x v="56"/>
    <x v="1"/>
    <x v="0"/>
    <x v="1"/>
    <x v="3"/>
    <n v="1123.8499999999999"/>
    <n v="2"/>
    <n v="0.25"/>
    <n v="195.14"/>
    <n v="0.17363527161098011"/>
    <n v="928.70999999999992"/>
    <n v="0.25"/>
  </r>
  <r>
    <n v="58"/>
    <s v="CA-2016-108"/>
    <d v="2016-03-18T00:00:00"/>
    <x v="4"/>
    <d v="2016-03-01T00:00:00"/>
    <d v="2016-03-27T00:00:00"/>
    <s v="Second Class"/>
    <s v="Steven Peck"/>
    <s v="STEVEN PECK"/>
    <x v="0"/>
    <s v="Wrightside"/>
    <s v="DC"/>
    <x v="57"/>
    <x v="57"/>
    <x v="0"/>
    <x v="4"/>
    <x v="2"/>
    <x v="3"/>
    <n v="307.41000000000003"/>
    <n v="2"/>
    <n v="0.03"/>
    <n v="35.31"/>
    <n v="0.11486288669854591"/>
    <n v="272.10000000000002"/>
    <n v="0.03"/>
  </r>
  <r>
    <n v="59"/>
    <s v="CA-2018-109"/>
    <d v="2018-01-27T00:00:00"/>
    <x v="2"/>
    <d v="2018-01-01T00:00:00"/>
    <d v="2018-02-01T00:00:00"/>
    <s v="First Class"/>
    <s v="Derrick Navarro"/>
    <s v="DERRICK NAVARRO"/>
    <x v="0"/>
    <s v="Khanfurt"/>
    <s v="UT"/>
    <x v="58"/>
    <x v="58"/>
    <x v="0"/>
    <x v="0"/>
    <x v="1"/>
    <x v="3"/>
    <n v="882.83"/>
    <n v="4"/>
    <n v="0.05"/>
    <n v="114.8"/>
    <n v="0.13003636034117552"/>
    <n v="768.03000000000009"/>
    <n v="0.05"/>
  </r>
  <r>
    <n v="60"/>
    <s v="CA-2016-110"/>
    <d v="2016-01-18T00:00:00"/>
    <x v="4"/>
    <d v="2016-01-01T00:00:00"/>
    <d v="2016-01-20T00:00:00"/>
    <s v="First Class"/>
    <s v="Michael Nguyen"/>
    <s v="MICHAEL NGUYEN"/>
    <x v="1"/>
    <s v="Williamsshire"/>
    <s v="OH"/>
    <x v="59"/>
    <x v="59"/>
    <x v="2"/>
    <x v="3"/>
    <x v="0"/>
    <x v="2"/>
    <n v="762.1"/>
    <n v="1"/>
    <n v="0.21"/>
    <n v="84.67"/>
    <n v="0.11110090539299304"/>
    <n v="677.43000000000006"/>
    <n v="0.21"/>
  </r>
  <r>
    <n v="61"/>
    <s v="CA-2016-111"/>
    <d v="2016-05-28T00:00:00"/>
    <x v="4"/>
    <d v="2016-05-01T00:00:00"/>
    <d v="2016-05-30T00:00:00"/>
    <s v="Second Class"/>
    <s v="Samantha Rogers"/>
    <s v="SAMANTHA ROGERS"/>
    <x v="0"/>
    <s v="Port Teresaton"/>
    <s v="PA"/>
    <x v="60"/>
    <x v="60"/>
    <x v="2"/>
    <x v="3"/>
    <x v="2"/>
    <x v="3"/>
    <n v="2221.59"/>
    <n v="1"/>
    <n v="0.14000000000000001"/>
    <n v="141.43"/>
    <n v="6.3661611728536766E-2"/>
    <n v="2080.1600000000003"/>
    <n v="0.14000000000000001"/>
  </r>
  <r>
    <n v="62"/>
    <s v="CA-2018-112"/>
    <d v="2018-10-18T00:00:00"/>
    <x v="2"/>
    <d v="2018-10-01T00:00:00"/>
    <d v="2018-10-23T00:00:00"/>
    <s v="First Class"/>
    <s v="Cassandra Martin"/>
    <s v="CASSANDRA MARTIN"/>
    <x v="0"/>
    <s v="New Cheryl"/>
    <s v="IA"/>
    <x v="61"/>
    <x v="61"/>
    <x v="0"/>
    <x v="5"/>
    <x v="2"/>
    <x v="1"/>
    <n v="857.17"/>
    <n v="2"/>
    <n v="0.12"/>
    <n v="57"/>
    <n v="6.6497894233349286E-2"/>
    <n v="800.17"/>
    <n v="0.12"/>
  </r>
  <r>
    <n v="63"/>
    <s v="CA-2018-113"/>
    <d v="2018-08-07T00:00:00"/>
    <x v="2"/>
    <d v="2018-08-01T00:00:00"/>
    <d v="2018-08-11T00:00:00"/>
    <s v="Second Class"/>
    <s v="Elizabeth Jacobs"/>
    <s v="ELIZABETH JACOBS"/>
    <x v="1"/>
    <s v="Martinview"/>
    <s v="NH"/>
    <x v="62"/>
    <x v="62"/>
    <x v="0"/>
    <x v="3"/>
    <x v="1"/>
    <x v="3"/>
    <n v="305.24"/>
    <n v="2"/>
    <n v="0.13"/>
    <n v="14.22"/>
    <n v="4.6586292753243351E-2"/>
    <n v="291.02"/>
    <n v="0.13"/>
  </r>
  <r>
    <n v="64"/>
    <s v="CA-2018-114"/>
    <d v="2018-06-26T00:00:00"/>
    <x v="2"/>
    <d v="2018-06-01T00:00:00"/>
    <d v="2018-06-28T00:00:00"/>
    <s v="Standard Class"/>
    <s v="Tammy Powell"/>
    <s v="TAMMY POWELL"/>
    <x v="1"/>
    <s v="North Susanborough"/>
    <s v="DC"/>
    <x v="63"/>
    <x v="63"/>
    <x v="0"/>
    <x v="1"/>
    <x v="2"/>
    <x v="1"/>
    <n v="882.82"/>
    <n v="3"/>
    <n v="0.04"/>
    <n v="86.66"/>
    <n v="9.8162705874357159E-2"/>
    <n v="796.16000000000008"/>
    <n v="0.04"/>
  </r>
  <r>
    <n v="65"/>
    <s v="CA-2020-115"/>
    <d v="2020-07-10T00:00:00"/>
    <x v="1"/>
    <d v="2020-07-01T00:00:00"/>
    <d v="2020-07-15T00:00:00"/>
    <s v="Second Class"/>
    <s v="Jordan Banks"/>
    <s v="JORDAN BANKS"/>
    <x v="1"/>
    <s v="East Andrew"/>
    <s v="MD"/>
    <x v="64"/>
    <x v="64"/>
    <x v="3"/>
    <x v="2"/>
    <x v="0"/>
    <x v="0"/>
    <n v="179.55"/>
    <n v="2"/>
    <n v="0.09"/>
    <n v="12.76"/>
    <n v="7.1066555277081583E-2"/>
    <n v="166.79000000000002"/>
    <n v="0.09"/>
  </r>
  <r>
    <n v="66"/>
    <s v="CA-2018-116"/>
    <d v="2018-04-18T00:00:00"/>
    <x v="2"/>
    <d v="2018-04-01T00:00:00"/>
    <d v="2018-04-21T00:00:00"/>
    <s v="Standard Class"/>
    <s v="Emily Stevens"/>
    <s v="EMILY STEVENS"/>
    <x v="0"/>
    <s v="South Erichaven"/>
    <s v="NC"/>
    <x v="65"/>
    <x v="65"/>
    <x v="3"/>
    <x v="4"/>
    <x v="2"/>
    <x v="1"/>
    <n v="478.36"/>
    <n v="2"/>
    <n v="0.08"/>
    <n v="182.99"/>
    <n v="0.38253616523120665"/>
    <n v="295.37"/>
    <n v="0.08"/>
  </r>
  <r>
    <n v="67"/>
    <s v="CA-2016-117"/>
    <d v="2016-03-26T00:00:00"/>
    <x v="4"/>
    <d v="2016-03-01T00:00:00"/>
    <d v="2016-03-31T00:00:00"/>
    <s v="First Class"/>
    <s v="Maria Russell"/>
    <s v="MARIA RUSSELL"/>
    <x v="0"/>
    <s v="Lake Brandon"/>
    <s v="NE"/>
    <x v="66"/>
    <x v="66"/>
    <x v="1"/>
    <x v="0"/>
    <x v="2"/>
    <x v="1"/>
    <n v="780.47"/>
    <n v="2"/>
    <n v="0.02"/>
    <n v="22.58"/>
    <n v="2.8931284994938945E-2"/>
    <n v="757.89"/>
    <n v="0.02"/>
  </r>
  <r>
    <n v="68"/>
    <s v="CA-2017-118"/>
    <d v="2017-12-27T00:00:00"/>
    <x v="3"/>
    <d v="2017-12-01T00:00:00"/>
    <d v="2017-12-30T00:00:00"/>
    <s v="Standard Class"/>
    <s v="Dana West"/>
    <s v="DANA WEST"/>
    <x v="0"/>
    <s v="New Kevin"/>
    <s v="NJ"/>
    <x v="67"/>
    <x v="67"/>
    <x v="0"/>
    <x v="2"/>
    <x v="1"/>
    <x v="3"/>
    <n v="658.83"/>
    <n v="3"/>
    <n v="0.09"/>
    <n v="44.56"/>
    <n v="6.7635050012901654E-2"/>
    <n v="614.27"/>
    <n v="0.09"/>
  </r>
  <r>
    <n v="69"/>
    <s v="CA-2018-119"/>
    <d v="2018-11-01T00:00:00"/>
    <x v="2"/>
    <d v="2018-11-01T00:00:00"/>
    <d v="2018-11-03T00:00:00"/>
    <s v="Second Class"/>
    <s v="Chelsea Howard"/>
    <s v="CHELSEA HOWARD"/>
    <x v="0"/>
    <s v="Lake James"/>
    <s v="KY"/>
    <x v="68"/>
    <x v="68"/>
    <x v="3"/>
    <x v="2"/>
    <x v="0"/>
    <x v="2"/>
    <n v="210.49"/>
    <n v="1"/>
    <n v="0.05"/>
    <n v="62.93"/>
    <n v="0.29896907216494845"/>
    <n v="147.56"/>
    <n v="0.05"/>
  </r>
  <r>
    <n v="70"/>
    <s v="CA-2016-120"/>
    <d v="2016-08-25T00:00:00"/>
    <x v="4"/>
    <d v="2016-08-01T00:00:00"/>
    <d v="2016-08-30T00:00:00"/>
    <s v="First Class"/>
    <s v="Andrew Johnson"/>
    <s v="ANDREW JOHNSON"/>
    <x v="0"/>
    <s v="Simpsonville"/>
    <s v="CA"/>
    <x v="69"/>
    <x v="69"/>
    <x v="1"/>
    <x v="0"/>
    <x v="1"/>
    <x v="1"/>
    <n v="172.31"/>
    <n v="2"/>
    <n v="0.09"/>
    <n v="72.72"/>
    <n v="0.42203006209738259"/>
    <n v="99.59"/>
    <n v="0.09"/>
  </r>
  <r>
    <n v="71"/>
    <s v="CA-2016-121"/>
    <d v="2016-08-25T00:00:00"/>
    <x v="4"/>
    <d v="2016-08-01T00:00:00"/>
    <d v="2016-08-31T00:00:00"/>
    <s v="First Class"/>
    <s v="Katrina Reynolds"/>
    <s v="KATRINA REYNOLDS"/>
    <x v="0"/>
    <s v="Jenniferview"/>
    <s v="DC"/>
    <x v="70"/>
    <x v="70"/>
    <x v="1"/>
    <x v="1"/>
    <x v="0"/>
    <x v="0"/>
    <n v="408.42"/>
    <n v="4"/>
    <n v="0.22"/>
    <n v="10.49"/>
    <n v="2.5684344547279761E-2"/>
    <n v="397.93"/>
    <n v="0.22"/>
  </r>
  <r>
    <n v="72"/>
    <s v="CA-2018-122"/>
    <d v="2018-01-25T00:00:00"/>
    <x v="2"/>
    <d v="2018-01-01T00:00:00"/>
    <d v="2018-01-29T00:00:00"/>
    <s v="Second Class"/>
    <s v="Melanie Kelly"/>
    <s v="MELANIE KELLY"/>
    <x v="0"/>
    <s v="Raymondberg"/>
    <s v="CT"/>
    <x v="71"/>
    <x v="71"/>
    <x v="2"/>
    <x v="1"/>
    <x v="1"/>
    <x v="1"/>
    <n v="771.96"/>
    <n v="2"/>
    <n v="0.18"/>
    <n v="110.94"/>
    <n v="0.14371210943572205"/>
    <n v="661.02"/>
    <n v="0.18"/>
  </r>
  <r>
    <n v="73"/>
    <s v="CA-2018-123"/>
    <d v="2018-03-28T00:00:00"/>
    <x v="2"/>
    <d v="2018-03-01T00:00:00"/>
    <d v="2018-04-05T00:00:00"/>
    <s v="Second Class"/>
    <s v="Lauren Buckley"/>
    <s v="LAUREN BUCKLEY"/>
    <x v="0"/>
    <s v="Brentton"/>
    <s v="MS"/>
    <x v="72"/>
    <x v="72"/>
    <x v="2"/>
    <x v="2"/>
    <x v="0"/>
    <x v="0"/>
    <n v="536.09"/>
    <n v="2"/>
    <n v="0.04"/>
    <n v="111.1"/>
    <n v="0.20724132141991081"/>
    <n v="424.99"/>
    <n v="0.04"/>
  </r>
  <r>
    <n v="74"/>
    <s v="CA-2018-124"/>
    <d v="2018-04-05T00:00:00"/>
    <x v="2"/>
    <d v="2018-04-01T00:00:00"/>
    <d v="2018-04-08T00:00:00"/>
    <s v="Second Class"/>
    <s v="William Lawson"/>
    <s v="WILLIAM LAWSON"/>
    <x v="0"/>
    <s v="South Johnland"/>
    <s v="AR"/>
    <x v="73"/>
    <x v="73"/>
    <x v="1"/>
    <x v="3"/>
    <x v="0"/>
    <x v="2"/>
    <n v="223.17"/>
    <n v="2"/>
    <n v="0.21"/>
    <n v="117.15"/>
    <n v="0.52493614733163063"/>
    <n v="106.01999999999998"/>
    <n v="0.21"/>
  </r>
  <r>
    <n v="75"/>
    <s v="CA-2019-125"/>
    <d v="2019-10-15T00:00:00"/>
    <x v="0"/>
    <d v="2019-10-01T00:00:00"/>
    <d v="2019-10-24T00:00:00"/>
    <s v="Standard Class"/>
    <s v="Rachel Jones"/>
    <s v="RACHEL JONES"/>
    <x v="0"/>
    <s v="Moralesmouth"/>
    <s v="AL"/>
    <x v="74"/>
    <x v="74"/>
    <x v="0"/>
    <x v="4"/>
    <x v="2"/>
    <x v="3"/>
    <n v="387.35"/>
    <n v="4"/>
    <n v="0.13"/>
    <n v="133.28"/>
    <n v="0.34408157996643862"/>
    <n v="254.07000000000002"/>
    <n v="0.13"/>
  </r>
  <r>
    <n v="76"/>
    <s v="CA-2017-126"/>
    <d v="2017-05-15T00:00:00"/>
    <x v="3"/>
    <d v="2017-05-01T00:00:00"/>
    <d v="2017-05-23T00:00:00"/>
    <s v="Standard Class"/>
    <s v="Derek Mills"/>
    <s v="DEREK MILLS"/>
    <x v="1"/>
    <s v="Hollyton"/>
    <s v="MA"/>
    <x v="75"/>
    <x v="75"/>
    <x v="0"/>
    <x v="4"/>
    <x v="0"/>
    <x v="1"/>
    <n v="319.58999999999997"/>
    <n v="2"/>
    <n v="0.17"/>
    <n v="78.989999999999995"/>
    <n v="0.24716042429362622"/>
    <n v="240.59999999999997"/>
    <n v="0.17"/>
  </r>
  <r>
    <n v="77"/>
    <s v="CA-2018-127"/>
    <d v="2018-09-09T00:00:00"/>
    <x v="2"/>
    <d v="2018-09-01T00:00:00"/>
    <d v="2018-09-15T00:00:00"/>
    <s v="Standard Class"/>
    <s v="Casey Rivera"/>
    <s v="CASEY RIVERA"/>
    <x v="0"/>
    <s v="Patrickhaven"/>
    <s v="WY"/>
    <x v="76"/>
    <x v="76"/>
    <x v="0"/>
    <x v="3"/>
    <x v="2"/>
    <x v="1"/>
    <n v="264.07"/>
    <n v="2"/>
    <n v="0.13"/>
    <n v="79.42"/>
    <n v="0.300753588063771"/>
    <n v="184.64999999999998"/>
    <n v="0.13"/>
  </r>
  <r>
    <n v="78"/>
    <s v="CA-2016-128"/>
    <d v="2016-04-14T00:00:00"/>
    <x v="4"/>
    <d v="2016-04-01T00:00:00"/>
    <d v="2016-04-21T00:00:00"/>
    <s v="Second Class"/>
    <s v="Daniel Hernandez"/>
    <s v="DANIEL HERNANDEZ"/>
    <x v="0"/>
    <s v="Christianborough"/>
    <s v="NJ"/>
    <x v="77"/>
    <x v="77"/>
    <x v="2"/>
    <x v="5"/>
    <x v="0"/>
    <x v="1"/>
    <n v="427.96"/>
    <n v="2"/>
    <n v="0.22"/>
    <n v="194.2"/>
    <n v="0.45378072717076362"/>
    <n v="233.76"/>
    <n v="0.22"/>
  </r>
  <r>
    <n v="79"/>
    <s v="CA-2016-129"/>
    <d v="2016-08-23T00:00:00"/>
    <x v="4"/>
    <d v="2016-08-01T00:00:00"/>
    <d v="2016-08-31T00:00:00"/>
    <s v="First Class"/>
    <s v="Andrew Green"/>
    <s v="ANDREW GREEN"/>
    <x v="1"/>
    <s v="Alanchester"/>
    <s v="OK"/>
    <x v="78"/>
    <x v="78"/>
    <x v="2"/>
    <x v="1"/>
    <x v="2"/>
    <x v="1"/>
    <n v="578.91999999999996"/>
    <n v="4"/>
    <n v="0.08"/>
    <n v="118.61"/>
    <n v="0.20488150348925588"/>
    <n v="460.30999999999995"/>
    <n v="0.08"/>
  </r>
  <r>
    <n v="80"/>
    <s v="CA-2017-130"/>
    <d v="2017-05-14T00:00:00"/>
    <x v="3"/>
    <d v="2017-05-01T00:00:00"/>
    <d v="2017-05-20T00:00:00"/>
    <s v="Second Class"/>
    <s v="Andrew Holland"/>
    <s v="ANDREW HOLLAND"/>
    <x v="1"/>
    <s v="Brownville"/>
    <s v="LA"/>
    <x v="79"/>
    <x v="79"/>
    <x v="2"/>
    <x v="4"/>
    <x v="2"/>
    <x v="3"/>
    <n v="280.29000000000002"/>
    <n v="4"/>
    <n v="0.16"/>
    <n v="31.82"/>
    <n v="0.11352527739127331"/>
    <n v="248.47000000000003"/>
    <n v="0.16"/>
  </r>
  <r>
    <n v="81"/>
    <s v="CA-2020-131"/>
    <d v="2020-03-01T00:00:00"/>
    <x v="1"/>
    <d v="2020-03-01T00:00:00"/>
    <d v="2020-03-05T00:00:00"/>
    <s v="Second Class"/>
    <s v="April Gutierrez"/>
    <s v="APRIL GUTIERREZ"/>
    <x v="0"/>
    <s v="South Jennifer"/>
    <s v="MO"/>
    <x v="80"/>
    <x v="80"/>
    <x v="2"/>
    <x v="2"/>
    <x v="2"/>
    <x v="1"/>
    <n v="369.77"/>
    <n v="4"/>
    <n v="0.03"/>
    <n v="35.54"/>
    <n v="9.6113800470562782E-2"/>
    <n v="334.22999999999996"/>
    <n v="0.03"/>
  </r>
  <r>
    <n v="82"/>
    <s v="CA-2020-132"/>
    <d v="2020-04-03T00:00:00"/>
    <x v="1"/>
    <d v="2020-04-01T00:00:00"/>
    <d v="2020-04-11T00:00:00"/>
    <s v="Standard Class"/>
    <s v="Jennifer Foster"/>
    <s v="JENNIFER FOSTER"/>
    <x v="1"/>
    <s v="Lisastad"/>
    <s v="WV"/>
    <x v="81"/>
    <x v="81"/>
    <x v="1"/>
    <x v="3"/>
    <x v="0"/>
    <x v="2"/>
    <n v="52.58"/>
    <n v="2"/>
    <n v="0.12"/>
    <n v="32.17"/>
    <n v="0.61182959300114115"/>
    <n v="20.409999999999997"/>
    <n v="0.12"/>
  </r>
  <r>
    <n v="83"/>
    <s v="CA-2018-133"/>
    <d v="2018-02-23T00:00:00"/>
    <x v="2"/>
    <d v="2018-02-01T00:00:00"/>
    <d v="2018-02-24T00:00:00"/>
    <s v="Standard Class"/>
    <s v="Timothy York"/>
    <s v="TIMOTHY YORK"/>
    <x v="0"/>
    <s v="West Bryce"/>
    <s v="KY"/>
    <x v="82"/>
    <x v="82"/>
    <x v="3"/>
    <x v="4"/>
    <x v="1"/>
    <x v="1"/>
    <n v="936.29"/>
    <n v="3"/>
    <n v="0.06"/>
    <n v="198.28"/>
    <n v="0.2117719937198945"/>
    <n v="738.01"/>
    <n v="0.06"/>
  </r>
  <r>
    <n v="84"/>
    <s v="CA-2016-134"/>
    <d v="2016-06-25T00:00:00"/>
    <x v="4"/>
    <d v="2016-06-01T00:00:00"/>
    <d v="2016-07-03T00:00:00"/>
    <s v="First Class"/>
    <s v="Jacob Berg"/>
    <s v="JACOB BERG"/>
    <x v="1"/>
    <s v="New Pamela"/>
    <s v="VA"/>
    <x v="83"/>
    <x v="83"/>
    <x v="3"/>
    <x v="4"/>
    <x v="2"/>
    <x v="3"/>
    <n v="836.54"/>
    <n v="3"/>
    <n v="0.2"/>
    <n v="152.6"/>
    <n v="0.18241805532311664"/>
    <n v="683.93999999999994"/>
    <n v="0.2"/>
  </r>
  <r>
    <n v="85"/>
    <s v="CA-2020-135"/>
    <d v="2020-11-09T00:00:00"/>
    <x v="1"/>
    <d v="2020-11-01T00:00:00"/>
    <d v="2020-11-14T00:00:00"/>
    <s v="Standard Class"/>
    <s v="Caitlin Evans"/>
    <s v="CAITLIN EVANS"/>
    <x v="0"/>
    <s v="Gilmoreburgh"/>
    <s v="MT"/>
    <x v="84"/>
    <x v="84"/>
    <x v="2"/>
    <x v="1"/>
    <x v="1"/>
    <x v="1"/>
    <n v="390.89"/>
    <n v="4"/>
    <n v="0.1"/>
    <n v="176.67"/>
    <n v="0.45196858451226685"/>
    <n v="214.22"/>
    <n v="0.1"/>
  </r>
  <r>
    <n v="86"/>
    <s v="CA-2018-136"/>
    <d v="2018-05-03T00:00:00"/>
    <x v="2"/>
    <d v="2018-05-01T00:00:00"/>
    <d v="2018-05-09T00:00:00"/>
    <s v="Standard Class"/>
    <s v="Jonathan Johnson"/>
    <s v="JONATHAN JOHNSON"/>
    <x v="0"/>
    <s v="Jameshaven"/>
    <s v="IL"/>
    <x v="85"/>
    <x v="85"/>
    <x v="2"/>
    <x v="3"/>
    <x v="2"/>
    <x v="2"/>
    <n v="904.6"/>
    <n v="4"/>
    <n v="0.14000000000000001"/>
    <n v="82.94"/>
    <n v="9.1686933451249161E-2"/>
    <n v="821.66000000000008"/>
    <n v="0.14000000000000001"/>
  </r>
  <r>
    <n v="87"/>
    <s v="CA-2018-137"/>
    <d v="2018-11-27T00:00:00"/>
    <x v="2"/>
    <d v="2018-11-01T00:00:00"/>
    <d v="2018-12-03T00:00:00"/>
    <s v="Standard Class"/>
    <s v="Travis Schmitt"/>
    <s v="TRAVIS SCHMITT"/>
    <x v="1"/>
    <s v="Justinchester"/>
    <s v="PA"/>
    <x v="86"/>
    <x v="86"/>
    <x v="2"/>
    <x v="2"/>
    <x v="1"/>
    <x v="3"/>
    <n v="208.39"/>
    <n v="2"/>
    <n v="0.13"/>
    <n v="176.94"/>
    <n v="0.84908104995441247"/>
    <n v="31.449999999999989"/>
    <n v="0.13"/>
  </r>
  <r>
    <n v="88"/>
    <s v="CA-2018-138"/>
    <d v="2018-09-01T00:00:00"/>
    <x v="2"/>
    <d v="2018-09-01T00:00:00"/>
    <d v="2018-09-05T00:00:00"/>
    <s v="Second Class"/>
    <s v="Candace Harris"/>
    <s v="CANDACE HARRIS"/>
    <x v="0"/>
    <s v="West Brittanymouth"/>
    <s v="NH"/>
    <x v="87"/>
    <x v="87"/>
    <x v="3"/>
    <x v="3"/>
    <x v="2"/>
    <x v="2"/>
    <n v="286.06"/>
    <n v="2"/>
    <n v="0.02"/>
    <n v="151.35"/>
    <n v="0.52908480738306651"/>
    <n v="134.71"/>
    <n v="0.02"/>
  </r>
  <r>
    <n v="89"/>
    <s v="CA-2017-139"/>
    <d v="2017-03-17T00:00:00"/>
    <x v="3"/>
    <d v="2017-03-01T00:00:00"/>
    <d v="2017-03-22T00:00:00"/>
    <s v="Standard Class"/>
    <s v="Faith Smith"/>
    <s v="FAITH SMITH"/>
    <x v="0"/>
    <s v="East Tiffany"/>
    <s v="TX"/>
    <x v="88"/>
    <x v="88"/>
    <x v="3"/>
    <x v="3"/>
    <x v="1"/>
    <x v="1"/>
    <n v="559.66"/>
    <n v="4"/>
    <n v="0.12"/>
    <n v="81.98"/>
    <n v="0.14648179251688526"/>
    <n v="477.67999999999995"/>
    <n v="0.12"/>
  </r>
  <r>
    <n v="90"/>
    <s v="CA-2020-140"/>
    <d v="2020-04-11T00:00:00"/>
    <x v="1"/>
    <d v="2020-04-01T00:00:00"/>
    <d v="2020-04-19T00:00:00"/>
    <s v="Standard Class"/>
    <s v="Aaron Meyer"/>
    <s v="AARON MEYER"/>
    <x v="0"/>
    <s v="Rebeccatown"/>
    <s v="MS"/>
    <x v="89"/>
    <x v="89"/>
    <x v="0"/>
    <x v="4"/>
    <x v="2"/>
    <x v="1"/>
    <n v="3441.59"/>
    <n v="2"/>
    <n v="0.15"/>
    <n v="123.7"/>
    <n v="3.5942689280245466E-2"/>
    <n v="3317.8900000000003"/>
    <n v="0.15"/>
  </r>
  <r>
    <n v="91"/>
    <s v="CA-2018-141"/>
    <d v="2018-09-29T00:00:00"/>
    <x v="2"/>
    <d v="2018-09-01T00:00:00"/>
    <d v="2018-10-04T00:00:00"/>
    <s v="Standard Class"/>
    <s v="Joseph Crane"/>
    <s v="JOSEPH CRANE"/>
    <x v="1"/>
    <s v="South Courtney"/>
    <s v="TN"/>
    <x v="90"/>
    <x v="90"/>
    <x v="2"/>
    <x v="1"/>
    <x v="1"/>
    <x v="3"/>
    <n v="604.22"/>
    <n v="2"/>
    <n v="0.12"/>
    <n v="86.16"/>
    <n v="0.14259706729336996"/>
    <n v="518.06000000000006"/>
    <n v="0.12"/>
  </r>
  <r>
    <n v="92"/>
    <s v="CA-2019-142"/>
    <d v="2019-12-14T00:00:00"/>
    <x v="0"/>
    <d v="2019-12-01T00:00:00"/>
    <d v="2019-12-22T00:00:00"/>
    <s v="First Class"/>
    <s v="Leah Gonzalez"/>
    <s v="LEAH GONZALEZ"/>
    <x v="1"/>
    <s v="Port Angela"/>
    <s v="MI"/>
    <x v="91"/>
    <x v="91"/>
    <x v="3"/>
    <x v="3"/>
    <x v="2"/>
    <x v="0"/>
    <n v="739.79"/>
    <n v="4"/>
    <n v="0.03"/>
    <n v="122.66"/>
    <n v="0.16580380918909421"/>
    <n v="617.13"/>
    <n v="0.03"/>
  </r>
  <r>
    <n v="93"/>
    <s v="CA-2020-143"/>
    <d v="2020-07-30T00:00:00"/>
    <x v="1"/>
    <d v="2020-07-01T00:00:00"/>
    <d v="2020-08-07T00:00:00"/>
    <s v="Second Class"/>
    <s v="David Lambert"/>
    <s v="DAVID LAMBERT"/>
    <x v="0"/>
    <s v="Port Karenburgh"/>
    <s v="AR"/>
    <x v="92"/>
    <x v="92"/>
    <x v="3"/>
    <x v="3"/>
    <x v="0"/>
    <x v="1"/>
    <n v="115.48"/>
    <n v="1"/>
    <n v="0.04"/>
    <n v="24.69"/>
    <n v="0.21380325597506061"/>
    <n v="90.79"/>
    <n v="0.04"/>
  </r>
  <r>
    <n v="94"/>
    <s v="CA-2018-144"/>
    <d v="2018-08-03T00:00:00"/>
    <x v="2"/>
    <d v="2018-08-01T00:00:00"/>
    <d v="2018-08-10T00:00:00"/>
    <s v="Second Class"/>
    <s v="Stacey Scott"/>
    <s v="STACEY SCOTT"/>
    <x v="0"/>
    <s v="Laurenton"/>
    <s v="AK"/>
    <x v="93"/>
    <x v="93"/>
    <x v="3"/>
    <x v="5"/>
    <x v="2"/>
    <x v="1"/>
    <n v="846.95"/>
    <n v="3"/>
    <n v="0.23"/>
    <n v="33.69"/>
    <n v="3.9778027038195878E-2"/>
    <n v="813.26"/>
    <n v="0.23"/>
  </r>
  <r>
    <n v="95"/>
    <s v="CA-2018-145"/>
    <d v="2018-12-23T00:00:00"/>
    <x v="2"/>
    <d v="2018-12-01T00:00:00"/>
    <d v="2018-12-31T00:00:00"/>
    <s v="Standard Class"/>
    <s v="Jeremiah Phillips"/>
    <s v="JEREMIAH PHILLIPS"/>
    <x v="0"/>
    <s v="East Lynnville"/>
    <s v="MS"/>
    <x v="94"/>
    <x v="94"/>
    <x v="0"/>
    <x v="3"/>
    <x v="2"/>
    <x v="2"/>
    <n v="245.3"/>
    <n v="3"/>
    <n v="0.15"/>
    <n v="159.68"/>
    <n v="0.65095801059926617"/>
    <n v="85.62"/>
    <n v="0.15"/>
  </r>
  <r>
    <n v="96"/>
    <s v="CA-2019-146"/>
    <d v="2019-05-05T00:00:00"/>
    <x v="0"/>
    <d v="2019-05-01T00:00:00"/>
    <d v="2019-05-14T00:00:00"/>
    <s v="Standard Class"/>
    <s v="Richard Hall"/>
    <s v="RICHARD HALL"/>
    <x v="1"/>
    <s v="Carpenterbury"/>
    <s v="VT"/>
    <x v="95"/>
    <x v="95"/>
    <x v="2"/>
    <x v="1"/>
    <x v="1"/>
    <x v="0"/>
    <n v="379.61"/>
    <n v="3"/>
    <n v="0.12"/>
    <n v="150.13"/>
    <n v="0.39548483970390663"/>
    <n v="229.48000000000002"/>
    <n v="0.12"/>
  </r>
  <r>
    <n v="97"/>
    <s v="CA-2019-147"/>
    <d v="2019-11-27T00:00:00"/>
    <x v="0"/>
    <d v="2019-11-01T00:00:00"/>
    <d v="2019-11-30T00:00:00"/>
    <s v="Standard Class"/>
    <s v="Sharon Bailey"/>
    <s v="SHARON BAILEY"/>
    <x v="1"/>
    <s v="Millerland"/>
    <s v="NM"/>
    <x v="96"/>
    <x v="96"/>
    <x v="1"/>
    <x v="3"/>
    <x v="0"/>
    <x v="3"/>
    <n v="447.98"/>
    <n v="3"/>
    <n v="0.1"/>
    <n v="183.82"/>
    <n v="0.41033081834010443"/>
    <n v="264.16000000000003"/>
    <n v="0.1"/>
  </r>
  <r>
    <n v="98"/>
    <s v="CA-2017-148"/>
    <d v="2017-10-19T00:00:00"/>
    <x v="3"/>
    <d v="2017-10-01T00:00:00"/>
    <d v="2017-10-21T00:00:00"/>
    <s v="First Class"/>
    <s v="Katherine Henry"/>
    <s v="KATHERINE HENRY"/>
    <x v="0"/>
    <s v="Port Erin"/>
    <s v="UT"/>
    <x v="97"/>
    <x v="97"/>
    <x v="0"/>
    <x v="3"/>
    <x v="2"/>
    <x v="2"/>
    <n v="579.44000000000005"/>
    <n v="4"/>
    <n v="0.14000000000000001"/>
    <n v="173.52"/>
    <n v="0.29946154908187217"/>
    <n v="405.92000000000007"/>
    <n v="0.14000000000000001"/>
  </r>
  <r>
    <n v="99"/>
    <s v="CA-2016-149"/>
    <d v="2016-10-23T00:00:00"/>
    <x v="4"/>
    <d v="2016-10-01T00:00:00"/>
    <d v="2016-10-30T00:00:00"/>
    <s v="Standard Class"/>
    <s v="Jennifer Stone"/>
    <s v="JENNIFER STONE"/>
    <x v="0"/>
    <s v="Lake Scottmouth"/>
    <s v="WA"/>
    <x v="98"/>
    <x v="98"/>
    <x v="2"/>
    <x v="2"/>
    <x v="1"/>
    <x v="3"/>
    <n v="494.82"/>
    <n v="4"/>
    <n v="0.1"/>
    <n v="128.75"/>
    <n v="0.26019562669253465"/>
    <n v="366.07"/>
    <n v="0.1"/>
  </r>
  <r>
    <n v="100"/>
    <s v="CA-2017-150"/>
    <d v="2017-06-28T00:00:00"/>
    <x v="3"/>
    <d v="2017-06-01T00:00:00"/>
    <d v="2017-06-29T00:00:00"/>
    <s v="First Class"/>
    <s v="Jennifer Hart"/>
    <s v="JENNIFER HART"/>
    <x v="1"/>
    <s v="West Jaclynland"/>
    <s v="VA"/>
    <x v="99"/>
    <x v="99"/>
    <x v="2"/>
    <x v="0"/>
    <x v="1"/>
    <x v="1"/>
    <n v="468.72"/>
    <n v="3"/>
    <n v="0.14000000000000001"/>
    <n v="86.14"/>
    <n v="0.18377709506741763"/>
    <n v="382.58000000000004"/>
    <n v="0.1400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3572C1-4884-47F1-8C08-840AA3CE4E4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Name">
  <location ref="G22:H29" firstHeaderRow="1" firstDataRow="1" firstDataCol="1"/>
  <pivotFields count="25">
    <pivotField showAll="0"/>
    <pivotField showAll="0"/>
    <pivotField numFmtId="14"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axis="axisRow" showAll="0">
      <items count="7">
        <item x="1"/>
        <item x="4"/>
        <item x="3"/>
        <item x="2"/>
        <item x="5"/>
        <item x="0"/>
        <item t="default"/>
      </items>
    </pivotField>
    <pivotField showAll="0"/>
    <pivotField showAll="0"/>
    <pivotField numFmtId="164" showAll="0"/>
    <pivotField dataField="1" numFmtId="2" showAll="0"/>
    <pivotField numFmtId="164" showAll="0"/>
    <pivotField numFmtId="164" showAll="0"/>
    <pivotField numFmtId="10" showAll="0"/>
    <pivotField numFmtId="164" showAll="0"/>
    <pivotField numFmtId="9" showAll="0"/>
  </pivotFields>
  <rowFields count="1">
    <field x="15"/>
  </rowFields>
  <rowItems count="7">
    <i>
      <x/>
    </i>
    <i>
      <x v="1"/>
    </i>
    <i>
      <x v="2"/>
    </i>
    <i>
      <x v="3"/>
    </i>
    <i>
      <x v="4"/>
    </i>
    <i>
      <x v="5"/>
    </i>
    <i t="grand">
      <x/>
    </i>
  </rowItems>
  <colItems count="1">
    <i/>
  </colItems>
  <dataFields count="1">
    <dataField name="Quantity Sold" fld="19" baseField="15" baseItem="0"/>
  </dataFields>
  <formats count="5">
    <format dxfId="20">
      <pivotArea dataOnly="0" labelOnly="1" fieldPosition="0">
        <references count="1">
          <reference field="15" count="0"/>
        </references>
      </pivotArea>
    </format>
    <format dxfId="19">
      <pivotArea field="15" type="button" dataOnly="0" labelOnly="1" outline="0" axis="axisRow" fieldPosition="0"/>
    </format>
    <format dxfId="18">
      <pivotArea dataOnly="0" labelOnly="1" outline="0" axis="axisValues" fieldPosition="0"/>
    </format>
    <format dxfId="16">
      <pivotArea grandRow="1" outline="0" collapsedLevelsAreSubtotals="1" fieldPosition="0"/>
    </format>
    <format dxfId="15">
      <pivotArea dataOnly="0" labelOnly="1" grandRow="1" outline="0" fieldPosition="0"/>
    </format>
  </formats>
  <conditionalFormats count="1">
    <conditionalFormat priority="1">
      <pivotAreas count="1">
        <pivotArea type="data" collapsedLevelsAreSubtotals="1" fieldPosition="0">
          <references count="2">
            <reference field="4294967294" count="1" selected="0">
              <x v="0"/>
            </reference>
            <reference field="15" count="6">
              <x v="0"/>
              <x v="1"/>
              <x v="2"/>
              <x v="3"/>
              <x v="4"/>
              <x v="5"/>
            </reference>
          </references>
        </pivotArea>
      </pivotAreas>
    </conditionalFormat>
  </conditionalFormats>
  <chartFormats count="7">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5" count="1" selected="0">
            <x v="0"/>
          </reference>
        </references>
      </pivotArea>
    </chartFormat>
    <chartFormat chart="4" format="10">
      <pivotArea type="data" outline="0" fieldPosition="0">
        <references count="2">
          <reference field="4294967294" count="1" selected="0">
            <x v="0"/>
          </reference>
          <reference field="15" count="1" selected="0">
            <x v="1"/>
          </reference>
        </references>
      </pivotArea>
    </chartFormat>
    <chartFormat chart="4" format="11">
      <pivotArea type="data" outline="0" fieldPosition="0">
        <references count="2">
          <reference field="4294967294" count="1" selected="0">
            <x v="0"/>
          </reference>
          <reference field="15" count="1" selected="0">
            <x v="2"/>
          </reference>
        </references>
      </pivotArea>
    </chartFormat>
    <chartFormat chart="4" format="12">
      <pivotArea type="data" outline="0" fieldPosition="0">
        <references count="2">
          <reference field="4294967294" count="1" selected="0">
            <x v="0"/>
          </reference>
          <reference field="15" count="1" selected="0">
            <x v="3"/>
          </reference>
        </references>
      </pivotArea>
    </chartFormat>
    <chartFormat chart="4" format="13">
      <pivotArea type="data" outline="0" fieldPosition="0">
        <references count="2">
          <reference field="4294967294" count="1" selected="0">
            <x v="0"/>
          </reference>
          <reference field="15" count="1" selected="0">
            <x v="4"/>
          </reference>
        </references>
      </pivotArea>
    </chartFormat>
    <chartFormat chart="4" format="14">
      <pivotArea type="data" outline="0" fieldPosition="0">
        <references count="2">
          <reference field="4294967294" count="1" selected="0">
            <x v="0"/>
          </reference>
          <reference field="1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A136D0-4B99-4606-BC9A-BFCDA3771D0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ity, State">
  <location ref="D3:E104" firstHeaderRow="1" firstDataRow="1" firstDataCol="1" rowPageCount="1" colPageCount="1"/>
  <pivotFields count="25">
    <pivotField showAll="0"/>
    <pivotField showAll="0"/>
    <pivotField numFmtId="14" showAll="0"/>
    <pivotField showAll="0">
      <items count="6">
        <item x="4"/>
        <item x="3"/>
        <item x="2"/>
        <item x="0"/>
        <item x="1"/>
        <item t="default"/>
      </items>
    </pivotField>
    <pivotField numFmtId="14" showAll="0"/>
    <pivotField numFmtId="14" showAll="0"/>
    <pivotField showAll="0"/>
    <pivotField showAll="0"/>
    <pivotField showAll="0"/>
    <pivotField showAll="0"/>
    <pivotField showAll="0"/>
    <pivotField showAll="0"/>
    <pivotField axis="axisRow" showAll="0">
      <items count="101">
        <item x="2"/>
        <item x="93"/>
        <item x="74"/>
        <item x="92"/>
        <item x="73"/>
        <item x="9"/>
        <item x="10"/>
        <item x="30"/>
        <item x="69"/>
        <item x="38"/>
        <item x="44"/>
        <item x="11"/>
        <item x="71"/>
        <item x="70"/>
        <item x="27"/>
        <item x="63"/>
        <item x="57"/>
        <item x="56"/>
        <item x="7"/>
        <item x="61"/>
        <item x="13"/>
        <item x="41"/>
        <item x="15"/>
        <item x="20"/>
        <item x="85"/>
        <item x="5"/>
        <item x="36"/>
        <item x="24"/>
        <item x="68"/>
        <item x="82"/>
        <item x="79"/>
        <item x="25"/>
        <item x="31"/>
        <item x="47"/>
        <item x="75"/>
        <item x="64"/>
        <item x="23"/>
        <item x="0"/>
        <item x="4"/>
        <item x="91"/>
        <item x="14"/>
        <item x="34"/>
        <item x="80"/>
        <item x="72"/>
        <item x="54"/>
        <item x="94"/>
        <item x="89"/>
        <item x="51"/>
        <item x="84"/>
        <item x="33"/>
        <item x="22"/>
        <item x="35"/>
        <item x="65"/>
        <item x="55"/>
        <item x="66"/>
        <item x="26"/>
        <item x="62"/>
        <item x="52"/>
        <item x="87"/>
        <item x="77"/>
        <item x="8"/>
        <item x="67"/>
        <item x="96"/>
        <item x="37"/>
        <item x="59"/>
        <item x="78"/>
        <item x="32"/>
        <item x="19"/>
        <item x="46"/>
        <item x="40"/>
        <item x="18"/>
        <item x="86"/>
        <item x="60"/>
        <item x="43"/>
        <item x="6"/>
        <item x="42"/>
        <item x="29"/>
        <item x="1"/>
        <item x="90"/>
        <item x="88"/>
        <item x="49"/>
        <item x="28"/>
        <item x="58"/>
        <item x="97"/>
        <item x="3"/>
        <item x="48"/>
        <item x="83"/>
        <item x="99"/>
        <item x="95"/>
        <item x="39"/>
        <item x="53"/>
        <item x="98"/>
        <item x="50"/>
        <item x="21"/>
        <item x="45"/>
        <item x="17"/>
        <item x="81"/>
        <item x="16"/>
        <item x="12"/>
        <item x="76"/>
        <item t="default"/>
      </items>
    </pivotField>
    <pivotField axis="axisPage" multipleItemSelectionAllowed="1" showAll="0">
      <items count="101">
        <item x="51"/>
        <item x="1"/>
        <item x="53"/>
        <item x="22"/>
        <item x="94"/>
        <item x="18"/>
        <item x="57"/>
        <item x="69"/>
        <item x="90"/>
        <item x="20"/>
        <item x="63"/>
        <item x="41"/>
        <item x="16"/>
        <item x="56"/>
        <item x="54"/>
        <item x="0"/>
        <item x="14"/>
        <item x="28"/>
        <item x="75"/>
        <item x="84"/>
        <item x="6"/>
        <item x="52"/>
        <item x="79"/>
        <item x="89"/>
        <item x="76"/>
        <item x="77"/>
        <item x="39"/>
        <item x="11"/>
        <item x="86"/>
        <item x="92"/>
        <item x="9"/>
        <item x="34"/>
        <item x="33"/>
        <item x="87"/>
        <item x="32"/>
        <item x="44"/>
        <item x="65"/>
        <item x="7"/>
        <item x="74"/>
        <item x="38"/>
        <item x="45"/>
        <item x="82"/>
        <item x="98"/>
        <item x="26"/>
        <item x="81"/>
        <item x="50"/>
        <item x="40"/>
        <item x="13"/>
        <item x="78"/>
        <item x="95"/>
        <item x="21"/>
        <item x="72"/>
        <item x="36"/>
        <item x="5"/>
        <item x="60"/>
        <item x="30"/>
        <item x="61"/>
        <item x="67"/>
        <item x="64"/>
        <item x="59"/>
        <item x="80"/>
        <item x="10"/>
        <item x="8"/>
        <item x="4"/>
        <item x="49"/>
        <item x="23"/>
        <item x="37"/>
        <item x="88"/>
        <item x="66"/>
        <item x="91"/>
        <item x="71"/>
        <item x="62"/>
        <item x="31"/>
        <item x="83"/>
        <item x="73"/>
        <item x="93"/>
        <item x="42"/>
        <item x="2"/>
        <item x="43"/>
        <item x="17"/>
        <item x="68"/>
        <item x="3"/>
        <item x="27"/>
        <item x="96"/>
        <item x="12"/>
        <item x="47"/>
        <item x="85"/>
        <item x="55"/>
        <item x="70"/>
        <item x="35"/>
        <item x="46"/>
        <item x="24"/>
        <item x="29"/>
        <item x="48"/>
        <item x="19"/>
        <item x="25"/>
        <item x="58"/>
        <item x="99"/>
        <item x="97"/>
        <item x="15"/>
        <item t="default"/>
      </items>
    </pivotField>
    <pivotField showAll="0"/>
    <pivotField showAll="0"/>
    <pivotField showAll="0"/>
    <pivotField showAll="0"/>
    <pivotField numFmtId="164" showAll="0"/>
    <pivotField numFmtId="2" showAll="0"/>
    <pivotField numFmtId="164" showAll="0"/>
    <pivotField dataField="1" numFmtId="164" showAll="0"/>
    <pivotField numFmtId="10" showAll="0"/>
    <pivotField numFmtId="164" showAll="0"/>
    <pivotField numFmtId="9" showAll="0"/>
  </pivotFields>
  <rowFields count="1">
    <field x="12"/>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pageFields count="1">
    <pageField fld="13" hier="-1"/>
  </pageFields>
  <dataFields count="1">
    <dataField name="Sum of Profit" fld="21" baseField="0" baseItem="0" numFmtId="164"/>
  </dataFields>
  <formats count="10">
    <format dxfId="71">
      <pivotArea outline="0" collapsedLevelsAreSubtotals="1" fieldPosition="0"/>
    </format>
    <format dxfId="70">
      <pivotArea field="12" type="button" dataOnly="0" labelOnly="1" outline="0" axis="axisRow" fieldPosition="0"/>
    </format>
    <format dxfId="69">
      <pivotArea dataOnly="0" labelOnly="1" outline="0" axis="axisValues" fieldPosition="0"/>
    </format>
    <format dxfId="68">
      <pivotArea grandRow="1" outline="0" collapsedLevelsAreSubtotals="1" fieldPosition="0"/>
    </format>
    <format dxfId="67">
      <pivotArea dataOnly="0" labelOnly="1" grandRow="1" outline="0" fieldPosition="0"/>
    </format>
    <format dxfId="66">
      <pivotArea collapsedLevelsAreSubtotals="1" fieldPosition="0">
        <references count="1">
          <reference field="12" count="0"/>
        </references>
      </pivotArea>
    </format>
    <format dxfId="65">
      <pivotArea dataOnly="0" labelOnly="1" fieldPosition="0">
        <references count="1">
          <reference field="1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4">
      <pivotArea dataOnly="0" labelOnly="1" fieldPosition="0">
        <references count="1">
          <reference field="1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3">
      <pivotArea dataOnly="0" labelOnly="1" fieldPosition="0">
        <references count="1">
          <reference field="12" count="0"/>
        </references>
      </pivotArea>
    </format>
    <format dxfId="62">
      <pivotArea collapsedLevelsAreSubtotals="1" fieldPosition="0">
        <references count="1">
          <reference field="12" count="0"/>
        </references>
      </pivotArea>
    </format>
  </formats>
  <conditionalFormats count="1">
    <conditionalFormat priority="5">
      <pivotAreas count="1">
        <pivotArea type="data" collapsedLevelsAreSubtotals="1" fieldPosition="0">
          <references count="2">
            <reference field="4294967294" count="1" selected="0">
              <x v="0"/>
            </reference>
            <reference field="12" count="10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778A80-245A-4756-868A-FD690E21891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Region">
  <location ref="A3:B8" firstHeaderRow="1" firstDataRow="1" firstDataCol="1"/>
  <pivotFields count="25">
    <pivotField showAll="0"/>
    <pivotField showAll="0"/>
    <pivotField numFmtId="14" showAll="0"/>
    <pivotField showAll="0"/>
    <pivotField numFmtId="14" showAll="0"/>
    <pivotField numFmtId="14" showAll="0"/>
    <pivotField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dataField="1" numFmtId="164" showAll="0"/>
    <pivotField numFmtId="2" showAll="0"/>
    <pivotField numFmtId="164" showAll="0"/>
    <pivotField numFmtId="164" showAll="0"/>
    <pivotField numFmtId="10" showAll="0"/>
    <pivotField numFmtId="164" showAll="0"/>
    <pivotField numFmtId="9" showAll="0"/>
  </pivotFields>
  <rowFields count="1">
    <field x="14"/>
  </rowFields>
  <rowItems count="5">
    <i>
      <x/>
    </i>
    <i>
      <x v="1"/>
    </i>
    <i>
      <x v="2"/>
    </i>
    <i>
      <x v="3"/>
    </i>
    <i t="grand">
      <x/>
    </i>
  </rowItems>
  <colItems count="1">
    <i/>
  </colItems>
  <dataFields count="1">
    <dataField name="Sum of Sales" fld="18" baseField="0" baseItem="0" numFmtId="164"/>
  </dataFields>
  <formats count="9">
    <format dxfId="80">
      <pivotArea outline="0" collapsedLevelsAreSubtotals="1" fieldPosition="0"/>
    </format>
    <format dxfId="79">
      <pivotArea field="14" type="button" dataOnly="0" labelOnly="1" outline="0" axis="axisRow" fieldPosition="0"/>
    </format>
    <format dxfId="78">
      <pivotArea dataOnly="0" labelOnly="1" outline="0" axis="axisValues" fieldPosition="0"/>
    </format>
    <format dxfId="77">
      <pivotArea grandRow="1" outline="0" collapsedLevelsAreSubtotals="1" fieldPosition="0"/>
    </format>
    <format dxfId="76">
      <pivotArea dataOnly="0" labelOnly="1" grandRow="1" outline="0" fieldPosition="0"/>
    </format>
    <format dxfId="75">
      <pivotArea collapsedLevelsAreSubtotals="1" fieldPosition="0">
        <references count="1">
          <reference field="14" count="0"/>
        </references>
      </pivotArea>
    </format>
    <format dxfId="74">
      <pivotArea dataOnly="0" labelOnly="1" fieldPosition="0">
        <references count="1">
          <reference field="14" count="0"/>
        </references>
      </pivotArea>
    </format>
    <format dxfId="73">
      <pivotArea dataOnly="0" labelOnly="1" fieldPosition="0">
        <references count="1">
          <reference field="14" count="0"/>
        </references>
      </pivotArea>
    </format>
    <format dxfId="72">
      <pivotArea collapsedLevelsAreSubtotals="1" fieldPosition="0">
        <references count="1">
          <reference field="14" count="0"/>
        </references>
      </pivotArea>
    </format>
  </formats>
  <conditionalFormats count="1">
    <conditionalFormat priority="2">
      <pivotAreas count="1">
        <pivotArea type="data" collapsedLevelsAreSubtotals="1" fieldPosition="0">
          <references count="2">
            <reference field="4294967294" count="1" selected="0">
              <x v="0"/>
            </reference>
            <reference field="14" count="4">
              <x v="0"/>
              <x v="1"/>
              <x v="2"/>
              <x v="3"/>
            </reference>
          </references>
        </pivotArea>
      </pivotAreas>
    </conditionalFormat>
  </conditionalFormats>
  <chartFormats count="2">
    <chartFormat chart="3"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3FA52A-670E-4A76-9BDC-8922B8D7F51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name, Segment">
  <location ref="G3:J18" firstHeaderRow="0" firstDataRow="1" firstDataCol="1" rowPageCount="1" colPageCount="1"/>
  <pivotFields count="25">
    <pivotField showAll="0"/>
    <pivotField showAll="0"/>
    <pivotField numFmtId="14" showAll="0"/>
    <pivotField axis="axisPage" showAll="0">
      <items count="6">
        <item x="4"/>
        <item x="3"/>
        <item x="2"/>
        <item x="0"/>
        <item x="1"/>
        <item t="default"/>
      </items>
    </pivotField>
    <pivotField numFmtId="14" showAll="0"/>
    <pivotField numFmtId="14" showAll="0"/>
    <pivotField showAll="0"/>
    <pivotField showAll="0"/>
    <pivotField showAll="0"/>
    <pivotField axis="axisRow" showAll="0">
      <items count="3">
        <item x="0"/>
        <item x="1"/>
        <item t="default"/>
      </items>
    </pivotField>
    <pivotField showAll="0"/>
    <pivotField showAll="0"/>
    <pivotField showAll="0"/>
    <pivotField showAll="0"/>
    <pivotField showAll="0"/>
    <pivotField axis="axisRow" showAll="0">
      <items count="7">
        <item x="1"/>
        <item x="4"/>
        <item x="3"/>
        <item x="2"/>
        <item x="5"/>
        <item x="0"/>
        <item t="default"/>
      </items>
    </pivotField>
    <pivotField showAll="0">
      <items count="4">
        <item x="1"/>
        <item x="0"/>
        <item x="2"/>
        <item t="default"/>
      </items>
    </pivotField>
    <pivotField showAll="0">
      <items count="5">
        <item x="2"/>
        <item x="3"/>
        <item x="1"/>
        <item x="0"/>
        <item t="default"/>
      </items>
    </pivotField>
    <pivotField dataField="1" numFmtId="164" showAll="0"/>
    <pivotField numFmtId="2" showAll="0"/>
    <pivotField numFmtId="164" showAll="0"/>
    <pivotField dataField="1" numFmtId="164" showAll="0"/>
    <pivotField numFmtId="10" showAll="0"/>
    <pivotField dataField="1" numFmtId="164" showAll="0"/>
    <pivotField numFmtId="9" showAll="0"/>
  </pivotFields>
  <rowFields count="2">
    <field x="9"/>
    <field x="15"/>
  </rowFields>
  <rowItems count="15">
    <i>
      <x/>
    </i>
    <i r="1">
      <x/>
    </i>
    <i r="1">
      <x v="1"/>
    </i>
    <i r="1">
      <x v="2"/>
    </i>
    <i r="1">
      <x v="3"/>
    </i>
    <i r="1">
      <x v="4"/>
    </i>
    <i r="1">
      <x v="5"/>
    </i>
    <i>
      <x v="1"/>
    </i>
    <i r="1">
      <x/>
    </i>
    <i r="1">
      <x v="1"/>
    </i>
    <i r="1">
      <x v="2"/>
    </i>
    <i r="1">
      <x v="3"/>
    </i>
    <i r="1">
      <x v="4"/>
    </i>
    <i r="1">
      <x v="5"/>
    </i>
    <i t="grand">
      <x/>
    </i>
  </rowItems>
  <colFields count="1">
    <field x="-2"/>
  </colFields>
  <colItems count="3">
    <i>
      <x/>
    </i>
    <i i="1">
      <x v="1"/>
    </i>
    <i i="2">
      <x v="2"/>
    </i>
  </colItems>
  <pageFields count="1">
    <pageField fld="3" hier="-1"/>
  </pageFields>
  <dataFields count="3">
    <dataField name="Sum of Sales" fld="18" baseField="0" baseItem="0"/>
    <dataField name="Sum of Profit" fld="21" baseField="0" baseItem="0"/>
    <dataField name="Sum of Total Cost" fld="23" baseField="0" baseItem="0"/>
  </dataFields>
  <formats count="11">
    <format dxfId="91">
      <pivotArea outline="0" collapsedLevelsAreSubtotals="1" fieldPosition="0"/>
    </format>
    <format dxfId="90">
      <pivotArea grandRow="1" outline="0" collapsedLevelsAreSubtotals="1" fieldPosition="0"/>
    </format>
    <format dxfId="89">
      <pivotArea dataOnly="0" labelOnly="1" grandRow="1" outline="0" fieldPosition="0"/>
    </format>
    <format dxfId="88">
      <pivotArea field="9" type="button" dataOnly="0" labelOnly="1" outline="0" axis="axisRow" fieldPosition="0"/>
    </format>
    <format dxfId="87">
      <pivotArea dataOnly="0" labelOnly="1" outline="0" fieldPosition="0">
        <references count="1">
          <reference field="4294967294" count="3">
            <x v="0"/>
            <x v="1"/>
            <x v="2"/>
          </reference>
        </references>
      </pivotArea>
    </format>
    <format dxfId="86">
      <pivotArea collapsedLevelsAreSubtotals="1" fieldPosition="0">
        <references count="1">
          <reference field="9" count="1">
            <x v="0"/>
          </reference>
        </references>
      </pivotArea>
    </format>
    <format dxfId="85">
      <pivotArea dataOnly="0" labelOnly="1" fieldPosition="0">
        <references count="1">
          <reference field="9" count="1">
            <x v="0"/>
          </reference>
        </references>
      </pivotArea>
    </format>
    <format dxfId="84">
      <pivotArea collapsedLevelsAreSubtotals="1" fieldPosition="0">
        <references count="1">
          <reference field="9" count="1">
            <x v="1"/>
          </reference>
        </references>
      </pivotArea>
    </format>
    <format dxfId="83">
      <pivotArea dataOnly="0" labelOnly="1" fieldPosition="0">
        <references count="1">
          <reference field="9" count="1">
            <x v="1"/>
          </reference>
        </references>
      </pivotArea>
    </format>
    <format dxfId="82">
      <pivotArea dataOnly="0" labelOnly="1" fieldPosition="0">
        <references count="2">
          <reference field="9" count="1" selected="0">
            <x v="0"/>
          </reference>
          <reference field="15" count="0"/>
        </references>
      </pivotArea>
    </format>
    <format dxfId="81">
      <pivotArea dataOnly="0" labelOnly="1" fieldPosition="0">
        <references count="2">
          <reference field="9" count="1" selected="0">
            <x v="1"/>
          </reference>
          <reference field="15" count="0"/>
        </references>
      </pivotArea>
    </format>
  </formats>
  <conditionalFormats count="2">
    <conditionalFormat priority="4">
      <pivotAreas count="1">
        <pivotArea type="data" collapsedLevelsAreSubtotals="1" fieldPosition="0">
          <references count="2">
            <reference field="9" count="1" selected="0">
              <x v="0"/>
            </reference>
            <reference field="15" count="6">
              <x v="0"/>
              <x v="1"/>
              <x v="2"/>
              <x v="3"/>
              <x v="4"/>
              <x v="5"/>
            </reference>
          </references>
        </pivotArea>
      </pivotAreas>
    </conditionalFormat>
    <conditionalFormat priority="3">
      <pivotAreas count="1">
        <pivotArea type="data" collapsedLevelsAreSubtotals="1" fieldPosition="0">
          <references count="2">
            <reference field="9" count="1" selected="0">
              <x v="1"/>
            </reference>
            <reference field="15" count="6">
              <x v="0"/>
              <x v="1"/>
              <x v="2"/>
              <x v="3"/>
              <x v="4"/>
              <x v="5"/>
            </reference>
          </references>
        </pivotArea>
      </pivotAreas>
    </conditionalFormat>
  </conditional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5E4A989-2DF3-49C7-9882-50498B240F03}" autoFormatId="16" applyNumberFormats="0" applyBorderFormats="0" applyFontFormats="0" applyPatternFormats="0" applyAlignmentFormats="0" applyWidthHeightFormats="0">
  <queryTableRefresh nextId="26">
    <queryTableFields count="25">
      <queryTableField id="1" name="Row ID" tableColumnId="1"/>
      <queryTableField id="2" name="Order Id" tableColumnId="2"/>
      <queryTableField id="3" name="Order Date" tableColumnId="3"/>
      <queryTableField id="4" name="Year Of Order" tableColumnId="4"/>
      <queryTableField id="5" name="Formatted Date" tableColumnId="5"/>
      <queryTableField id="6" name="Ship Date" tableColumnId="6"/>
      <queryTableField id="7" name="Ship Mode" tableColumnId="7"/>
      <queryTableField id="8" name="Customer Name" tableColumnId="8"/>
      <queryTableField id="9" name="C Name Upper" tableColumnId="9"/>
      <queryTableField id="10" name="Segment" tableColumnId="10"/>
      <queryTableField id="11" name="City" tableColumnId="11"/>
      <queryTableField id="12" name="State" tableColumnId="12"/>
      <queryTableField id="13" name="State, City" tableColumnId="13"/>
      <queryTableField id="14" name="Postal Code" tableColumnId="14"/>
      <queryTableField id="15" name="Region" tableColumnId="15"/>
      <queryTableField id="16" name="Product Name" tableColumnId="16"/>
      <queryTableField id="17" name="Category" tableColumnId="17"/>
      <queryTableField id="18" name="Sub-Category" tableColumnId="18"/>
      <queryTableField id="19" name="Sales" tableColumnId="19"/>
      <queryTableField id="20" name="Quantity" tableColumnId="20"/>
      <queryTableField id="21" name="Discount" tableColumnId="21"/>
      <queryTableField id="22" name="Profit" tableColumnId="22"/>
      <queryTableField id="23" name="Profit Percentage" tableColumnId="23"/>
      <queryTableField id="24" name="Total Cost" tableColumnId="24"/>
      <queryTableField id="25" name="Percentage discount"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73E01D-8558-46E5-ADB6-C8D18CC2B8F7}" sourceName="Region">
  <pivotTables>
    <pivotTable tabId="2" name="PivotTable1"/>
  </pivotTables>
  <data>
    <tabular pivotCacheId="1882952652">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Order" xr10:uid="{9805C4B1-E127-401E-BCB6-0B6C954D4B4F}" sourceName="Year Of Order">
  <pivotTables>
    <pivotTable tabId="2" name="PivotTable2"/>
  </pivotTables>
  <data>
    <tabular pivotCacheId="1882952652">
      <items count="5">
        <i x="4" s="1"/>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A9A1116-841E-468A-84B7-0023F2156C8E}" sourceName="Category">
  <pivotTables>
    <pivotTable tabId="2" name="PivotTable3"/>
  </pivotTables>
  <data>
    <tabular pivotCacheId="1882952652">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ABAE47C5-32C4-4788-A943-706643FC473F}" sourceName="Product Name">
  <pivotTables>
    <pivotTable tabId="2" name="PivotTable4"/>
  </pivotTables>
  <data>
    <tabular pivotCacheId="1882952652">
      <items count="6">
        <i x="1" s="1"/>
        <i x="4" s="1"/>
        <i x="3" s="1"/>
        <i x="2"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216596D-E0FB-4BF0-B70A-C167C1DA0979}" cache="Slicer_Region" caption="Region" style="SlicerStyleDark1" rowHeight="234950"/>
  <slicer name="Year Of Order" xr10:uid="{7C78434D-547B-4AFC-984F-2244F030A68F}" cache="Slicer_Year_Of_Order" caption="Year Of Order" style="SlicerStyleDark1" rowHeight="234950"/>
  <slicer name="Category" xr10:uid="{32F4C248-3D58-4686-9FC8-1BAFC06274E4}" cache="Slicer_Category" caption="Category" style="SlicerStyleDark1" rowHeight="234950"/>
  <slicer name="Product Name" xr10:uid="{DECC7339-7472-4A83-A48E-BC684D68B527}" cache="Slicer_Product_Name" caption="Product Name"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A39DE2-B53A-4DD8-84B0-8DA4B56F4040}" name="Book1_Cleaned_1_to_100" displayName="Book1_Cleaned_1_to_100" ref="A1:Y101" tableType="queryTable" totalsRowShown="0">
  <autoFilter ref="A1:Y101" xr:uid="{82A39DE2-B53A-4DD8-84B0-8DA4B56F4040}"/>
  <tableColumns count="25">
    <tableColumn id="1" xr3:uid="{A5242212-0629-4919-9AD4-72E5AFF878ED}" uniqueName="1" name="Row ID" queryTableFieldId="1"/>
    <tableColumn id="2" xr3:uid="{DBCDA053-C85A-4A5F-AB69-9143A2AD1BEC}" uniqueName="2" name="Order Id" queryTableFieldId="2" dataDxfId="112"/>
    <tableColumn id="3" xr3:uid="{3B2C97AB-B2EA-4302-8E18-F25EF9FB7A42}" uniqueName="3" name="Order Date" queryTableFieldId="3" dataDxfId="111"/>
    <tableColumn id="4" xr3:uid="{C465B528-7833-41F0-B1CC-6A7746652E6B}" uniqueName="4" name="Year Of Order" queryTableFieldId="4"/>
    <tableColumn id="5" xr3:uid="{4BDA3EDD-AFEB-4D35-9837-F501AE0CB2E4}" uniqueName="5" name="Formatted Date" queryTableFieldId="5" dataDxfId="110"/>
    <tableColumn id="6" xr3:uid="{4166E06E-777D-4034-A54A-6B5DDAF7B9FB}" uniqueName="6" name="Ship Date" queryTableFieldId="6" dataDxfId="109"/>
    <tableColumn id="7" xr3:uid="{7854C7B5-8707-4C44-A391-89E75EBBD171}" uniqueName="7" name="Ship Mode" queryTableFieldId="7" dataDxfId="108"/>
    <tableColumn id="8" xr3:uid="{92D8D5D2-30D1-402E-9B1F-84654C110825}" uniqueName="8" name="Customer Name" queryTableFieldId="8" dataDxfId="107"/>
    <tableColumn id="9" xr3:uid="{22994AFB-A8F3-42FB-B00C-3CDD676EE157}" uniqueName="9" name="C Name Upper" queryTableFieldId="9" dataDxfId="106"/>
    <tableColumn id="10" xr3:uid="{EEFD0A45-BF06-485D-9E3B-FD7AA3459244}" uniqueName="10" name="Segment" queryTableFieldId="10" dataDxfId="105"/>
    <tableColumn id="11" xr3:uid="{681342CE-B6C0-4834-98D6-3BEC6B4A83FC}" uniqueName="11" name="City" queryTableFieldId="11" dataDxfId="104"/>
    <tableColumn id="12" xr3:uid="{0FB45E09-F822-46C4-ACED-82B4483A4F9C}" uniqueName="12" name="State" queryTableFieldId="12" dataDxfId="103"/>
    <tableColumn id="13" xr3:uid="{03C3391A-92FD-4CCC-8C6C-D802AEA09D85}" uniqueName="13" name="State, City" queryTableFieldId="13" dataDxfId="102"/>
    <tableColumn id="14" xr3:uid="{6E685AA8-EA81-4CEF-ADF0-B2D873850152}" uniqueName="14" name="Postal Code" queryTableFieldId="14" dataDxfId="101"/>
    <tableColumn id="15" xr3:uid="{9925C0B4-CA71-44D2-A8B4-A6761462CCE7}" uniqueName="15" name="Region" queryTableFieldId="15" dataDxfId="100"/>
    <tableColumn id="16" xr3:uid="{03C094F4-0C11-4E6A-9B27-58608A4A0D2F}" uniqueName="16" name="Product Name" queryTableFieldId="16" dataDxfId="99"/>
    <tableColumn id="17" xr3:uid="{0E9B0F7D-97DE-4A0D-A958-3DBE4845A71A}" uniqueName="17" name="Category" queryTableFieldId="17" dataDxfId="98"/>
    <tableColumn id="18" xr3:uid="{E85823FA-2CC5-4D8E-AB1A-B1208C1F5369}" uniqueName="18" name="Sub-Category" queryTableFieldId="18" dataDxfId="97"/>
    <tableColumn id="19" xr3:uid="{672DF640-5C35-454D-9C0F-4748F0FA6EC2}" uniqueName="19" name="Sales" queryTableFieldId="19" dataDxfId="96"/>
    <tableColumn id="20" xr3:uid="{C22F6B04-C7EF-4739-94F6-7C8E88ED5A1A}" uniqueName="20" name="Quantity" queryTableFieldId="20" dataDxfId="95"/>
    <tableColumn id="21" xr3:uid="{C4655169-13F6-4C63-8D14-698F89B6B5DC}" uniqueName="21" name="Discount" queryTableFieldId="21" dataDxfId="94"/>
    <tableColumn id="22" xr3:uid="{F7B1C6F8-D3A8-419A-8467-1FAA6EDA5992}" uniqueName="22" name="Profit" queryTableFieldId="22" dataDxfId="93"/>
    <tableColumn id="23" xr3:uid="{FC6ED487-1AC6-44FA-8826-FDD27F59A418}" uniqueName="23" name="Profit Percentage" queryTableFieldId="23" dataDxfId="92"/>
    <tableColumn id="24" xr3:uid="{C7A15F96-C0C5-47EF-8034-097AA0F5534F}" uniqueName="24" name="Total Cost" queryTableFieldId="24"/>
    <tableColumn id="25" xr3:uid="{1554BAF9-EE8F-4EF5-9378-2CE53B790BEA}" uniqueName="25" name="Percentage discount" queryTableFieldId="25" dataCellStyle="Percent"/>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98338-3A92-47C7-8DCC-6B99F59E6E43}">
  <dimension ref="A1:Y101"/>
  <sheetViews>
    <sheetView topLeftCell="L1" workbookViewId="0">
      <selection activeCell="R27" sqref="A2:Y101"/>
    </sheetView>
  </sheetViews>
  <sheetFormatPr defaultRowHeight="14.4" x14ac:dyDescent="0.3"/>
  <cols>
    <col min="1" max="1" width="9.109375" bestFit="1" customWidth="1"/>
    <col min="2" max="2" width="11.5546875" style="2" bestFit="1" customWidth="1"/>
    <col min="3" max="3" width="12.33203125" style="1" bestFit="1" customWidth="1"/>
    <col min="4" max="4" width="14.5546875" bestFit="1" customWidth="1"/>
    <col min="5" max="5" width="16.44140625" style="1" bestFit="1" customWidth="1"/>
    <col min="6" max="6" width="11.21875" style="1" bestFit="1" customWidth="1"/>
    <col min="7" max="7" width="12.77734375" style="2" bestFit="1" customWidth="1"/>
    <col min="8" max="8" width="20.21875" style="2" bestFit="1" customWidth="1"/>
    <col min="9" max="9" width="23.6640625" style="2" bestFit="1" customWidth="1"/>
    <col min="10" max="10" width="10.6640625" style="2" bestFit="1" customWidth="1"/>
    <col min="11" max="11" width="18.6640625" style="2" bestFit="1" customWidth="1"/>
    <col min="12" max="12" width="7.5546875" style="2" bestFit="1" customWidth="1"/>
    <col min="13" max="13" width="21.88671875" style="2" bestFit="1" customWidth="1"/>
    <col min="14" max="14" width="13.109375" bestFit="1" customWidth="1"/>
    <col min="15" max="15" width="9" style="2" bestFit="1" customWidth="1"/>
    <col min="16" max="16" width="15.44140625" style="2" bestFit="1" customWidth="1"/>
    <col min="17" max="17" width="13.109375" style="2" bestFit="1" customWidth="1"/>
    <col min="18" max="18" width="14.6640625" style="2" bestFit="1" customWidth="1"/>
    <col min="19" max="19" width="9" style="3" bestFit="1" customWidth="1"/>
    <col min="20" max="20" width="10.5546875" style="4" bestFit="1" customWidth="1"/>
    <col min="21" max="21" width="10.5546875" style="3" bestFit="1" customWidth="1"/>
    <col min="22" max="22" width="14.44140625" style="3" customWidth="1"/>
    <col min="23" max="23" width="20.77734375" style="5" customWidth="1"/>
    <col min="24" max="24" width="22.44140625" customWidth="1"/>
    <col min="25" max="25" width="20.5546875" style="6" bestFit="1" customWidth="1"/>
  </cols>
  <sheetData>
    <row r="1" spans="1:25" x14ac:dyDescent="0.3">
      <c r="A1" t="s">
        <v>0</v>
      </c>
      <c r="B1" s="2" t="s">
        <v>1</v>
      </c>
      <c r="C1" s="1" t="s">
        <v>2</v>
      </c>
      <c r="D1" t="s">
        <v>3</v>
      </c>
      <c r="E1" s="1" t="s">
        <v>4</v>
      </c>
      <c r="F1" s="1" t="s">
        <v>5</v>
      </c>
      <c r="G1" s="2" t="s">
        <v>6</v>
      </c>
      <c r="H1" s="2" t="s">
        <v>7</v>
      </c>
      <c r="I1" s="2" t="s">
        <v>8</v>
      </c>
      <c r="J1" s="2" t="s">
        <v>9</v>
      </c>
      <c r="K1" s="2" t="s">
        <v>10</v>
      </c>
      <c r="L1" s="2" t="s">
        <v>11</v>
      </c>
      <c r="M1" s="2" t="s">
        <v>12</v>
      </c>
      <c r="N1" t="s">
        <v>13</v>
      </c>
      <c r="O1" s="2" t="s">
        <v>14</v>
      </c>
      <c r="P1" s="2" t="s">
        <v>15</v>
      </c>
      <c r="Q1" s="2" t="s">
        <v>16</v>
      </c>
      <c r="R1" s="2" t="s">
        <v>17</v>
      </c>
      <c r="S1" s="3" t="s">
        <v>18</v>
      </c>
      <c r="T1" s="4" t="s">
        <v>19</v>
      </c>
      <c r="U1" s="3" t="s">
        <v>20</v>
      </c>
      <c r="V1" s="3" t="s">
        <v>21</v>
      </c>
      <c r="W1" s="5" t="s">
        <v>22</v>
      </c>
      <c r="X1" t="s">
        <v>23</v>
      </c>
      <c r="Y1" s="7" t="s">
        <v>24</v>
      </c>
    </row>
    <row r="2" spans="1:25" x14ac:dyDescent="0.3">
      <c r="A2">
        <v>1</v>
      </c>
      <c r="B2" s="2" t="s">
        <v>25</v>
      </c>
      <c r="C2" s="1">
        <v>43654</v>
      </c>
      <c r="D2">
        <v>2019</v>
      </c>
      <c r="E2" s="1">
        <v>43647</v>
      </c>
      <c r="F2" s="1">
        <v>43662</v>
      </c>
      <c r="G2" s="2" t="s">
        <v>26</v>
      </c>
      <c r="H2" s="2" t="s">
        <v>27</v>
      </c>
      <c r="I2" s="2" t="s">
        <v>28</v>
      </c>
      <c r="J2" s="2" t="s">
        <v>29</v>
      </c>
      <c r="K2" s="2" t="s">
        <v>30</v>
      </c>
      <c r="L2" s="2" t="s">
        <v>31</v>
      </c>
      <c r="M2" s="2" t="s">
        <v>32</v>
      </c>
      <c r="N2">
        <v>14055</v>
      </c>
      <c r="O2" s="2" t="s">
        <v>33</v>
      </c>
      <c r="P2" s="2" t="s">
        <v>34</v>
      </c>
      <c r="Q2" s="2" t="s">
        <v>35</v>
      </c>
      <c r="R2" s="2" t="s">
        <v>35</v>
      </c>
      <c r="S2" s="3">
        <v>105.18</v>
      </c>
      <c r="T2" s="4">
        <v>4</v>
      </c>
      <c r="U2" s="3">
        <v>0.15</v>
      </c>
      <c r="V2" s="3">
        <v>14.57</v>
      </c>
      <c r="W2" s="5">
        <f>Book1_Cleaned_1_to_100[[#This Row],[Profit]]/Book1_Cleaned_1_to_100[[#This Row],[Sales]]</f>
        <v>0.13852443430309944</v>
      </c>
      <c r="X2" s="3">
        <f>Book1_Cleaned_1_to_100[[#This Row],[Sales]]-Book1_Cleaned_1_to_100[[#This Row],[Profit]]</f>
        <v>90.610000000000014</v>
      </c>
      <c r="Y2" s="6">
        <v>0.15</v>
      </c>
    </row>
    <row r="3" spans="1:25" x14ac:dyDescent="0.3">
      <c r="A3">
        <v>2</v>
      </c>
      <c r="B3" s="2" t="s">
        <v>36</v>
      </c>
      <c r="C3" s="1">
        <v>43960</v>
      </c>
      <c r="D3">
        <v>2020</v>
      </c>
      <c r="E3" s="1">
        <v>43952</v>
      </c>
      <c r="F3" s="1">
        <v>43962</v>
      </c>
      <c r="G3" s="2" t="s">
        <v>37</v>
      </c>
      <c r="H3" s="2" t="s">
        <v>38</v>
      </c>
      <c r="I3" s="2" t="s">
        <v>39</v>
      </c>
      <c r="J3" s="2" t="s">
        <v>40</v>
      </c>
      <c r="K3" s="2" t="s">
        <v>41</v>
      </c>
      <c r="L3" s="2" t="s">
        <v>42</v>
      </c>
      <c r="M3" s="2" t="s">
        <v>43</v>
      </c>
      <c r="N3">
        <v>2637</v>
      </c>
      <c r="O3" s="2" t="s">
        <v>44</v>
      </c>
      <c r="P3" s="2" t="s">
        <v>45</v>
      </c>
      <c r="Q3" s="2" t="s">
        <v>46</v>
      </c>
      <c r="R3" s="2" t="s">
        <v>47</v>
      </c>
      <c r="S3" s="3">
        <v>222.73</v>
      </c>
      <c r="T3" s="4">
        <v>2</v>
      </c>
      <c r="U3" s="3">
        <v>0.08</v>
      </c>
      <c r="V3" s="3">
        <v>44.85</v>
      </c>
      <c r="W3" s="5">
        <f>Book1_Cleaned_1_to_100[[#This Row],[Profit]]/Book1_Cleaned_1_to_100[[#This Row],[Sales]]</f>
        <v>0.2013648812463521</v>
      </c>
      <c r="X3" s="3">
        <f>Book1_Cleaned_1_to_100[[#This Row],[Sales]]-Book1_Cleaned_1_to_100[[#This Row],[Profit]]</f>
        <v>177.88</v>
      </c>
      <c r="Y3" s="6">
        <v>0.08</v>
      </c>
    </row>
    <row r="4" spans="1:25" x14ac:dyDescent="0.3">
      <c r="A4">
        <v>3</v>
      </c>
      <c r="B4" s="2" t="s">
        <v>48</v>
      </c>
      <c r="C4" s="1">
        <v>43737</v>
      </c>
      <c r="D4">
        <v>2019</v>
      </c>
      <c r="E4" s="1">
        <v>43709</v>
      </c>
      <c r="F4" s="1">
        <v>43746</v>
      </c>
      <c r="G4" s="2" t="s">
        <v>26</v>
      </c>
      <c r="H4" s="2" t="s">
        <v>49</v>
      </c>
      <c r="I4" s="2" t="s">
        <v>50</v>
      </c>
      <c r="J4" s="2" t="s">
        <v>29</v>
      </c>
      <c r="K4" s="2" t="s">
        <v>51</v>
      </c>
      <c r="L4" s="2" t="s">
        <v>52</v>
      </c>
      <c r="M4" s="2" t="s">
        <v>53</v>
      </c>
      <c r="N4">
        <v>74650</v>
      </c>
      <c r="O4" s="2" t="s">
        <v>54</v>
      </c>
      <c r="P4" s="2" t="s">
        <v>55</v>
      </c>
      <c r="Q4" s="2" t="s">
        <v>35</v>
      </c>
      <c r="R4" s="2" t="s">
        <v>47</v>
      </c>
      <c r="S4" s="3">
        <v>94.33</v>
      </c>
      <c r="T4" s="4">
        <v>2</v>
      </c>
      <c r="U4" s="3">
        <v>7.0000000000000007E-2</v>
      </c>
      <c r="V4" s="3">
        <v>15.01</v>
      </c>
      <c r="W4" s="5">
        <f>Book1_Cleaned_1_to_100[[#This Row],[Profit]]/Book1_Cleaned_1_to_100[[#This Row],[Sales]]</f>
        <v>0.15912223046750767</v>
      </c>
      <c r="X4" s="3">
        <f>Book1_Cleaned_1_to_100[[#This Row],[Sales]]-Book1_Cleaned_1_to_100[[#This Row],[Profit]]</f>
        <v>79.319999999999993</v>
      </c>
      <c r="Y4" s="6">
        <v>7.0000000000000007E-2</v>
      </c>
    </row>
    <row r="5" spans="1:25" x14ac:dyDescent="0.3">
      <c r="A5">
        <v>4</v>
      </c>
      <c r="B5" s="2" t="s">
        <v>56</v>
      </c>
      <c r="C5" s="1">
        <v>43293</v>
      </c>
      <c r="D5">
        <v>2018</v>
      </c>
      <c r="E5" s="1">
        <v>43282</v>
      </c>
      <c r="F5" s="1">
        <v>43300</v>
      </c>
      <c r="G5" s="2" t="s">
        <v>37</v>
      </c>
      <c r="H5" s="2" t="s">
        <v>57</v>
      </c>
      <c r="I5" s="2" t="s">
        <v>58</v>
      </c>
      <c r="J5" s="2" t="s">
        <v>40</v>
      </c>
      <c r="K5" s="2" t="s">
        <v>59</v>
      </c>
      <c r="L5" s="2" t="s">
        <v>60</v>
      </c>
      <c r="M5" s="2" t="s">
        <v>61</v>
      </c>
      <c r="N5">
        <v>81673</v>
      </c>
      <c r="O5" s="2" t="s">
        <v>44</v>
      </c>
      <c r="P5" s="2" t="s">
        <v>62</v>
      </c>
      <c r="Q5" s="2" t="s">
        <v>35</v>
      </c>
      <c r="R5" s="2" t="s">
        <v>63</v>
      </c>
      <c r="S5" s="3">
        <v>627.16999999999996</v>
      </c>
      <c r="T5" s="4">
        <v>4</v>
      </c>
      <c r="U5" s="3">
        <v>0.03</v>
      </c>
      <c r="V5" s="3">
        <v>42.4</v>
      </c>
      <c r="W5" s="5">
        <f>Book1_Cleaned_1_to_100[[#This Row],[Profit]]/Book1_Cleaned_1_to_100[[#This Row],[Sales]]</f>
        <v>6.7605274486981198E-2</v>
      </c>
      <c r="X5" s="3">
        <f>Book1_Cleaned_1_to_100[[#This Row],[Sales]]-Book1_Cleaned_1_to_100[[#This Row],[Profit]]</f>
        <v>584.77</v>
      </c>
      <c r="Y5" s="6">
        <v>0.03</v>
      </c>
    </row>
    <row r="6" spans="1:25" x14ac:dyDescent="0.3">
      <c r="A6">
        <v>5</v>
      </c>
      <c r="B6" s="2" t="s">
        <v>64</v>
      </c>
      <c r="C6" s="1">
        <v>43677</v>
      </c>
      <c r="D6">
        <v>2019</v>
      </c>
      <c r="E6" s="1">
        <v>43647</v>
      </c>
      <c r="F6" s="1">
        <v>43679</v>
      </c>
      <c r="G6" s="2" t="s">
        <v>26</v>
      </c>
      <c r="H6" s="2" t="s">
        <v>65</v>
      </c>
      <c r="I6" s="2" t="s">
        <v>66</v>
      </c>
      <c r="J6" s="2" t="s">
        <v>40</v>
      </c>
      <c r="K6" s="2" t="s">
        <v>67</v>
      </c>
      <c r="L6" s="2" t="s">
        <v>31</v>
      </c>
      <c r="M6" s="2" t="s">
        <v>68</v>
      </c>
      <c r="N6">
        <v>62241</v>
      </c>
      <c r="O6" s="2" t="s">
        <v>33</v>
      </c>
      <c r="P6" s="2" t="s">
        <v>34</v>
      </c>
      <c r="Q6" s="2" t="s">
        <v>69</v>
      </c>
      <c r="R6" s="2" t="s">
        <v>47</v>
      </c>
      <c r="S6" s="3">
        <v>700.02</v>
      </c>
      <c r="T6" s="4">
        <v>1</v>
      </c>
      <c r="U6" s="3">
        <v>0.04</v>
      </c>
      <c r="V6" s="3">
        <v>93.63</v>
      </c>
      <c r="W6" s="5">
        <f>Book1_Cleaned_1_to_100[[#This Row],[Profit]]/Book1_Cleaned_1_to_100[[#This Row],[Sales]]</f>
        <v>0.13375332133367618</v>
      </c>
      <c r="X6" s="3">
        <f>Book1_Cleaned_1_to_100[[#This Row],[Sales]]-Book1_Cleaned_1_to_100[[#This Row],[Profit]]</f>
        <v>606.39</v>
      </c>
      <c r="Y6" s="6">
        <v>0.04</v>
      </c>
    </row>
    <row r="7" spans="1:25" x14ac:dyDescent="0.3">
      <c r="A7">
        <v>6</v>
      </c>
      <c r="B7" s="2" t="s">
        <v>70</v>
      </c>
      <c r="C7" s="1">
        <v>43449</v>
      </c>
      <c r="D7">
        <v>2018</v>
      </c>
      <c r="E7" s="1">
        <v>43435</v>
      </c>
      <c r="F7" s="1">
        <v>43450</v>
      </c>
      <c r="G7" s="2" t="s">
        <v>71</v>
      </c>
      <c r="H7" s="2" t="s">
        <v>72</v>
      </c>
      <c r="I7" s="2" t="s">
        <v>73</v>
      </c>
      <c r="J7" s="2" t="s">
        <v>40</v>
      </c>
      <c r="K7" s="2" t="s">
        <v>74</v>
      </c>
      <c r="L7" s="2" t="s">
        <v>75</v>
      </c>
      <c r="M7" s="2" t="s">
        <v>76</v>
      </c>
      <c r="N7">
        <v>51720</v>
      </c>
      <c r="O7" s="2" t="s">
        <v>77</v>
      </c>
      <c r="P7" s="2" t="s">
        <v>78</v>
      </c>
      <c r="Q7" s="2" t="s">
        <v>46</v>
      </c>
      <c r="R7" s="2" t="s">
        <v>47</v>
      </c>
      <c r="S7" s="3">
        <v>544.05999999999995</v>
      </c>
      <c r="T7" s="4">
        <v>3</v>
      </c>
      <c r="U7" s="3">
        <v>0.05</v>
      </c>
      <c r="V7" s="3">
        <v>113.87</v>
      </c>
      <c r="W7" s="5">
        <f>Book1_Cleaned_1_to_100[[#This Row],[Profit]]/Book1_Cleaned_1_to_100[[#This Row],[Sales]]</f>
        <v>0.20929676873874209</v>
      </c>
      <c r="X7" s="3">
        <f>Book1_Cleaned_1_to_100[[#This Row],[Sales]]-Book1_Cleaned_1_to_100[[#This Row],[Profit]]</f>
        <v>430.18999999999994</v>
      </c>
      <c r="Y7" s="6">
        <v>0.05</v>
      </c>
    </row>
    <row r="8" spans="1:25" x14ac:dyDescent="0.3">
      <c r="A8">
        <v>7</v>
      </c>
      <c r="B8" s="2" t="s">
        <v>79</v>
      </c>
      <c r="C8" s="1">
        <v>43002</v>
      </c>
      <c r="D8">
        <v>2017</v>
      </c>
      <c r="E8" s="1">
        <v>42979</v>
      </c>
      <c r="F8" s="1">
        <v>43004</v>
      </c>
      <c r="G8" s="2" t="s">
        <v>71</v>
      </c>
      <c r="H8" s="2" t="s">
        <v>80</v>
      </c>
      <c r="I8" s="2" t="s">
        <v>81</v>
      </c>
      <c r="J8" s="2" t="s">
        <v>40</v>
      </c>
      <c r="K8" s="2" t="s">
        <v>82</v>
      </c>
      <c r="L8" s="2" t="s">
        <v>83</v>
      </c>
      <c r="M8" s="2" t="s">
        <v>84</v>
      </c>
      <c r="N8">
        <v>21427</v>
      </c>
      <c r="O8" s="2" t="s">
        <v>77</v>
      </c>
      <c r="P8" s="2" t="s">
        <v>78</v>
      </c>
      <c r="Q8" s="2" t="s">
        <v>46</v>
      </c>
      <c r="R8" s="2" t="s">
        <v>35</v>
      </c>
      <c r="S8" s="3">
        <v>925.78</v>
      </c>
      <c r="T8" s="4">
        <v>1</v>
      </c>
      <c r="U8" s="3">
        <v>0.06</v>
      </c>
      <c r="V8" s="3">
        <v>26.81</v>
      </c>
      <c r="W8" s="5">
        <f>Book1_Cleaned_1_to_100[[#This Row],[Profit]]/Book1_Cleaned_1_to_100[[#This Row],[Sales]]</f>
        <v>2.8959363995765732E-2</v>
      </c>
      <c r="X8" s="3">
        <f>Book1_Cleaned_1_to_100[[#This Row],[Sales]]-Book1_Cleaned_1_to_100[[#This Row],[Profit]]</f>
        <v>898.97</v>
      </c>
      <c r="Y8" s="6">
        <v>0.06</v>
      </c>
    </row>
    <row r="9" spans="1:25" x14ac:dyDescent="0.3">
      <c r="A9">
        <v>8</v>
      </c>
      <c r="B9" s="2" t="s">
        <v>85</v>
      </c>
      <c r="C9" s="1">
        <v>44028</v>
      </c>
      <c r="D9">
        <v>2020</v>
      </c>
      <c r="E9" s="1">
        <v>44013</v>
      </c>
      <c r="F9" s="1">
        <v>44030</v>
      </c>
      <c r="G9" s="2" t="s">
        <v>37</v>
      </c>
      <c r="H9" s="2" t="s">
        <v>86</v>
      </c>
      <c r="I9" s="2" t="s">
        <v>87</v>
      </c>
      <c r="J9" s="2" t="s">
        <v>29</v>
      </c>
      <c r="K9" s="2" t="s">
        <v>88</v>
      </c>
      <c r="L9" s="2" t="s">
        <v>89</v>
      </c>
      <c r="M9" s="2" t="s">
        <v>90</v>
      </c>
      <c r="N9">
        <v>31422</v>
      </c>
      <c r="O9" s="2" t="s">
        <v>33</v>
      </c>
      <c r="P9" s="2" t="s">
        <v>34</v>
      </c>
      <c r="Q9" s="2" t="s">
        <v>69</v>
      </c>
      <c r="R9" s="2" t="s">
        <v>91</v>
      </c>
      <c r="S9" s="3">
        <v>626.67999999999995</v>
      </c>
      <c r="T9" s="4">
        <v>1</v>
      </c>
      <c r="U9" s="3">
        <v>0.08</v>
      </c>
      <c r="V9" s="3">
        <v>62.44</v>
      </c>
      <c r="W9" s="5">
        <f>Book1_Cleaned_1_to_100[[#This Row],[Profit]]/Book1_Cleaned_1_to_100[[#This Row],[Sales]]</f>
        <v>9.963617795366056E-2</v>
      </c>
      <c r="X9" s="3">
        <f>Book1_Cleaned_1_to_100[[#This Row],[Sales]]-Book1_Cleaned_1_to_100[[#This Row],[Profit]]</f>
        <v>564.24</v>
      </c>
      <c r="Y9" s="6">
        <v>0.08</v>
      </c>
    </row>
    <row r="10" spans="1:25" x14ac:dyDescent="0.3">
      <c r="A10">
        <v>9</v>
      </c>
      <c r="B10" s="2" t="s">
        <v>92</v>
      </c>
      <c r="C10" s="1">
        <v>42623</v>
      </c>
      <c r="D10">
        <v>2016</v>
      </c>
      <c r="E10" s="1">
        <v>42614</v>
      </c>
      <c r="F10" s="1">
        <v>42630</v>
      </c>
      <c r="G10" s="2" t="s">
        <v>37</v>
      </c>
      <c r="H10" s="2" t="s">
        <v>93</v>
      </c>
      <c r="I10" s="2" t="s">
        <v>94</v>
      </c>
      <c r="J10" s="2" t="s">
        <v>29</v>
      </c>
      <c r="K10" s="2" t="s">
        <v>95</v>
      </c>
      <c r="L10" s="2" t="s">
        <v>96</v>
      </c>
      <c r="M10" s="2" t="s">
        <v>97</v>
      </c>
      <c r="N10">
        <v>62218</v>
      </c>
      <c r="O10" s="2" t="s">
        <v>44</v>
      </c>
      <c r="P10" s="2" t="s">
        <v>62</v>
      </c>
      <c r="Q10" s="2" t="s">
        <v>35</v>
      </c>
      <c r="R10" s="2" t="s">
        <v>35</v>
      </c>
      <c r="S10" s="3">
        <v>238.9</v>
      </c>
      <c r="T10" s="4">
        <v>3</v>
      </c>
      <c r="U10" s="3">
        <v>0.2</v>
      </c>
      <c r="V10" s="3">
        <v>145.15</v>
      </c>
      <c r="W10" s="5">
        <f>Book1_Cleaned_1_to_100[[#This Row],[Profit]]/Book1_Cleaned_1_to_100[[#This Row],[Sales]]</f>
        <v>0.60757639179573042</v>
      </c>
      <c r="X10" s="3">
        <f>Book1_Cleaned_1_to_100[[#This Row],[Sales]]-Book1_Cleaned_1_to_100[[#This Row],[Profit]]</f>
        <v>93.75</v>
      </c>
      <c r="Y10" s="6">
        <v>0.2</v>
      </c>
    </row>
    <row r="11" spans="1:25" x14ac:dyDescent="0.3">
      <c r="A11">
        <v>10</v>
      </c>
      <c r="B11" s="2" t="s">
        <v>98</v>
      </c>
      <c r="C11" s="1">
        <v>42891</v>
      </c>
      <c r="D11">
        <v>2017</v>
      </c>
      <c r="E11" s="1">
        <v>42887</v>
      </c>
      <c r="F11" s="1">
        <v>42898</v>
      </c>
      <c r="G11" s="2" t="s">
        <v>71</v>
      </c>
      <c r="H11" s="2" t="s">
        <v>99</v>
      </c>
      <c r="I11" s="2" t="s">
        <v>100</v>
      </c>
      <c r="J11" s="2" t="s">
        <v>40</v>
      </c>
      <c r="K11" s="2" t="s">
        <v>101</v>
      </c>
      <c r="L11" s="2" t="s">
        <v>102</v>
      </c>
      <c r="M11" s="2" t="s">
        <v>103</v>
      </c>
      <c r="N11">
        <v>27173</v>
      </c>
      <c r="O11" s="2" t="s">
        <v>33</v>
      </c>
      <c r="P11" s="2" t="s">
        <v>78</v>
      </c>
      <c r="Q11" s="2" t="s">
        <v>35</v>
      </c>
      <c r="R11" s="2" t="s">
        <v>63</v>
      </c>
      <c r="S11" s="3">
        <v>642.13</v>
      </c>
      <c r="T11" s="4">
        <v>3</v>
      </c>
      <c r="U11" s="3">
        <v>0.03</v>
      </c>
      <c r="V11" s="3">
        <v>72.87</v>
      </c>
      <c r="W11" s="5">
        <f>Book1_Cleaned_1_to_100[[#This Row],[Profit]]/Book1_Cleaned_1_to_100[[#This Row],[Sales]]</f>
        <v>0.11348169373802813</v>
      </c>
      <c r="X11" s="3">
        <f>Book1_Cleaned_1_to_100[[#This Row],[Sales]]-Book1_Cleaned_1_to_100[[#This Row],[Profit]]</f>
        <v>569.26</v>
      </c>
      <c r="Y11" s="6">
        <v>0.03</v>
      </c>
    </row>
    <row r="12" spans="1:25" x14ac:dyDescent="0.3">
      <c r="A12">
        <v>11</v>
      </c>
      <c r="B12" s="2" t="s">
        <v>104</v>
      </c>
      <c r="C12" s="1">
        <v>43885</v>
      </c>
      <c r="D12">
        <v>2020</v>
      </c>
      <c r="E12" s="1">
        <v>43862</v>
      </c>
      <c r="F12" s="1">
        <v>43888</v>
      </c>
      <c r="G12" s="2" t="s">
        <v>37</v>
      </c>
      <c r="H12" s="2" t="s">
        <v>105</v>
      </c>
      <c r="I12" s="2" t="s">
        <v>106</v>
      </c>
      <c r="J12" s="2" t="s">
        <v>40</v>
      </c>
      <c r="K12" s="2" t="s">
        <v>107</v>
      </c>
      <c r="L12" s="2" t="s">
        <v>102</v>
      </c>
      <c r="M12" s="2" t="s">
        <v>108</v>
      </c>
      <c r="N12">
        <v>58937</v>
      </c>
      <c r="O12" s="2" t="s">
        <v>44</v>
      </c>
      <c r="P12" s="2" t="s">
        <v>45</v>
      </c>
      <c r="Q12" s="2" t="s">
        <v>35</v>
      </c>
      <c r="R12" s="2" t="s">
        <v>35</v>
      </c>
      <c r="S12" s="3">
        <v>498.6</v>
      </c>
      <c r="T12" s="4">
        <v>1</v>
      </c>
      <c r="U12" s="3">
        <v>0.18</v>
      </c>
      <c r="V12" s="3">
        <v>32.72</v>
      </c>
      <c r="W12" s="5">
        <f>Book1_Cleaned_1_to_100[[#This Row],[Profit]]/Book1_Cleaned_1_to_100[[#This Row],[Sales]]</f>
        <v>6.5623746490172483E-2</v>
      </c>
      <c r="X12" s="3">
        <f>Book1_Cleaned_1_to_100[[#This Row],[Sales]]-Book1_Cleaned_1_to_100[[#This Row],[Profit]]</f>
        <v>465.88</v>
      </c>
      <c r="Y12" s="6">
        <v>0.18</v>
      </c>
    </row>
    <row r="13" spans="1:25" x14ac:dyDescent="0.3">
      <c r="A13">
        <v>12</v>
      </c>
      <c r="B13" s="2" t="s">
        <v>109</v>
      </c>
      <c r="C13" s="1">
        <v>42803</v>
      </c>
      <c r="D13">
        <v>2017</v>
      </c>
      <c r="E13" s="1">
        <v>42795</v>
      </c>
      <c r="F13" s="1">
        <v>42810</v>
      </c>
      <c r="G13" s="2" t="s">
        <v>26</v>
      </c>
      <c r="H13" s="2" t="s">
        <v>110</v>
      </c>
      <c r="I13" s="2" t="s">
        <v>111</v>
      </c>
      <c r="J13" s="2" t="s">
        <v>29</v>
      </c>
      <c r="K13" s="2" t="s">
        <v>112</v>
      </c>
      <c r="L13" s="2" t="s">
        <v>113</v>
      </c>
      <c r="M13" s="2" t="s">
        <v>114</v>
      </c>
      <c r="N13">
        <v>24512</v>
      </c>
      <c r="O13" s="2" t="s">
        <v>77</v>
      </c>
      <c r="P13" s="2" t="s">
        <v>55</v>
      </c>
      <c r="Q13" s="2" t="s">
        <v>69</v>
      </c>
      <c r="R13" s="2" t="s">
        <v>35</v>
      </c>
      <c r="S13" s="3">
        <v>456.16</v>
      </c>
      <c r="T13" s="4">
        <v>3</v>
      </c>
      <c r="U13" s="3">
        <v>0.04</v>
      </c>
      <c r="V13" s="3">
        <v>14.83</v>
      </c>
      <c r="W13" s="5">
        <f>Book1_Cleaned_1_to_100[[#This Row],[Profit]]/Book1_Cleaned_1_to_100[[#This Row],[Sales]]</f>
        <v>3.2510522623640827E-2</v>
      </c>
      <c r="X13" s="3">
        <f>Book1_Cleaned_1_to_100[[#This Row],[Sales]]-Book1_Cleaned_1_to_100[[#This Row],[Profit]]</f>
        <v>441.33000000000004</v>
      </c>
      <c r="Y13" s="6">
        <v>0.04</v>
      </c>
    </row>
    <row r="14" spans="1:25" x14ac:dyDescent="0.3">
      <c r="A14">
        <v>13</v>
      </c>
      <c r="B14" s="2" t="s">
        <v>115</v>
      </c>
      <c r="C14" s="1">
        <v>42412</v>
      </c>
      <c r="D14">
        <v>2016</v>
      </c>
      <c r="E14" s="1">
        <v>42401</v>
      </c>
      <c r="F14" s="1">
        <v>42416</v>
      </c>
      <c r="G14" s="2" t="s">
        <v>37</v>
      </c>
      <c r="H14" s="2" t="s">
        <v>116</v>
      </c>
      <c r="I14" s="2" t="s">
        <v>117</v>
      </c>
      <c r="J14" s="2" t="s">
        <v>29</v>
      </c>
      <c r="K14" s="2" t="s">
        <v>118</v>
      </c>
      <c r="L14" s="2" t="s">
        <v>119</v>
      </c>
      <c r="M14" s="2" t="s">
        <v>120</v>
      </c>
      <c r="N14">
        <v>85567</v>
      </c>
      <c r="O14" s="2" t="s">
        <v>44</v>
      </c>
      <c r="P14" s="2" t="s">
        <v>78</v>
      </c>
      <c r="Q14" s="2" t="s">
        <v>46</v>
      </c>
      <c r="R14" s="2" t="s">
        <v>63</v>
      </c>
      <c r="S14" s="3">
        <v>286.83</v>
      </c>
      <c r="T14" s="4">
        <v>4</v>
      </c>
      <c r="U14" s="3">
        <v>0.19</v>
      </c>
      <c r="V14" s="3">
        <v>87.97</v>
      </c>
      <c r="W14" s="5">
        <f>Book1_Cleaned_1_to_100[[#This Row],[Profit]]/Book1_Cleaned_1_to_100[[#This Row],[Sales]]</f>
        <v>0.3066973468605097</v>
      </c>
      <c r="X14" s="3">
        <f>Book1_Cleaned_1_to_100[[#This Row],[Sales]]-Book1_Cleaned_1_to_100[[#This Row],[Profit]]</f>
        <v>198.85999999999999</v>
      </c>
      <c r="Y14" s="6">
        <v>0.19</v>
      </c>
    </row>
    <row r="15" spans="1:25" x14ac:dyDescent="0.3">
      <c r="A15">
        <v>14</v>
      </c>
      <c r="B15" s="2" t="s">
        <v>121</v>
      </c>
      <c r="C15" s="1">
        <v>43390</v>
      </c>
      <c r="D15">
        <v>2018</v>
      </c>
      <c r="E15" s="1">
        <v>43374</v>
      </c>
      <c r="F15" s="1">
        <v>43393</v>
      </c>
      <c r="G15" s="2" t="s">
        <v>71</v>
      </c>
      <c r="H15" s="2" t="s">
        <v>122</v>
      </c>
      <c r="I15" s="2" t="s">
        <v>123</v>
      </c>
      <c r="J15" s="2" t="s">
        <v>40</v>
      </c>
      <c r="K15" s="2" t="s">
        <v>124</v>
      </c>
      <c r="L15" s="2" t="s">
        <v>125</v>
      </c>
      <c r="M15" s="2" t="s">
        <v>126</v>
      </c>
      <c r="N15">
        <v>48592</v>
      </c>
      <c r="O15" s="2" t="s">
        <v>44</v>
      </c>
      <c r="P15" s="2" t="s">
        <v>34</v>
      </c>
      <c r="Q15" s="2" t="s">
        <v>46</v>
      </c>
      <c r="R15" s="2" t="s">
        <v>63</v>
      </c>
      <c r="S15" s="3">
        <v>330.85</v>
      </c>
      <c r="T15" s="4">
        <v>4</v>
      </c>
      <c r="U15" s="3">
        <v>0.12</v>
      </c>
      <c r="V15" s="3">
        <v>30.04</v>
      </c>
      <c r="W15" s="5">
        <f>Book1_Cleaned_1_to_100[[#This Row],[Profit]]/Book1_Cleaned_1_to_100[[#This Row],[Sales]]</f>
        <v>9.0796433429046391E-2</v>
      </c>
      <c r="X15" s="3">
        <f>Book1_Cleaned_1_to_100[[#This Row],[Sales]]-Book1_Cleaned_1_to_100[[#This Row],[Profit]]</f>
        <v>300.81</v>
      </c>
      <c r="Y15" s="6">
        <v>0.12</v>
      </c>
    </row>
    <row r="16" spans="1:25" x14ac:dyDescent="0.3">
      <c r="A16">
        <v>15</v>
      </c>
      <c r="B16" s="2" t="s">
        <v>127</v>
      </c>
      <c r="C16" s="1">
        <v>43142</v>
      </c>
      <c r="D16">
        <v>2018</v>
      </c>
      <c r="E16" s="1">
        <v>43132</v>
      </c>
      <c r="F16" s="1">
        <v>43149</v>
      </c>
      <c r="G16" s="2" t="s">
        <v>26</v>
      </c>
      <c r="H16" s="2" t="s">
        <v>128</v>
      </c>
      <c r="I16" s="2" t="s">
        <v>129</v>
      </c>
      <c r="J16" s="2" t="s">
        <v>40</v>
      </c>
      <c r="K16" s="2" t="s">
        <v>130</v>
      </c>
      <c r="L16" s="2" t="s">
        <v>131</v>
      </c>
      <c r="M16" s="2" t="s">
        <v>132</v>
      </c>
      <c r="N16">
        <v>16845</v>
      </c>
      <c r="O16" s="2" t="s">
        <v>33</v>
      </c>
      <c r="P16" s="2" t="s">
        <v>45</v>
      </c>
      <c r="Q16" s="2" t="s">
        <v>69</v>
      </c>
      <c r="R16" s="2" t="s">
        <v>63</v>
      </c>
      <c r="S16" s="3">
        <v>266.54000000000002</v>
      </c>
      <c r="T16" s="4">
        <v>1</v>
      </c>
      <c r="U16" s="3">
        <v>0.21</v>
      </c>
      <c r="V16" s="3">
        <v>91.15</v>
      </c>
      <c r="W16" s="5">
        <f>Book1_Cleaned_1_to_100[[#This Row],[Profit]]/Book1_Cleaned_1_to_100[[#This Row],[Sales]]</f>
        <v>0.34197493809559543</v>
      </c>
      <c r="X16" s="3">
        <f>Book1_Cleaned_1_to_100[[#This Row],[Sales]]-Book1_Cleaned_1_to_100[[#This Row],[Profit]]</f>
        <v>175.39000000000001</v>
      </c>
      <c r="Y16" s="6">
        <v>0.21</v>
      </c>
    </row>
    <row r="17" spans="1:25" x14ac:dyDescent="0.3">
      <c r="A17">
        <v>16</v>
      </c>
      <c r="B17" s="2" t="s">
        <v>133</v>
      </c>
      <c r="C17" s="1">
        <v>43463</v>
      </c>
      <c r="D17">
        <v>2018</v>
      </c>
      <c r="E17" s="1">
        <v>43435</v>
      </c>
      <c r="F17" s="1">
        <v>43472</v>
      </c>
      <c r="G17" s="2" t="s">
        <v>37</v>
      </c>
      <c r="H17" s="2" t="s">
        <v>134</v>
      </c>
      <c r="I17" s="2" t="s">
        <v>135</v>
      </c>
      <c r="J17" s="2" t="s">
        <v>40</v>
      </c>
      <c r="K17" s="2" t="s">
        <v>136</v>
      </c>
      <c r="L17" s="2" t="s">
        <v>125</v>
      </c>
      <c r="M17" s="2" t="s">
        <v>137</v>
      </c>
      <c r="N17">
        <v>99706</v>
      </c>
      <c r="O17" s="2" t="s">
        <v>33</v>
      </c>
      <c r="P17" s="2" t="s">
        <v>62</v>
      </c>
      <c r="Q17" s="2" t="s">
        <v>35</v>
      </c>
      <c r="R17" s="2" t="s">
        <v>47</v>
      </c>
      <c r="S17" s="3">
        <v>370.73</v>
      </c>
      <c r="T17" s="4">
        <v>4</v>
      </c>
      <c r="U17" s="3">
        <v>0.09</v>
      </c>
      <c r="V17" s="3">
        <v>189.15</v>
      </c>
      <c r="W17" s="5">
        <f>Book1_Cleaned_1_to_100[[#This Row],[Profit]]/Book1_Cleaned_1_to_100[[#This Row],[Sales]]</f>
        <v>0.51020958649151671</v>
      </c>
      <c r="X17" s="3">
        <f>Book1_Cleaned_1_to_100[[#This Row],[Sales]]-Book1_Cleaned_1_to_100[[#This Row],[Profit]]</f>
        <v>181.58</v>
      </c>
      <c r="Y17" s="6">
        <v>0.09</v>
      </c>
    </row>
    <row r="18" spans="1:25" x14ac:dyDescent="0.3">
      <c r="A18">
        <v>17</v>
      </c>
      <c r="B18" s="2" t="s">
        <v>138</v>
      </c>
      <c r="C18" s="1">
        <v>43668</v>
      </c>
      <c r="D18">
        <v>2019</v>
      </c>
      <c r="E18" s="1">
        <v>43647</v>
      </c>
      <c r="F18" s="1">
        <v>43669</v>
      </c>
      <c r="G18" s="2" t="s">
        <v>26</v>
      </c>
      <c r="H18" s="2" t="s">
        <v>139</v>
      </c>
      <c r="I18" s="2" t="s">
        <v>140</v>
      </c>
      <c r="J18" s="2" t="s">
        <v>40</v>
      </c>
      <c r="K18" s="2" t="s">
        <v>141</v>
      </c>
      <c r="L18" s="2" t="s">
        <v>142</v>
      </c>
      <c r="M18" s="2" t="s">
        <v>143</v>
      </c>
      <c r="N18">
        <v>11666</v>
      </c>
      <c r="O18" s="2" t="s">
        <v>33</v>
      </c>
      <c r="P18" s="2" t="s">
        <v>34</v>
      </c>
      <c r="Q18" s="2" t="s">
        <v>46</v>
      </c>
      <c r="R18" s="2" t="s">
        <v>35</v>
      </c>
      <c r="S18" s="3">
        <v>522.39</v>
      </c>
      <c r="T18" s="4">
        <v>1</v>
      </c>
      <c r="U18" s="3">
        <v>0.08</v>
      </c>
      <c r="V18" s="3">
        <v>67.17</v>
      </c>
      <c r="W18" s="5">
        <f>Book1_Cleaned_1_to_100[[#This Row],[Profit]]/Book1_Cleaned_1_to_100[[#This Row],[Sales]]</f>
        <v>0.12858209383793717</v>
      </c>
      <c r="X18" s="3">
        <f>Book1_Cleaned_1_to_100[[#This Row],[Sales]]-Book1_Cleaned_1_to_100[[#This Row],[Profit]]</f>
        <v>455.21999999999997</v>
      </c>
      <c r="Y18" s="6">
        <v>0.08</v>
      </c>
    </row>
    <row r="19" spans="1:25" x14ac:dyDescent="0.3">
      <c r="A19">
        <v>18</v>
      </c>
      <c r="B19" s="2" t="s">
        <v>144</v>
      </c>
      <c r="C19" s="1">
        <v>42671</v>
      </c>
      <c r="D19">
        <v>2016</v>
      </c>
      <c r="E19" s="1">
        <v>42644</v>
      </c>
      <c r="F19" s="1">
        <v>42673</v>
      </c>
      <c r="G19" s="2" t="s">
        <v>71</v>
      </c>
      <c r="H19" s="2" t="s">
        <v>145</v>
      </c>
      <c r="I19" s="2" t="s">
        <v>146</v>
      </c>
      <c r="J19" s="2" t="s">
        <v>40</v>
      </c>
      <c r="K19" s="2" t="s">
        <v>147</v>
      </c>
      <c r="L19" s="2" t="s">
        <v>142</v>
      </c>
      <c r="M19" s="2" t="s">
        <v>148</v>
      </c>
      <c r="N19">
        <v>77221</v>
      </c>
      <c r="O19" s="2" t="s">
        <v>44</v>
      </c>
      <c r="P19" s="2" t="s">
        <v>45</v>
      </c>
      <c r="Q19" s="2" t="s">
        <v>35</v>
      </c>
      <c r="R19" s="2" t="s">
        <v>63</v>
      </c>
      <c r="S19" s="3">
        <v>377.82</v>
      </c>
      <c r="T19" s="4">
        <v>1</v>
      </c>
      <c r="U19" s="3">
        <v>0.17</v>
      </c>
      <c r="V19" s="3">
        <v>130.53</v>
      </c>
      <c r="W19" s="5">
        <f>Book1_Cleaned_1_to_100[[#This Row],[Profit]]/Book1_Cleaned_1_to_100[[#This Row],[Sales]]</f>
        <v>0.3454819755439098</v>
      </c>
      <c r="X19" s="3">
        <f>Book1_Cleaned_1_to_100[[#This Row],[Sales]]-Book1_Cleaned_1_to_100[[#This Row],[Profit]]</f>
        <v>247.29</v>
      </c>
      <c r="Y19" s="6">
        <v>0.17</v>
      </c>
    </row>
    <row r="20" spans="1:25" x14ac:dyDescent="0.3">
      <c r="A20">
        <v>19</v>
      </c>
      <c r="B20" s="2" t="s">
        <v>149</v>
      </c>
      <c r="C20" s="1">
        <v>43619</v>
      </c>
      <c r="D20">
        <v>2019</v>
      </c>
      <c r="E20" s="1">
        <v>43617</v>
      </c>
      <c r="F20" s="1">
        <v>43626</v>
      </c>
      <c r="G20" s="2" t="s">
        <v>26</v>
      </c>
      <c r="H20" s="2" t="s">
        <v>150</v>
      </c>
      <c r="I20" s="2" t="s">
        <v>151</v>
      </c>
      <c r="J20" s="2" t="s">
        <v>29</v>
      </c>
      <c r="K20" s="2" t="s">
        <v>152</v>
      </c>
      <c r="L20" s="2" t="s">
        <v>153</v>
      </c>
      <c r="M20" s="2" t="s">
        <v>154</v>
      </c>
      <c r="N20">
        <v>5355</v>
      </c>
      <c r="O20" s="2" t="s">
        <v>44</v>
      </c>
      <c r="P20" s="2" t="s">
        <v>55</v>
      </c>
      <c r="Q20" s="2" t="s">
        <v>69</v>
      </c>
      <c r="R20" s="2" t="s">
        <v>35</v>
      </c>
      <c r="S20" s="3">
        <v>812.98</v>
      </c>
      <c r="T20" s="4">
        <v>2</v>
      </c>
      <c r="U20" s="3">
        <v>0.25</v>
      </c>
      <c r="V20" s="3">
        <v>99.36</v>
      </c>
      <c r="W20" s="5">
        <f>Book1_Cleaned_1_to_100[[#This Row],[Profit]]/Book1_Cleaned_1_to_100[[#This Row],[Sales]]</f>
        <v>0.12221702870919333</v>
      </c>
      <c r="X20" s="3">
        <f>Book1_Cleaned_1_to_100[[#This Row],[Sales]]-Book1_Cleaned_1_to_100[[#This Row],[Profit]]</f>
        <v>713.62</v>
      </c>
      <c r="Y20" s="6">
        <v>0.25</v>
      </c>
    </row>
    <row r="21" spans="1:25" x14ac:dyDescent="0.3">
      <c r="A21">
        <v>20</v>
      </c>
      <c r="B21" s="2" t="s">
        <v>155</v>
      </c>
      <c r="C21" s="1">
        <v>42525</v>
      </c>
      <c r="D21">
        <v>2016</v>
      </c>
      <c r="E21" s="1">
        <v>42522</v>
      </c>
      <c r="F21" s="1">
        <v>42534</v>
      </c>
      <c r="G21" s="2" t="s">
        <v>26</v>
      </c>
      <c r="H21" s="2" t="s">
        <v>156</v>
      </c>
      <c r="I21" s="2" t="s">
        <v>157</v>
      </c>
      <c r="J21" s="2" t="s">
        <v>40</v>
      </c>
      <c r="K21" s="2" t="s">
        <v>158</v>
      </c>
      <c r="L21" s="2" t="s">
        <v>159</v>
      </c>
      <c r="M21" s="2" t="s">
        <v>160</v>
      </c>
      <c r="N21">
        <v>94471</v>
      </c>
      <c r="O21" s="2" t="s">
        <v>54</v>
      </c>
      <c r="P21" s="2" t="s">
        <v>45</v>
      </c>
      <c r="Q21" s="2" t="s">
        <v>69</v>
      </c>
      <c r="R21" s="2" t="s">
        <v>35</v>
      </c>
      <c r="S21" s="3">
        <v>611.35</v>
      </c>
      <c r="T21" s="4">
        <v>3</v>
      </c>
      <c r="U21" s="3">
        <v>0.01</v>
      </c>
      <c r="V21" s="3">
        <v>138.74</v>
      </c>
      <c r="W21" s="5">
        <f>Book1_Cleaned_1_to_100[[#This Row],[Profit]]/Book1_Cleaned_1_to_100[[#This Row],[Sales]]</f>
        <v>0.22694037785229412</v>
      </c>
      <c r="X21" s="3">
        <f>Book1_Cleaned_1_to_100[[#This Row],[Sales]]-Book1_Cleaned_1_to_100[[#This Row],[Profit]]</f>
        <v>472.61</v>
      </c>
      <c r="Y21" s="6">
        <v>0.01</v>
      </c>
    </row>
    <row r="22" spans="1:25" x14ac:dyDescent="0.3">
      <c r="A22">
        <v>21</v>
      </c>
      <c r="B22" s="2" t="s">
        <v>161</v>
      </c>
      <c r="C22" s="1">
        <v>43295</v>
      </c>
      <c r="D22">
        <v>2018</v>
      </c>
      <c r="E22" s="1">
        <v>43282</v>
      </c>
      <c r="F22" s="1">
        <v>43299</v>
      </c>
      <c r="G22" s="2" t="s">
        <v>37</v>
      </c>
      <c r="H22" s="2" t="s">
        <v>162</v>
      </c>
      <c r="I22" s="2" t="s">
        <v>163</v>
      </c>
      <c r="J22" s="2" t="s">
        <v>40</v>
      </c>
      <c r="K22" s="2" t="s">
        <v>164</v>
      </c>
      <c r="L22" s="2" t="s">
        <v>165</v>
      </c>
      <c r="M22" s="2" t="s">
        <v>166</v>
      </c>
      <c r="N22">
        <v>8272</v>
      </c>
      <c r="O22" s="2" t="s">
        <v>54</v>
      </c>
      <c r="P22" s="2" t="s">
        <v>78</v>
      </c>
      <c r="Q22" s="2" t="s">
        <v>69</v>
      </c>
      <c r="R22" s="2" t="s">
        <v>63</v>
      </c>
      <c r="S22" s="3">
        <v>427.69</v>
      </c>
      <c r="T22" s="4">
        <v>3</v>
      </c>
      <c r="U22" s="3">
        <v>0.21</v>
      </c>
      <c r="V22" s="3">
        <v>108.37</v>
      </c>
      <c r="W22" s="5">
        <f>Book1_Cleaned_1_to_100[[#This Row],[Profit]]/Book1_Cleaned_1_to_100[[#This Row],[Sales]]</f>
        <v>0.2533844607075218</v>
      </c>
      <c r="X22" s="3">
        <f>Book1_Cleaned_1_to_100[[#This Row],[Sales]]-Book1_Cleaned_1_to_100[[#This Row],[Profit]]</f>
        <v>319.32</v>
      </c>
      <c r="Y22" s="6">
        <v>0.21</v>
      </c>
    </row>
    <row r="23" spans="1:25" x14ac:dyDescent="0.3">
      <c r="A23">
        <v>22</v>
      </c>
      <c r="B23" s="2" t="s">
        <v>167</v>
      </c>
      <c r="C23" s="1">
        <v>42658</v>
      </c>
      <c r="D23">
        <v>2016</v>
      </c>
      <c r="E23" s="1">
        <v>42644</v>
      </c>
      <c r="F23" s="1">
        <v>42660</v>
      </c>
      <c r="G23" s="2" t="s">
        <v>37</v>
      </c>
      <c r="H23" s="2" t="s">
        <v>168</v>
      </c>
      <c r="I23" s="2" t="s">
        <v>169</v>
      </c>
      <c r="J23" s="2" t="s">
        <v>29</v>
      </c>
      <c r="K23" s="2" t="s">
        <v>170</v>
      </c>
      <c r="L23" s="2" t="s">
        <v>171</v>
      </c>
      <c r="M23" s="2" t="s">
        <v>172</v>
      </c>
      <c r="N23">
        <v>50441</v>
      </c>
      <c r="O23" s="2" t="s">
        <v>54</v>
      </c>
      <c r="P23" s="2" t="s">
        <v>45</v>
      </c>
      <c r="Q23" s="2" t="s">
        <v>46</v>
      </c>
      <c r="R23" s="2" t="s">
        <v>35</v>
      </c>
      <c r="S23" s="3">
        <v>267.12</v>
      </c>
      <c r="T23" s="4">
        <v>4</v>
      </c>
      <c r="U23" s="3">
        <v>0.25</v>
      </c>
      <c r="V23" s="3">
        <v>43.24</v>
      </c>
      <c r="W23" s="5">
        <f>Book1_Cleaned_1_to_100[[#This Row],[Profit]]/Book1_Cleaned_1_to_100[[#This Row],[Sales]]</f>
        <v>0.16187481281820906</v>
      </c>
      <c r="X23" s="3">
        <f>Book1_Cleaned_1_to_100[[#This Row],[Sales]]-Book1_Cleaned_1_to_100[[#This Row],[Profit]]</f>
        <v>223.88</v>
      </c>
      <c r="Y23" s="6">
        <v>0.25</v>
      </c>
    </row>
    <row r="24" spans="1:25" x14ac:dyDescent="0.3">
      <c r="A24">
        <v>23</v>
      </c>
      <c r="B24" s="2" t="s">
        <v>173</v>
      </c>
      <c r="C24" s="1">
        <v>42930</v>
      </c>
      <c r="D24">
        <v>2017</v>
      </c>
      <c r="E24" s="1">
        <v>42917</v>
      </c>
      <c r="F24" s="1">
        <v>42931</v>
      </c>
      <c r="G24" s="2" t="s">
        <v>26</v>
      </c>
      <c r="H24" s="2" t="s">
        <v>174</v>
      </c>
      <c r="I24" s="2" t="s">
        <v>175</v>
      </c>
      <c r="J24" s="2" t="s">
        <v>40</v>
      </c>
      <c r="K24" s="2" t="s">
        <v>176</v>
      </c>
      <c r="L24" s="2" t="s">
        <v>177</v>
      </c>
      <c r="M24" s="2" t="s">
        <v>178</v>
      </c>
      <c r="N24">
        <v>4430</v>
      </c>
      <c r="O24" s="2" t="s">
        <v>77</v>
      </c>
      <c r="P24" s="2" t="s">
        <v>78</v>
      </c>
      <c r="Q24" s="2" t="s">
        <v>69</v>
      </c>
      <c r="R24" s="2" t="s">
        <v>63</v>
      </c>
      <c r="S24" s="3">
        <v>888.5</v>
      </c>
      <c r="T24" s="4">
        <v>3</v>
      </c>
      <c r="U24" s="3">
        <v>0.08</v>
      </c>
      <c r="V24" s="3">
        <v>45.85</v>
      </c>
      <c r="W24" s="5">
        <f>Book1_Cleaned_1_to_100[[#This Row],[Profit]]/Book1_Cleaned_1_to_100[[#This Row],[Sales]]</f>
        <v>5.1603826674169948E-2</v>
      </c>
      <c r="X24" s="3">
        <f>Book1_Cleaned_1_to_100[[#This Row],[Sales]]-Book1_Cleaned_1_to_100[[#This Row],[Profit]]</f>
        <v>842.65</v>
      </c>
      <c r="Y24" s="6">
        <v>0.08</v>
      </c>
    </row>
    <row r="25" spans="1:25" x14ac:dyDescent="0.3">
      <c r="A25">
        <v>24</v>
      </c>
      <c r="B25" s="2" t="s">
        <v>179</v>
      </c>
      <c r="C25" s="1">
        <v>43732</v>
      </c>
      <c r="D25">
        <v>2019</v>
      </c>
      <c r="E25" s="1">
        <v>43709</v>
      </c>
      <c r="F25" s="1">
        <v>43740</v>
      </c>
      <c r="G25" s="2" t="s">
        <v>71</v>
      </c>
      <c r="H25" s="2" t="s">
        <v>180</v>
      </c>
      <c r="I25" s="2" t="s">
        <v>181</v>
      </c>
      <c r="J25" s="2" t="s">
        <v>40</v>
      </c>
      <c r="K25" s="2" t="s">
        <v>182</v>
      </c>
      <c r="L25" s="2" t="s">
        <v>183</v>
      </c>
      <c r="M25" s="2" t="s">
        <v>184</v>
      </c>
      <c r="N25">
        <v>63718</v>
      </c>
      <c r="O25" s="2" t="s">
        <v>44</v>
      </c>
      <c r="P25" s="2" t="s">
        <v>62</v>
      </c>
      <c r="Q25" s="2" t="s">
        <v>35</v>
      </c>
      <c r="R25" s="2" t="s">
        <v>63</v>
      </c>
      <c r="S25" s="3">
        <v>203.55</v>
      </c>
      <c r="T25" s="4">
        <v>3</v>
      </c>
      <c r="U25" s="3">
        <v>0.16</v>
      </c>
      <c r="V25" s="3">
        <v>180.73</v>
      </c>
      <c r="W25" s="5">
        <f>Book1_Cleaned_1_to_100[[#This Row],[Profit]]/Book1_Cleaned_1_to_100[[#This Row],[Sales]]</f>
        <v>0.88788995332842047</v>
      </c>
      <c r="X25" s="3">
        <f>Book1_Cleaned_1_to_100[[#This Row],[Sales]]-Book1_Cleaned_1_to_100[[#This Row],[Profit]]</f>
        <v>22.820000000000022</v>
      </c>
      <c r="Y25" s="6">
        <v>0.16</v>
      </c>
    </row>
    <row r="26" spans="1:25" x14ac:dyDescent="0.3">
      <c r="A26">
        <v>25</v>
      </c>
      <c r="B26" s="2" t="s">
        <v>185</v>
      </c>
      <c r="C26" s="1">
        <v>42522</v>
      </c>
      <c r="D26">
        <v>2016</v>
      </c>
      <c r="E26" s="1">
        <v>42522</v>
      </c>
      <c r="F26" s="1">
        <v>42525</v>
      </c>
      <c r="G26" s="2" t="s">
        <v>37</v>
      </c>
      <c r="H26" s="2" t="s">
        <v>186</v>
      </c>
      <c r="I26" s="2" t="s">
        <v>187</v>
      </c>
      <c r="J26" s="2" t="s">
        <v>29</v>
      </c>
      <c r="K26" s="2" t="s">
        <v>188</v>
      </c>
      <c r="L26" s="2" t="s">
        <v>189</v>
      </c>
      <c r="M26" s="2" t="s">
        <v>190</v>
      </c>
      <c r="N26">
        <v>92942</v>
      </c>
      <c r="O26" s="2" t="s">
        <v>33</v>
      </c>
      <c r="P26" s="2" t="s">
        <v>34</v>
      </c>
      <c r="Q26" s="2" t="s">
        <v>46</v>
      </c>
      <c r="R26" s="2" t="s">
        <v>47</v>
      </c>
      <c r="S26" s="3">
        <v>511.33</v>
      </c>
      <c r="T26" s="4">
        <v>4</v>
      </c>
      <c r="U26" s="3">
        <v>0.25</v>
      </c>
      <c r="V26" s="3">
        <v>95.2</v>
      </c>
      <c r="W26" s="5">
        <f>Book1_Cleaned_1_to_100[[#This Row],[Profit]]/Book1_Cleaned_1_to_100[[#This Row],[Sales]]</f>
        <v>0.18618113547024429</v>
      </c>
      <c r="X26" s="3">
        <f>Book1_Cleaned_1_to_100[[#This Row],[Sales]]-Book1_Cleaned_1_to_100[[#This Row],[Profit]]</f>
        <v>416.13</v>
      </c>
      <c r="Y26" s="6">
        <v>0.25</v>
      </c>
    </row>
    <row r="27" spans="1:25" x14ac:dyDescent="0.3">
      <c r="A27">
        <v>26</v>
      </c>
      <c r="B27" s="2" t="s">
        <v>191</v>
      </c>
      <c r="C27" s="1">
        <v>43775</v>
      </c>
      <c r="D27">
        <v>2019</v>
      </c>
      <c r="E27" s="1">
        <v>43770</v>
      </c>
      <c r="F27" s="1">
        <v>43776</v>
      </c>
      <c r="G27" s="2" t="s">
        <v>71</v>
      </c>
      <c r="H27" s="2" t="s">
        <v>192</v>
      </c>
      <c r="I27" s="2" t="s">
        <v>193</v>
      </c>
      <c r="J27" s="2" t="s">
        <v>40</v>
      </c>
      <c r="K27" s="2" t="s">
        <v>194</v>
      </c>
      <c r="L27" s="2" t="s">
        <v>195</v>
      </c>
      <c r="M27" s="2" t="s">
        <v>196</v>
      </c>
      <c r="N27">
        <v>94785</v>
      </c>
      <c r="O27" s="2" t="s">
        <v>33</v>
      </c>
      <c r="P27" s="2" t="s">
        <v>78</v>
      </c>
      <c r="Q27" s="2" t="s">
        <v>35</v>
      </c>
      <c r="R27" s="2" t="s">
        <v>35</v>
      </c>
      <c r="S27" s="3">
        <v>674.73</v>
      </c>
      <c r="T27" s="4">
        <v>3</v>
      </c>
      <c r="U27" s="3">
        <v>0.03</v>
      </c>
      <c r="V27" s="3">
        <v>117.98</v>
      </c>
      <c r="W27" s="5">
        <f>Book1_Cleaned_1_to_100[[#This Row],[Profit]]/Book1_Cleaned_1_to_100[[#This Row],[Sales]]</f>
        <v>0.17485512723607963</v>
      </c>
      <c r="X27" s="3">
        <f>Book1_Cleaned_1_to_100[[#This Row],[Sales]]-Book1_Cleaned_1_to_100[[#This Row],[Profit]]</f>
        <v>556.75</v>
      </c>
      <c r="Y27" s="6">
        <v>0.03</v>
      </c>
    </row>
    <row r="28" spans="1:25" x14ac:dyDescent="0.3">
      <c r="A28">
        <v>27</v>
      </c>
      <c r="B28" s="2" t="s">
        <v>197</v>
      </c>
      <c r="C28" s="1">
        <v>44133</v>
      </c>
      <c r="D28">
        <v>2020</v>
      </c>
      <c r="E28" s="1">
        <v>44105</v>
      </c>
      <c r="F28" s="1">
        <v>44136</v>
      </c>
      <c r="G28" s="2" t="s">
        <v>37</v>
      </c>
      <c r="H28" s="2" t="s">
        <v>198</v>
      </c>
      <c r="I28" s="2" t="s">
        <v>199</v>
      </c>
      <c r="J28" s="2" t="s">
        <v>40</v>
      </c>
      <c r="K28" s="2" t="s">
        <v>200</v>
      </c>
      <c r="L28" s="2" t="s">
        <v>201</v>
      </c>
      <c r="M28" s="2" t="s">
        <v>202</v>
      </c>
      <c r="N28">
        <v>41151</v>
      </c>
      <c r="O28" s="2" t="s">
        <v>44</v>
      </c>
      <c r="P28" s="2" t="s">
        <v>55</v>
      </c>
      <c r="Q28" s="2" t="s">
        <v>35</v>
      </c>
      <c r="R28" s="2" t="s">
        <v>47</v>
      </c>
      <c r="S28" s="3">
        <v>382.57</v>
      </c>
      <c r="T28" s="4">
        <v>1</v>
      </c>
      <c r="U28" s="3">
        <v>0.17</v>
      </c>
      <c r="V28" s="3">
        <v>132.57</v>
      </c>
      <c r="W28" s="5">
        <f>Book1_Cleaned_1_to_100[[#This Row],[Profit]]/Book1_Cleaned_1_to_100[[#This Row],[Sales]]</f>
        <v>0.34652481898737486</v>
      </c>
      <c r="X28" s="3">
        <f>Book1_Cleaned_1_to_100[[#This Row],[Sales]]-Book1_Cleaned_1_to_100[[#This Row],[Profit]]</f>
        <v>250</v>
      </c>
      <c r="Y28" s="6">
        <v>0.17</v>
      </c>
    </row>
    <row r="29" spans="1:25" x14ac:dyDescent="0.3">
      <c r="A29">
        <v>28</v>
      </c>
      <c r="B29" s="2" t="s">
        <v>203</v>
      </c>
      <c r="C29" s="1">
        <v>43675</v>
      </c>
      <c r="D29">
        <v>2019</v>
      </c>
      <c r="E29" s="1">
        <v>43647</v>
      </c>
      <c r="F29" s="1">
        <v>43678</v>
      </c>
      <c r="G29" s="2" t="s">
        <v>37</v>
      </c>
      <c r="H29" s="2" t="s">
        <v>204</v>
      </c>
      <c r="I29" s="2" t="s">
        <v>205</v>
      </c>
      <c r="J29" s="2" t="s">
        <v>40</v>
      </c>
      <c r="K29" s="2" t="s">
        <v>206</v>
      </c>
      <c r="L29" s="2" t="s">
        <v>207</v>
      </c>
      <c r="M29" s="2" t="s">
        <v>208</v>
      </c>
      <c r="N29">
        <v>83678</v>
      </c>
      <c r="O29" s="2" t="s">
        <v>54</v>
      </c>
      <c r="P29" s="2" t="s">
        <v>62</v>
      </c>
      <c r="Q29" s="2" t="s">
        <v>69</v>
      </c>
      <c r="R29" s="2" t="s">
        <v>91</v>
      </c>
      <c r="S29" s="3">
        <v>943.44</v>
      </c>
      <c r="T29" s="4">
        <v>3</v>
      </c>
      <c r="U29" s="3">
        <v>0.23</v>
      </c>
      <c r="V29" s="3">
        <v>191.25</v>
      </c>
      <c r="W29" s="5">
        <f>Book1_Cleaned_1_to_100[[#This Row],[Profit]]/Book1_Cleaned_1_to_100[[#This Row],[Sales]]</f>
        <v>0.20271559399643854</v>
      </c>
      <c r="X29" s="3">
        <f>Book1_Cleaned_1_to_100[[#This Row],[Sales]]-Book1_Cleaned_1_to_100[[#This Row],[Profit]]</f>
        <v>752.19</v>
      </c>
      <c r="Y29" s="6">
        <v>0.23</v>
      </c>
    </row>
    <row r="30" spans="1:25" x14ac:dyDescent="0.3">
      <c r="A30">
        <v>29</v>
      </c>
      <c r="B30" s="2" t="s">
        <v>209</v>
      </c>
      <c r="C30" s="1">
        <v>43941</v>
      </c>
      <c r="D30">
        <v>2020</v>
      </c>
      <c r="E30" s="1">
        <v>43922</v>
      </c>
      <c r="F30" s="1">
        <v>43949</v>
      </c>
      <c r="G30" s="2" t="s">
        <v>26</v>
      </c>
      <c r="H30" s="2" t="s">
        <v>210</v>
      </c>
      <c r="I30" s="2" t="s">
        <v>211</v>
      </c>
      <c r="J30" s="2" t="s">
        <v>29</v>
      </c>
      <c r="K30" s="2" t="s">
        <v>212</v>
      </c>
      <c r="L30" s="2" t="s">
        <v>60</v>
      </c>
      <c r="M30" s="2" t="s">
        <v>213</v>
      </c>
      <c r="N30">
        <v>17108</v>
      </c>
      <c r="O30" s="2" t="s">
        <v>33</v>
      </c>
      <c r="P30" s="2" t="s">
        <v>45</v>
      </c>
      <c r="Q30" s="2" t="s">
        <v>69</v>
      </c>
      <c r="R30" s="2" t="s">
        <v>35</v>
      </c>
      <c r="S30" s="3">
        <v>965.44</v>
      </c>
      <c r="T30" s="4">
        <v>1</v>
      </c>
      <c r="U30" s="3">
        <v>0.08</v>
      </c>
      <c r="V30" s="3">
        <v>172.07</v>
      </c>
      <c r="W30" s="5">
        <f>Book1_Cleaned_1_to_100[[#This Row],[Profit]]/Book1_Cleaned_1_to_100[[#This Row],[Sales]]</f>
        <v>0.17822961551209809</v>
      </c>
      <c r="X30" s="3">
        <f>Book1_Cleaned_1_to_100[[#This Row],[Sales]]-Book1_Cleaned_1_to_100[[#This Row],[Profit]]</f>
        <v>793.37000000000012</v>
      </c>
      <c r="Y30" s="6">
        <v>0.08</v>
      </c>
    </row>
    <row r="31" spans="1:25" x14ac:dyDescent="0.3">
      <c r="A31">
        <v>30</v>
      </c>
      <c r="B31" s="2" t="s">
        <v>214</v>
      </c>
      <c r="C31" s="1">
        <v>42553</v>
      </c>
      <c r="D31">
        <v>2016</v>
      </c>
      <c r="E31" s="1">
        <v>42552</v>
      </c>
      <c r="F31" s="1">
        <v>42556</v>
      </c>
      <c r="G31" s="2" t="s">
        <v>26</v>
      </c>
      <c r="H31" s="2" t="s">
        <v>215</v>
      </c>
      <c r="I31" s="2" t="s">
        <v>216</v>
      </c>
      <c r="J31" s="2" t="s">
        <v>40</v>
      </c>
      <c r="K31" s="2" t="s">
        <v>217</v>
      </c>
      <c r="L31" s="2" t="s">
        <v>42</v>
      </c>
      <c r="M31" s="2" t="s">
        <v>218</v>
      </c>
      <c r="N31">
        <v>94043</v>
      </c>
      <c r="O31" s="2" t="s">
        <v>77</v>
      </c>
      <c r="P31" s="2" t="s">
        <v>62</v>
      </c>
      <c r="Q31" s="2" t="s">
        <v>46</v>
      </c>
      <c r="R31" s="2" t="s">
        <v>35</v>
      </c>
      <c r="S31" s="3">
        <v>852</v>
      </c>
      <c r="T31" s="4">
        <v>2</v>
      </c>
      <c r="U31" s="3">
        <v>0.03</v>
      </c>
      <c r="V31" s="3">
        <v>186.7</v>
      </c>
      <c r="W31" s="5">
        <f>Book1_Cleaned_1_to_100[[#This Row],[Profit]]/Book1_Cleaned_1_to_100[[#This Row],[Sales]]</f>
        <v>0.21913145539906101</v>
      </c>
      <c r="X31" s="3">
        <f>Book1_Cleaned_1_to_100[[#This Row],[Sales]]-Book1_Cleaned_1_to_100[[#This Row],[Profit]]</f>
        <v>665.3</v>
      </c>
      <c r="Y31" s="6">
        <v>0.03</v>
      </c>
    </row>
    <row r="32" spans="1:25" x14ac:dyDescent="0.3">
      <c r="A32">
        <v>31</v>
      </c>
      <c r="B32" s="2" t="s">
        <v>219</v>
      </c>
      <c r="C32" s="1">
        <v>42863</v>
      </c>
      <c r="D32">
        <v>2017</v>
      </c>
      <c r="E32" s="1">
        <v>42856</v>
      </c>
      <c r="F32" s="1">
        <v>42865</v>
      </c>
      <c r="G32" s="2" t="s">
        <v>26</v>
      </c>
      <c r="H32" s="2" t="s">
        <v>220</v>
      </c>
      <c r="I32" s="2" t="s">
        <v>221</v>
      </c>
      <c r="J32" s="2" t="s">
        <v>40</v>
      </c>
      <c r="K32" s="2" t="s">
        <v>222</v>
      </c>
      <c r="L32" s="2" t="s">
        <v>223</v>
      </c>
      <c r="M32" s="2" t="s">
        <v>224</v>
      </c>
      <c r="N32">
        <v>52076</v>
      </c>
      <c r="O32" s="2" t="s">
        <v>33</v>
      </c>
      <c r="P32" s="2" t="s">
        <v>62</v>
      </c>
      <c r="Q32" s="2" t="s">
        <v>69</v>
      </c>
      <c r="R32" s="2" t="s">
        <v>35</v>
      </c>
      <c r="S32" s="3">
        <v>723.47</v>
      </c>
      <c r="T32" s="4">
        <v>2</v>
      </c>
      <c r="U32" s="3">
        <v>0.08</v>
      </c>
      <c r="V32" s="3">
        <v>115.04</v>
      </c>
      <c r="W32" s="5">
        <f>Book1_Cleaned_1_to_100[[#This Row],[Profit]]/Book1_Cleaned_1_to_100[[#This Row],[Sales]]</f>
        <v>0.15901143101994555</v>
      </c>
      <c r="X32" s="3">
        <f>Book1_Cleaned_1_to_100[[#This Row],[Sales]]-Book1_Cleaned_1_to_100[[#This Row],[Profit]]</f>
        <v>608.43000000000006</v>
      </c>
      <c r="Y32" s="6">
        <v>0.08</v>
      </c>
    </row>
    <row r="33" spans="1:25" x14ac:dyDescent="0.3">
      <c r="A33">
        <v>32</v>
      </c>
      <c r="B33" s="2" t="s">
        <v>225</v>
      </c>
      <c r="C33" s="1">
        <v>42803</v>
      </c>
      <c r="D33">
        <v>2017</v>
      </c>
      <c r="E33" s="1">
        <v>42795</v>
      </c>
      <c r="F33" s="1">
        <v>42812</v>
      </c>
      <c r="G33" s="2" t="s">
        <v>71</v>
      </c>
      <c r="H33" s="2" t="s">
        <v>226</v>
      </c>
      <c r="I33" s="2" t="s">
        <v>227</v>
      </c>
      <c r="J33" s="2" t="s">
        <v>40</v>
      </c>
      <c r="K33" s="2" t="s">
        <v>228</v>
      </c>
      <c r="L33" s="2" t="s">
        <v>195</v>
      </c>
      <c r="M33" s="2" t="s">
        <v>229</v>
      </c>
      <c r="N33">
        <v>71752</v>
      </c>
      <c r="O33" s="2" t="s">
        <v>33</v>
      </c>
      <c r="P33" s="2" t="s">
        <v>78</v>
      </c>
      <c r="Q33" s="2" t="s">
        <v>46</v>
      </c>
      <c r="R33" s="2" t="s">
        <v>35</v>
      </c>
      <c r="S33" s="3">
        <v>526.44000000000005</v>
      </c>
      <c r="T33" s="4">
        <v>4</v>
      </c>
      <c r="U33" s="3">
        <v>0.17</v>
      </c>
      <c r="V33" s="3">
        <v>161.68</v>
      </c>
      <c r="W33" s="5">
        <f>Book1_Cleaned_1_to_100[[#This Row],[Profit]]/Book1_Cleaned_1_to_100[[#This Row],[Sales]]</f>
        <v>0.30711951979332874</v>
      </c>
      <c r="X33" s="3">
        <f>Book1_Cleaned_1_to_100[[#This Row],[Sales]]-Book1_Cleaned_1_to_100[[#This Row],[Profit]]</f>
        <v>364.76000000000005</v>
      </c>
      <c r="Y33" s="6">
        <v>0.17</v>
      </c>
    </row>
    <row r="34" spans="1:25" x14ac:dyDescent="0.3">
      <c r="A34">
        <v>33</v>
      </c>
      <c r="B34" s="2" t="s">
        <v>230</v>
      </c>
      <c r="C34" s="1">
        <v>43585</v>
      </c>
      <c r="D34">
        <v>2019</v>
      </c>
      <c r="E34" s="1">
        <v>43556</v>
      </c>
      <c r="F34" s="1">
        <v>43588</v>
      </c>
      <c r="G34" s="2" t="s">
        <v>26</v>
      </c>
      <c r="H34" s="2" t="s">
        <v>231</v>
      </c>
      <c r="I34" s="2" t="s">
        <v>232</v>
      </c>
      <c r="J34" s="2" t="s">
        <v>29</v>
      </c>
      <c r="K34" s="2" t="s">
        <v>233</v>
      </c>
      <c r="L34" s="2" t="s">
        <v>159</v>
      </c>
      <c r="M34" s="2" t="s">
        <v>234</v>
      </c>
      <c r="N34">
        <v>30753</v>
      </c>
      <c r="O34" s="2" t="s">
        <v>54</v>
      </c>
      <c r="P34" s="2" t="s">
        <v>78</v>
      </c>
      <c r="Q34" s="2" t="s">
        <v>46</v>
      </c>
      <c r="R34" s="2" t="s">
        <v>47</v>
      </c>
      <c r="S34" s="3">
        <v>466.55</v>
      </c>
      <c r="T34" s="4">
        <v>2</v>
      </c>
      <c r="U34" s="3">
        <v>0.09</v>
      </c>
      <c r="V34" s="3">
        <v>137.68</v>
      </c>
      <c r="W34" s="5">
        <f>Book1_Cleaned_1_to_100[[#This Row],[Profit]]/Book1_Cleaned_1_to_100[[#This Row],[Sales]]</f>
        <v>0.29510234701532528</v>
      </c>
      <c r="X34" s="3">
        <f>Book1_Cleaned_1_to_100[[#This Row],[Sales]]-Book1_Cleaned_1_to_100[[#This Row],[Profit]]</f>
        <v>328.87</v>
      </c>
      <c r="Y34" s="6">
        <v>0.09</v>
      </c>
    </row>
    <row r="35" spans="1:25" x14ac:dyDescent="0.3">
      <c r="A35">
        <v>34</v>
      </c>
      <c r="B35" s="2" t="s">
        <v>235</v>
      </c>
      <c r="C35" s="1">
        <v>44091</v>
      </c>
      <c r="D35">
        <v>2020</v>
      </c>
      <c r="E35" s="1">
        <v>44075</v>
      </c>
      <c r="F35" s="1">
        <v>44097</v>
      </c>
      <c r="G35" s="2" t="s">
        <v>37</v>
      </c>
      <c r="H35" s="2" t="s">
        <v>236</v>
      </c>
      <c r="I35" s="2" t="s">
        <v>237</v>
      </c>
      <c r="J35" s="2" t="s">
        <v>40</v>
      </c>
      <c r="K35" s="2" t="s">
        <v>238</v>
      </c>
      <c r="L35" s="2" t="s">
        <v>177</v>
      </c>
      <c r="M35" s="2" t="s">
        <v>239</v>
      </c>
      <c r="N35">
        <v>28777</v>
      </c>
      <c r="O35" s="2" t="s">
        <v>77</v>
      </c>
      <c r="P35" s="2" t="s">
        <v>45</v>
      </c>
      <c r="Q35" s="2" t="s">
        <v>69</v>
      </c>
      <c r="R35" s="2" t="s">
        <v>91</v>
      </c>
      <c r="S35" s="3">
        <v>86.89</v>
      </c>
      <c r="T35" s="4">
        <v>1</v>
      </c>
      <c r="U35" s="3">
        <v>0.14000000000000001</v>
      </c>
      <c r="V35" s="3">
        <v>67.62</v>
      </c>
      <c r="W35" s="5">
        <f>Book1_Cleaned_1_to_100[[#This Row],[Profit]]/Book1_Cleaned_1_to_100[[#This Row],[Sales]]</f>
        <v>0.77822534238692609</v>
      </c>
      <c r="X35" s="3">
        <f>Book1_Cleaned_1_to_100[[#This Row],[Sales]]-Book1_Cleaned_1_to_100[[#This Row],[Profit]]</f>
        <v>19.269999999999996</v>
      </c>
      <c r="Y35" s="6">
        <v>0.14000000000000001</v>
      </c>
    </row>
    <row r="36" spans="1:25" x14ac:dyDescent="0.3">
      <c r="A36">
        <v>35</v>
      </c>
      <c r="B36" s="2" t="s">
        <v>240</v>
      </c>
      <c r="C36" s="1">
        <v>43890</v>
      </c>
      <c r="D36">
        <v>2020</v>
      </c>
      <c r="E36" s="1">
        <v>43862</v>
      </c>
      <c r="F36" s="1">
        <v>43895</v>
      </c>
      <c r="G36" s="2" t="s">
        <v>37</v>
      </c>
      <c r="H36" s="2" t="s">
        <v>241</v>
      </c>
      <c r="I36" s="2" t="s">
        <v>242</v>
      </c>
      <c r="J36" s="2" t="s">
        <v>29</v>
      </c>
      <c r="K36" s="2" t="s">
        <v>243</v>
      </c>
      <c r="L36" s="2" t="s">
        <v>244</v>
      </c>
      <c r="M36" s="2" t="s">
        <v>245</v>
      </c>
      <c r="N36">
        <v>27970</v>
      </c>
      <c r="O36" s="2" t="s">
        <v>44</v>
      </c>
      <c r="P36" s="2" t="s">
        <v>45</v>
      </c>
      <c r="Q36" s="2" t="s">
        <v>69</v>
      </c>
      <c r="R36" s="2" t="s">
        <v>91</v>
      </c>
      <c r="S36" s="3">
        <v>554.79</v>
      </c>
      <c r="T36" s="4">
        <v>4</v>
      </c>
      <c r="U36" s="3">
        <v>0.16</v>
      </c>
      <c r="V36" s="3">
        <v>112.72</v>
      </c>
      <c r="W36" s="5">
        <f>Book1_Cleaned_1_to_100[[#This Row],[Profit]]/Book1_Cleaned_1_to_100[[#This Row],[Sales]]</f>
        <v>0.20317597649561095</v>
      </c>
      <c r="X36" s="3">
        <f>Book1_Cleaned_1_to_100[[#This Row],[Sales]]-Book1_Cleaned_1_to_100[[#This Row],[Profit]]</f>
        <v>442.06999999999994</v>
      </c>
      <c r="Y36" s="6">
        <v>0.16</v>
      </c>
    </row>
    <row r="37" spans="1:25" x14ac:dyDescent="0.3">
      <c r="A37">
        <v>36</v>
      </c>
      <c r="B37" s="2" t="s">
        <v>246</v>
      </c>
      <c r="C37" s="1">
        <v>42979</v>
      </c>
      <c r="D37">
        <v>2017</v>
      </c>
      <c r="E37" s="1">
        <v>42979</v>
      </c>
      <c r="F37" s="1">
        <v>42982</v>
      </c>
      <c r="G37" s="2" t="s">
        <v>37</v>
      </c>
      <c r="H37" s="2" t="s">
        <v>247</v>
      </c>
      <c r="I37" s="2" t="s">
        <v>248</v>
      </c>
      <c r="J37" s="2" t="s">
        <v>29</v>
      </c>
      <c r="K37" s="2" t="s">
        <v>249</v>
      </c>
      <c r="L37" s="2" t="s">
        <v>250</v>
      </c>
      <c r="M37" s="2" t="s">
        <v>251</v>
      </c>
      <c r="N37">
        <v>90309</v>
      </c>
      <c r="O37" s="2" t="s">
        <v>44</v>
      </c>
      <c r="P37" s="2" t="s">
        <v>55</v>
      </c>
      <c r="Q37" s="2" t="s">
        <v>46</v>
      </c>
      <c r="R37" s="2" t="s">
        <v>35</v>
      </c>
      <c r="S37" s="3">
        <v>288.32</v>
      </c>
      <c r="T37" s="4">
        <v>3</v>
      </c>
      <c r="U37" s="3">
        <v>0.03</v>
      </c>
      <c r="V37" s="3">
        <v>45.02</v>
      </c>
      <c r="W37" s="5">
        <f>Book1_Cleaned_1_to_100[[#This Row],[Profit]]/Book1_Cleaned_1_to_100[[#This Row],[Sales]]</f>
        <v>0.15614594894561601</v>
      </c>
      <c r="X37" s="3">
        <f>Book1_Cleaned_1_to_100[[#This Row],[Sales]]-Book1_Cleaned_1_to_100[[#This Row],[Profit]]</f>
        <v>243.29999999999998</v>
      </c>
      <c r="Y37" s="6">
        <v>0.03</v>
      </c>
    </row>
    <row r="38" spans="1:25" x14ac:dyDescent="0.3">
      <c r="A38">
        <v>37</v>
      </c>
      <c r="B38" s="2" t="s">
        <v>252</v>
      </c>
      <c r="C38" s="1">
        <v>43741</v>
      </c>
      <c r="D38">
        <v>2019</v>
      </c>
      <c r="E38" s="1">
        <v>43739</v>
      </c>
      <c r="F38" s="1">
        <v>43746</v>
      </c>
      <c r="G38" s="2" t="s">
        <v>37</v>
      </c>
      <c r="H38" s="2" t="s">
        <v>253</v>
      </c>
      <c r="I38" s="2" t="s">
        <v>254</v>
      </c>
      <c r="J38" s="2" t="s">
        <v>29</v>
      </c>
      <c r="K38" s="2" t="s">
        <v>255</v>
      </c>
      <c r="L38" s="2" t="s">
        <v>75</v>
      </c>
      <c r="M38" s="2" t="s">
        <v>256</v>
      </c>
      <c r="N38">
        <v>51316</v>
      </c>
      <c r="O38" s="2" t="s">
        <v>77</v>
      </c>
      <c r="P38" s="2" t="s">
        <v>34</v>
      </c>
      <c r="Q38" s="2" t="s">
        <v>69</v>
      </c>
      <c r="R38" s="2" t="s">
        <v>35</v>
      </c>
      <c r="S38" s="3">
        <v>287.73</v>
      </c>
      <c r="T38" s="4">
        <v>4</v>
      </c>
      <c r="U38" s="3">
        <v>0.18</v>
      </c>
      <c r="V38" s="3">
        <v>114.35</v>
      </c>
      <c r="W38" s="5">
        <f>Book1_Cleaned_1_to_100[[#This Row],[Profit]]/Book1_Cleaned_1_to_100[[#This Row],[Sales]]</f>
        <v>0.39742119347999855</v>
      </c>
      <c r="X38" s="3">
        <f>Book1_Cleaned_1_to_100[[#This Row],[Sales]]-Book1_Cleaned_1_to_100[[#This Row],[Profit]]</f>
        <v>173.38000000000002</v>
      </c>
      <c r="Y38" s="6">
        <v>0.18</v>
      </c>
    </row>
    <row r="39" spans="1:25" x14ac:dyDescent="0.3">
      <c r="A39">
        <v>38</v>
      </c>
      <c r="B39" s="2" t="s">
        <v>257</v>
      </c>
      <c r="C39" s="1">
        <v>44050</v>
      </c>
      <c r="D39">
        <v>2020</v>
      </c>
      <c r="E39" s="1">
        <v>44044</v>
      </c>
      <c r="F39" s="1">
        <v>44051</v>
      </c>
      <c r="G39" s="2" t="s">
        <v>71</v>
      </c>
      <c r="H39" s="2" t="s">
        <v>258</v>
      </c>
      <c r="I39" s="2" t="s">
        <v>259</v>
      </c>
      <c r="J39" s="2" t="s">
        <v>40</v>
      </c>
      <c r="K39" s="2" t="s">
        <v>260</v>
      </c>
      <c r="L39" s="2" t="s">
        <v>261</v>
      </c>
      <c r="M39" s="2" t="s">
        <v>262</v>
      </c>
      <c r="N39">
        <v>65304</v>
      </c>
      <c r="O39" s="2" t="s">
        <v>33</v>
      </c>
      <c r="P39" s="2" t="s">
        <v>263</v>
      </c>
      <c r="Q39" s="2" t="s">
        <v>46</v>
      </c>
      <c r="R39" s="2" t="s">
        <v>63</v>
      </c>
      <c r="S39" s="3">
        <v>448.62</v>
      </c>
      <c r="T39" s="4">
        <v>1</v>
      </c>
      <c r="U39" s="3">
        <v>0.1</v>
      </c>
      <c r="V39" s="3">
        <v>57.07</v>
      </c>
      <c r="W39" s="5">
        <f>Book1_Cleaned_1_to_100[[#This Row],[Profit]]/Book1_Cleaned_1_to_100[[#This Row],[Sales]]</f>
        <v>0.1272123400650885</v>
      </c>
      <c r="X39" s="3">
        <f>Book1_Cleaned_1_to_100[[#This Row],[Sales]]-Book1_Cleaned_1_to_100[[#This Row],[Profit]]</f>
        <v>391.55</v>
      </c>
      <c r="Y39" s="6">
        <v>0.1</v>
      </c>
    </row>
    <row r="40" spans="1:25" x14ac:dyDescent="0.3">
      <c r="A40">
        <v>39</v>
      </c>
      <c r="B40" s="2" t="s">
        <v>264</v>
      </c>
      <c r="C40" s="1">
        <v>42685</v>
      </c>
      <c r="D40">
        <v>2016</v>
      </c>
      <c r="E40" s="1">
        <v>42675</v>
      </c>
      <c r="F40" s="1">
        <v>42690</v>
      </c>
      <c r="G40" s="2" t="s">
        <v>37</v>
      </c>
      <c r="H40" s="2" t="s">
        <v>265</v>
      </c>
      <c r="I40" s="2" t="s">
        <v>266</v>
      </c>
      <c r="J40" s="2" t="s">
        <v>29</v>
      </c>
      <c r="K40" s="2" t="s">
        <v>267</v>
      </c>
      <c r="L40" s="2" t="s">
        <v>113</v>
      </c>
      <c r="M40" s="2" t="s">
        <v>268</v>
      </c>
      <c r="N40">
        <v>35005</v>
      </c>
      <c r="O40" s="2" t="s">
        <v>33</v>
      </c>
      <c r="P40" s="2" t="s">
        <v>45</v>
      </c>
      <c r="Q40" s="2" t="s">
        <v>46</v>
      </c>
      <c r="R40" s="2" t="s">
        <v>47</v>
      </c>
      <c r="S40" s="3">
        <v>718.47</v>
      </c>
      <c r="T40" s="4">
        <v>4</v>
      </c>
      <c r="U40" s="3">
        <v>0.03</v>
      </c>
      <c r="V40" s="3">
        <v>100.09</v>
      </c>
      <c r="W40" s="5">
        <f>Book1_Cleaned_1_to_100[[#This Row],[Profit]]/Book1_Cleaned_1_to_100[[#This Row],[Sales]]</f>
        <v>0.13930992247414645</v>
      </c>
      <c r="X40" s="3">
        <f>Book1_Cleaned_1_to_100[[#This Row],[Sales]]-Book1_Cleaned_1_to_100[[#This Row],[Profit]]</f>
        <v>618.38</v>
      </c>
      <c r="Y40" s="6">
        <v>0.03</v>
      </c>
    </row>
    <row r="41" spans="1:25" x14ac:dyDescent="0.3">
      <c r="A41">
        <v>40</v>
      </c>
      <c r="B41" s="2" t="s">
        <v>269</v>
      </c>
      <c r="C41" s="1">
        <v>43486</v>
      </c>
      <c r="D41">
        <v>2019</v>
      </c>
      <c r="E41" s="1">
        <v>43466</v>
      </c>
      <c r="F41" s="1">
        <v>43487</v>
      </c>
      <c r="G41" s="2" t="s">
        <v>71</v>
      </c>
      <c r="H41" s="2" t="s">
        <v>270</v>
      </c>
      <c r="I41" s="2" t="s">
        <v>271</v>
      </c>
      <c r="J41" s="2" t="s">
        <v>40</v>
      </c>
      <c r="K41" s="2" t="s">
        <v>272</v>
      </c>
      <c r="L41" s="2" t="s">
        <v>273</v>
      </c>
      <c r="M41" s="2" t="s">
        <v>274</v>
      </c>
      <c r="N41">
        <v>23785</v>
      </c>
      <c r="O41" s="2" t="s">
        <v>77</v>
      </c>
      <c r="P41" s="2" t="s">
        <v>263</v>
      </c>
      <c r="Q41" s="2" t="s">
        <v>35</v>
      </c>
      <c r="R41" s="2" t="s">
        <v>47</v>
      </c>
      <c r="S41" s="3">
        <v>635.05999999999995</v>
      </c>
      <c r="T41" s="4">
        <v>3</v>
      </c>
      <c r="U41" s="3">
        <v>0.02</v>
      </c>
      <c r="V41" s="3">
        <v>130.66999999999999</v>
      </c>
      <c r="W41" s="5">
        <f>Book1_Cleaned_1_to_100[[#This Row],[Profit]]/Book1_Cleaned_1_to_100[[#This Row],[Sales]]</f>
        <v>0.20576008566119736</v>
      </c>
      <c r="X41" s="3">
        <f>Book1_Cleaned_1_to_100[[#This Row],[Sales]]-Book1_Cleaned_1_to_100[[#This Row],[Profit]]</f>
        <v>504.39</v>
      </c>
      <c r="Y41" s="6">
        <v>0.02</v>
      </c>
    </row>
    <row r="42" spans="1:25" x14ac:dyDescent="0.3">
      <c r="A42">
        <v>41</v>
      </c>
      <c r="B42" s="2" t="s">
        <v>275</v>
      </c>
      <c r="C42" s="1">
        <v>42766</v>
      </c>
      <c r="D42">
        <v>2017</v>
      </c>
      <c r="E42" s="1">
        <v>42736</v>
      </c>
      <c r="F42" s="1">
        <v>42769</v>
      </c>
      <c r="G42" s="2" t="s">
        <v>26</v>
      </c>
      <c r="H42" s="2" t="s">
        <v>276</v>
      </c>
      <c r="I42" s="2" t="s">
        <v>277</v>
      </c>
      <c r="J42" s="2" t="s">
        <v>40</v>
      </c>
      <c r="K42" s="2" t="s">
        <v>278</v>
      </c>
      <c r="L42" s="2" t="s">
        <v>279</v>
      </c>
      <c r="M42" s="2" t="s">
        <v>280</v>
      </c>
      <c r="N42">
        <v>47445</v>
      </c>
      <c r="O42" s="2" t="s">
        <v>44</v>
      </c>
      <c r="P42" s="2" t="s">
        <v>62</v>
      </c>
      <c r="Q42" s="2" t="s">
        <v>69</v>
      </c>
      <c r="R42" s="2" t="s">
        <v>63</v>
      </c>
      <c r="S42" s="3">
        <v>204.79</v>
      </c>
      <c r="T42" s="4">
        <v>1</v>
      </c>
      <c r="U42" s="3">
        <v>0.16</v>
      </c>
      <c r="V42" s="3">
        <v>23.41</v>
      </c>
      <c r="W42" s="5">
        <f>Book1_Cleaned_1_to_100[[#This Row],[Profit]]/Book1_Cleaned_1_to_100[[#This Row],[Sales]]</f>
        <v>0.11431222227647835</v>
      </c>
      <c r="X42" s="3">
        <f>Book1_Cleaned_1_to_100[[#This Row],[Sales]]-Book1_Cleaned_1_to_100[[#This Row],[Profit]]</f>
        <v>181.38</v>
      </c>
      <c r="Y42" s="6">
        <v>0.16</v>
      </c>
    </row>
    <row r="43" spans="1:25" x14ac:dyDescent="0.3">
      <c r="A43">
        <v>42</v>
      </c>
      <c r="B43" s="2" t="s">
        <v>281</v>
      </c>
      <c r="C43" s="1">
        <v>43714</v>
      </c>
      <c r="D43">
        <v>2019</v>
      </c>
      <c r="E43" s="1">
        <v>43709</v>
      </c>
      <c r="F43" s="1">
        <v>43722</v>
      </c>
      <c r="G43" s="2" t="s">
        <v>37</v>
      </c>
      <c r="H43" s="2" t="s">
        <v>282</v>
      </c>
      <c r="I43" s="2" t="s">
        <v>283</v>
      </c>
      <c r="J43" s="2" t="s">
        <v>40</v>
      </c>
      <c r="K43" s="2" t="s">
        <v>284</v>
      </c>
      <c r="L43" s="2" t="s">
        <v>125</v>
      </c>
      <c r="M43" s="2" t="s">
        <v>285</v>
      </c>
      <c r="N43">
        <v>10750</v>
      </c>
      <c r="O43" s="2" t="s">
        <v>77</v>
      </c>
      <c r="P43" s="2" t="s">
        <v>55</v>
      </c>
      <c r="Q43" s="2" t="s">
        <v>69</v>
      </c>
      <c r="R43" s="2" t="s">
        <v>63</v>
      </c>
      <c r="S43" s="3">
        <v>820.64</v>
      </c>
      <c r="T43" s="4">
        <v>1</v>
      </c>
      <c r="U43" s="3">
        <v>0.16</v>
      </c>
      <c r="V43" s="3">
        <v>165.92</v>
      </c>
      <c r="W43" s="5">
        <f>Book1_Cleaned_1_to_100[[#This Row],[Profit]]/Book1_Cleaned_1_to_100[[#This Row],[Sales]]</f>
        <v>0.20218366153246245</v>
      </c>
      <c r="X43" s="3">
        <f>Book1_Cleaned_1_to_100[[#This Row],[Sales]]-Book1_Cleaned_1_to_100[[#This Row],[Profit]]</f>
        <v>654.72</v>
      </c>
      <c r="Y43" s="6">
        <v>0.16</v>
      </c>
    </row>
    <row r="44" spans="1:25" x14ac:dyDescent="0.3">
      <c r="A44">
        <v>43</v>
      </c>
      <c r="B44" s="2" t="s">
        <v>286</v>
      </c>
      <c r="C44" s="1">
        <v>42837</v>
      </c>
      <c r="D44">
        <v>2017</v>
      </c>
      <c r="E44" s="1">
        <v>42826</v>
      </c>
      <c r="F44" s="1">
        <v>42839</v>
      </c>
      <c r="G44" s="2" t="s">
        <v>71</v>
      </c>
      <c r="H44" s="2" t="s">
        <v>287</v>
      </c>
      <c r="I44" s="2" t="s">
        <v>288</v>
      </c>
      <c r="J44" s="2" t="s">
        <v>29</v>
      </c>
      <c r="K44" s="2" t="s">
        <v>289</v>
      </c>
      <c r="L44" s="2" t="s">
        <v>42</v>
      </c>
      <c r="M44" s="2" t="s">
        <v>290</v>
      </c>
      <c r="N44">
        <v>74111</v>
      </c>
      <c r="O44" s="2" t="s">
        <v>54</v>
      </c>
      <c r="P44" s="2" t="s">
        <v>34</v>
      </c>
      <c r="Q44" s="2" t="s">
        <v>35</v>
      </c>
      <c r="R44" s="2" t="s">
        <v>35</v>
      </c>
      <c r="S44" s="3">
        <v>117.63</v>
      </c>
      <c r="T44" s="4">
        <v>2</v>
      </c>
      <c r="U44" s="3">
        <v>0.21</v>
      </c>
      <c r="V44" s="3">
        <v>70.61</v>
      </c>
      <c r="W44" s="5">
        <f>Book1_Cleaned_1_to_100[[#This Row],[Profit]]/Book1_Cleaned_1_to_100[[#This Row],[Sales]]</f>
        <v>0.60027203944571961</v>
      </c>
      <c r="X44" s="3">
        <f>Book1_Cleaned_1_to_100[[#This Row],[Sales]]-Book1_Cleaned_1_to_100[[#This Row],[Profit]]</f>
        <v>47.019999999999996</v>
      </c>
      <c r="Y44" s="6">
        <v>0.21</v>
      </c>
    </row>
    <row r="45" spans="1:25" x14ac:dyDescent="0.3">
      <c r="A45">
        <v>44</v>
      </c>
      <c r="B45" s="2" t="s">
        <v>291</v>
      </c>
      <c r="C45" s="1">
        <v>42831</v>
      </c>
      <c r="D45">
        <v>2017</v>
      </c>
      <c r="E45" s="1">
        <v>42826</v>
      </c>
      <c r="F45" s="1">
        <v>42834</v>
      </c>
      <c r="G45" s="2" t="s">
        <v>37</v>
      </c>
      <c r="H45" s="2" t="s">
        <v>292</v>
      </c>
      <c r="I45" s="2" t="s">
        <v>293</v>
      </c>
      <c r="J45" s="2" t="s">
        <v>29</v>
      </c>
      <c r="K45" s="2" t="s">
        <v>294</v>
      </c>
      <c r="L45" s="2" t="s">
        <v>295</v>
      </c>
      <c r="M45" s="2" t="s">
        <v>296</v>
      </c>
      <c r="N45">
        <v>76303</v>
      </c>
      <c r="O45" s="2" t="s">
        <v>54</v>
      </c>
      <c r="P45" s="2" t="s">
        <v>78</v>
      </c>
      <c r="Q45" s="2" t="s">
        <v>46</v>
      </c>
      <c r="R45" s="2" t="s">
        <v>63</v>
      </c>
      <c r="S45" s="3">
        <v>380.92</v>
      </c>
      <c r="T45" s="4">
        <v>1</v>
      </c>
      <c r="U45" s="3">
        <v>0.02</v>
      </c>
      <c r="V45" s="3">
        <v>187.96</v>
      </c>
      <c r="W45" s="5">
        <f>Book1_Cleaned_1_to_100[[#This Row],[Profit]]/Book1_Cleaned_1_to_100[[#This Row],[Sales]]</f>
        <v>0.49343694214008188</v>
      </c>
      <c r="X45" s="3">
        <f>Book1_Cleaned_1_to_100[[#This Row],[Sales]]-Book1_Cleaned_1_to_100[[#This Row],[Profit]]</f>
        <v>192.96</v>
      </c>
      <c r="Y45" s="6">
        <v>0.02</v>
      </c>
    </row>
    <row r="46" spans="1:25" x14ac:dyDescent="0.3">
      <c r="A46">
        <v>45</v>
      </c>
      <c r="B46" s="2" t="s">
        <v>297</v>
      </c>
      <c r="C46" s="1">
        <v>43908</v>
      </c>
      <c r="D46">
        <v>2020</v>
      </c>
      <c r="E46" s="1">
        <v>43891</v>
      </c>
      <c r="F46" s="1">
        <v>43917</v>
      </c>
      <c r="G46" s="2" t="s">
        <v>37</v>
      </c>
      <c r="H46" s="2" t="s">
        <v>298</v>
      </c>
      <c r="I46" s="2" t="s">
        <v>299</v>
      </c>
      <c r="J46" s="2" t="s">
        <v>40</v>
      </c>
      <c r="K46" s="2" t="s">
        <v>300</v>
      </c>
      <c r="L46" s="2" t="s">
        <v>113</v>
      </c>
      <c r="M46" s="2" t="s">
        <v>301</v>
      </c>
      <c r="N46">
        <v>30979</v>
      </c>
      <c r="O46" s="2" t="s">
        <v>77</v>
      </c>
      <c r="P46" s="2" t="s">
        <v>263</v>
      </c>
      <c r="Q46" s="2" t="s">
        <v>69</v>
      </c>
      <c r="R46" s="2" t="s">
        <v>91</v>
      </c>
      <c r="S46" s="3">
        <v>816.49</v>
      </c>
      <c r="T46" s="4">
        <v>2</v>
      </c>
      <c r="U46" s="3">
        <v>0.11</v>
      </c>
      <c r="V46" s="3">
        <v>198.2</v>
      </c>
      <c r="W46" s="5">
        <f>Book1_Cleaned_1_to_100[[#This Row],[Profit]]/Book1_Cleaned_1_to_100[[#This Row],[Sales]]</f>
        <v>0.24274639003539539</v>
      </c>
      <c r="X46" s="3">
        <f>Book1_Cleaned_1_to_100[[#This Row],[Sales]]-Book1_Cleaned_1_to_100[[#This Row],[Profit]]</f>
        <v>618.29</v>
      </c>
      <c r="Y46" s="6">
        <v>0.11</v>
      </c>
    </row>
    <row r="47" spans="1:25" x14ac:dyDescent="0.3">
      <c r="A47">
        <v>46</v>
      </c>
      <c r="B47" s="2" t="s">
        <v>302</v>
      </c>
      <c r="C47" s="1">
        <v>43925</v>
      </c>
      <c r="D47">
        <v>2020</v>
      </c>
      <c r="E47" s="1">
        <v>43922</v>
      </c>
      <c r="F47" s="1">
        <v>43926</v>
      </c>
      <c r="G47" s="2" t="s">
        <v>71</v>
      </c>
      <c r="H47" s="2" t="s">
        <v>303</v>
      </c>
      <c r="I47" s="2" t="s">
        <v>304</v>
      </c>
      <c r="J47" s="2" t="s">
        <v>29</v>
      </c>
      <c r="K47" s="2" t="s">
        <v>305</v>
      </c>
      <c r="L47" s="2" t="s">
        <v>142</v>
      </c>
      <c r="M47" s="2" t="s">
        <v>306</v>
      </c>
      <c r="N47">
        <v>35177</v>
      </c>
      <c r="O47" s="2" t="s">
        <v>33</v>
      </c>
      <c r="P47" s="2" t="s">
        <v>62</v>
      </c>
      <c r="Q47" s="2" t="s">
        <v>35</v>
      </c>
      <c r="R47" s="2" t="s">
        <v>63</v>
      </c>
      <c r="S47" s="3">
        <v>408.84</v>
      </c>
      <c r="T47" s="4">
        <v>1</v>
      </c>
      <c r="U47" s="3">
        <v>0.13</v>
      </c>
      <c r="V47" s="3">
        <v>111.52</v>
      </c>
      <c r="W47" s="5">
        <f>Book1_Cleaned_1_to_100[[#This Row],[Profit]]/Book1_Cleaned_1_to_100[[#This Row],[Sales]]</f>
        <v>0.27277174444770569</v>
      </c>
      <c r="X47" s="3">
        <f>Book1_Cleaned_1_to_100[[#This Row],[Sales]]-Book1_Cleaned_1_to_100[[#This Row],[Profit]]</f>
        <v>297.32</v>
      </c>
      <c r="Y47" s="6">
        <v>0.13</v>
      </c>
    </row>
    <row r="48" spans="1:25" x14ac:dyDescent="0.3">
      <c r="A48">
        <v>47</v>
      </c>
      <c r="B48" s="2" t="s">
        <v>307</v>
      </c>
      <c r="C48" s="1">
        <v>43900</v>
      </c>
      <c r="D48">
        <v>2020</v>
      </c>
      <c r="E48" s="1">
        <v>43891</v>
      </c>
      <c r="F48" s="1">
        <v>43903</v>
      </c>
      <c r="G48" s="2" t="s">
        <v>26</v>
      </c>
      <c r="H48" s="2" t="s">
        <v>308</v>
      </c>
      <c r="I48" s="2" t="s">
        <v>309</v>
      </c>
      <c r="J48" s="2" t="s">
        <v>29</v>
      </c>
      <c r="K48" s="2" t="s">
        <v>310</v>
      </c>
      <c r="L48" s="2" t="s">
        <v>159</v>
      </c>
      <c r="M48" s="2" t="s">
        <v>311</v>
      </c>
      <c r="N48">
        <v>90356</v>
      </c>
      <c r="O48" s="2" t="s">
        <v>44</v>
      </c>
      <c r="P48" s="2" t="s">
        <v>78</v>
      </c>
      <c r="Q48" s="2" t="s">
        <v>69</v>
      </c>
      <c r="R48" s="2" t="s">
        <v>63</v>
      </c>
      <c r="S48" s="3">
        <v>854.79</v>
      </c>
      <c r="T48" s="4">
        <v>3</v>
      </c>
      <c r="U48" s="3">
        <v>0.24</v>
      </c>
      <c r="V48" s="3">
        <v>77.430000000000007</v>
      </c>
      <c r="W48" s="5">
        <f>Book1_Cleaned_1_to_100[[#This Row],[Profit]]/Book1_Cleaned_1_to_100[[#This Row],[Sales]]</f>
        <v>9.0583652125083361E-2</v>
      </c>
      <c r="X48" s="3">
        <f>Book1_Cleaned_1_to_100[[#This Row],[Sales]]-Book1_Cleaned_1_to_100[[#This Row],[Profit]]</f>
        <v>777.3599999999999</v>
      </c>
      <c r="Y48" s="6">
        <v>0.24</v>
      </c>
    </row>
    <row r="49" spans="1:25" x14ac:dyDescent="0.3">
      <c r="A49">
        <v>48</v>
      </c>
      <c r="B49" s="2" t="s">
        <v>312</v>
      </c>
      <c r="C49" s="1">
        <v>42743</v>
      </c>
      <c r="D49">
        <v>2017</v>
      </c>
      <c r="E49" s="1">
        <v>42736</v>
      </c>
      <c r="F49" s="1">
        <v>42748</v>
      </c>
      <c r="G49" s="2" t="s">
        <v>26</v>
      </c>
      <c r="H49" s="2" t="s">
        <v>313</v>
      </c>
      <c r="I49" s="2" t="s">
        <v>314</v>
      </c>
      <c r="J49" s="2" t="s">
        <v>29</v>
      </c>
      <c r="K49" s="2" t="s">
        <v>315</v>
      </c>
      <c r="L49" s="2" t="s">
        <v>316</v>
      </c>
      <c r="M49" s="2" t="s">
        <v>317</v>
      </c>
      <c r="N49">
        <v>87077</v>
      </c>
      <c r="O49" s="2" t="s">
        <v>54</v>
      </c>
      <c r="P49" s="2" t="s">
        <v>78</v>
      </c>
      <c r="Q49" s="2" t="s">
        <v>69</v>
      </c>
      <c r="R49" s="2" t="s">
        <v>91</v>
      </c>
      <c r="S49" s="3">
        <v>688.89</v>
      </c>
      <c r="T49" s="4">
        <v>1</v>
      </c>
      <c r="U49" s="3">
        <v>0.2</v>
      </c>
      <c r="V49" s="3">
        <v>152.94999999999999</v>
      </c>
      <c r="W49" s="5">
        <f>Book1_Cleaned_1_to_100[[#This Row],[Profit]]/Book1_Cleaned_1_to_100[[#This Row],[Sales]]</f>
        <v>0.2220238354454267</v>
      </c>
      <c r="X49" s="3">
        <f>Book1_Cleaned_1_to_100[[#This Row],[Sales]]-Book1_Cleaned_1_to_100[[#This Row],[Profit]]</f>
        <v>535.94000000000005</v>
      </c>
      <c r="Y49" s="6">
        <v>0.2</v>
      </c>
    </row>
    <row r="50" spans="1:25" x14ac:dyDescent="0.3">
      <c r="A50">
        <v>49</v>
      </c>
      <c r="B50" s="2" t="s">
        <v>318</v>
      </c>
      <c r="C50" s="1">
        <v>44103</v>
      </c>
      <c r="D50">
        <v>2020</v>
      </c>
      <c r="E50" s="1">
        <v>44075</v>
      </c>
      <c r="F50" s="1">
        <v>44108</v>
      </c>
      <c r="G50" s="2" t="s">
        <v>26</v>
      </c>
      <c r="H50" s="2" t="s">
        <v>319</v>
      </c>
      <c r="I50" s="2" t="s">
        <v>320</v>
      </c>
      <c r="J50" s="2" t="s">
        <v>40</v>
      </c>
      <c r="K50" s="2" t="s">
        <v>321</v>
      </c>
      <c r="L50" s="2" t="s">
        <v>322</v>
      </c>
      <c r="M50" s="2" t="s">
        <v>323</v>
      </c>
      <c r="N50">
        <v>94439</v>
      </c>
      <c r="O50" s="2" t="s">
        <v>77</v>
      </c>
      <c r="P50" s="2" t="s">
        <v>45</v>
      </c>
      <c r="Q50" s="2" t="s">
        <v>35</v>
      </c>
      <c r="R50" s="2" t="s">
        <v>47</v>
      </c>
      <c r="S50" s="3">
        <v>469.45</v>
      </c>
      <c r="T50" s="4">
        <v>2</v>
      </c>
      <c r="U50" s="3">
        <v>0.09</v>
      </c>
      <c r="V50" s="3">
        <v>178.66</v>
      </c>
      <c r="W50" s="5">
        <f>Book1_Cleaned_1_to_100[[#This Row],[Profit]]/Book1_Cleaned_1_to_100[[#This Row],[Sales]]</f>
        <v>0.3805730109702844</v>
      </c>
      <c r="X50" s="3">
        <f>Book1_Cleaned_1_to_100[[#This Row],[Sales]]-Book1_Cleaned_1_to_100[[#This Row],[Profit]]</f>
        <v>290.78999999999996</v>
      </c>
      <c r="Y50" s="6">
        <v>0.09</v>
      </c>
    </row>
    <row r="51" spans="1:25" x14ac:dyDescent="0.3">
      <c r="A51">
        <v>50</v>
      </c>
      <c r="B51" s="2" t="s">
        <v>324</v>
      </c>
      <c r="C51" s="1">
        <v>43528</v>
      </c>
      <c r="D51">
        <v>2019</v>
      </c>
      <c r="E51" s="1">
        <v>43525</v>
      </c>
      <c r="F51" s="1">
        <v>43537</v>
      </c>
      <c r="G51" s="2" t="s">
        <v>71</v>
      </c>
      <c r="H51" s="2" t="s">
        <v>325</v>
      </c>
      <c r="I51" s="2" t="s">
        <v>326</v>
      </c>
      <c r="J51" s="2" t="s">
        <v>40</v>
      </c>
      <c r="K51" s="2" t="s">
        <v>327</v>
      </c>
      <c r="L51" s="2" t="s">
        <v>328</v>
      </c>
      <c r="M51" s="2" t="s">
        <v>329</v>
      </c>
      <c r="N51">
        <v>62947</v>
      </c>
      <c r="O51" s="2" t="s">
        <v>77</v>
      </c>
      <c r="P51" s="2" t="s">
        <v>78</v>
      </c>
      <c r="Q51" s="2" t="s">
        <v>69</v>
      </c>
      <c r="R51" s="2" t="s">
        <v>63</v>
      </c>
      <c r="S51" s="3">
        <v>846.56</v>
      </c>
      <c r="T51" s="4">
        <v>1</v>
      </c>
      <c r="U51" s="3">
        <v>0.06</v>
      </c>
      <c r="V51" s="3">
        <v>90.96</v>
      </c>
      <c r="W51" s="5">
        <f>Book1_Cleaned_1_to_100[[#This Row],[Profit]]/Book1_Cleaned_1_to_100[[#This Row],[Sales]]</f>
        <v>0.10744660744660745</v>
      </c>
      <c r="X51" s="3">
        <f>Book1_Cleaned_1_to_100[[#This Row],[Sales]]-Book1_Cleaned_1_to_100[[#This Row],[Profit]]</f>
        <v>755.59999999999991</v>
      </c>
      <c r="Y51" s="6">
        <v>0.06</v>
      </c>
    </row>
    <row r="52" spans="1:25" x14ac:dyDescent="0.3">
      <c r="A52">
        <v>51</v>
      </c>
      <c r="B52" s="2" t="s">
        <v>330</v>
      </c>
      <c r="C52" s="1">
        <v>43273</v>
      </c>
      <c r="D52">
        <v>2018</v>
      </c>
      <c r="E52" s="1">
        <v>43252</v>
      </c>
      <c r="F52" s="1">
        <v>43275</v>
      </c>
      <c r="G52" s="2" t="s">
        <v>26</v>
      </c>
      <c r="H52" s="2" t="s">
        <v>331</v>
      </c>
      <c r="I52" s="2" t="s">
        <v>332</v>
      </c>
      <c r="J52" s="2" t="s">
        <v>29</v>
      </c>
      <c r="K52" s="2" t="s">
        <v>333</v>
      </c>
      <c r="L52" s="2" t="s">
        <v>334</v>
      </c>
      <c r="M52" s="2" t="s">
        <v>335</v>
      </c>
      <c r="N52">
        <v>45287</v>
      </c>
      <c r="O52" s="2" t="s">
        <v>33</v>
      </c>
      <c r="P52" s="2" t="s">
        <v>263</v>
      </c>
      <c r="Q52" s="2" t="s">
        <v>46</v>
      </c>
      <c r="R52" s="2" t="s">
        <v>35</v>
      </c>
      <c r="S52" s="3">
        <v>602.24</v>
      </c>
      <c r="T52" s="4">
        <v>1</v>
      </c>
      <c r="U52" s="3">
        <v>0.22</v>
      </c>
      <c r="V52" s="3">
        <v>174</v>
      </c>
      <c r="W52" s="5">
        <f>Book1_Cleaned_1_to_100[[#This Row],[Profit]]/Book1_Cleaned_1_to_100[[#This Row],[Sales]]</f>
        <v>0.28892136025504783</v>
      </c>
      <c r="X52" s="3">
        <f>Book1_Cleaned_1_to_100[[#This Row],[Sales]]-Book1_Cleaned_1_to_100[[#This Row],[Profit]]</f>
        <v>428.24</v>
      </c>
      <c r="Y52" s="6">
        <v>0.22</v>
      </c>
    </row>
    <row r="53" spans="1:25" x14ac:dyDescent="0.3">
      <c r="A53">
        <v>52</v>
      </c>
      <c r="B53" s="2" t="s">
        <v>336</v>
      </c>
      <c r="C53" s="1">
        <v>42505</v>
      </c>
      <c r="D53">
        <v>2016</v>
      </c>
      <c r="E53" s="1">
        <v>42491</v>
      </c>
      <c r="F53" s="1">
        <v>42509</v>
      </c>
      <c r="G53" s="2" t="s">
        <v>26</v>
      </c>
      <c r="H53" s="2" t="s">
        <v>337</v>
      </c>
      <c r="I53" s="2" t="s">
        <v>338</v>
      </c>
      <c r="J53" s="2" t="s">
        <v>40</v>
      </c>
      <c r="K53" s="2" t="s">
        <v>339</v>
      </c>
      <c r="L53" s="2" t="s">
        <v>340</v>
      </c>
      <c r="M53" s="2" t="s">
        <v>341</v>
      </c>
      <c r="N53">
        <v>2433</v>
      </c>
      <c r="O53" s="2" t="s">
        <v>77</v>
      </c>
      <c r="P53" s="2" t="s">
        <v>78</v>
      </c>
      <c r="Q53" s="2" t="s">
        <v>35</v>
      </c>
      <c r="R53" s="2" t="s">
        <v>35</v>
      </c>
      <c r="S53" s="3">
        <v>788.29</v>
      </c>
      <c r="T53" s="4">
        <v>2</v>
      </c>
      <c r="U53" s="3">
        <v>0.11</v>
      </c>
      <c r="V53" s="3">
        <v>116.1</v>
      </c>
      <c r="W53" s="5">
        <f>Book1_Cleaned_1_to_100[[#This Row],[Profit]]/Book1_Cleaned_1_to_100[[#This Row],[Sales]]</f>
        <v>0.14728082304735568</v>
      </c>
      <c r="X53" s="3">
        <f>Book1_Cleaned_1_to_100[[#This Row],[Sales]]-Book1_Cleaned_1_to_100[[#This Row],[Profit]]</f>
        <v>672.18999999999994</v>
      </c>
      <c r="Y53" s="6">
        <v>0.11</v>
      </c>
    </row>
    <row r="54" spans="1:25" x14ac:dyDescent="0.3">
      <c r="A54">
        <v>53</v>
      </c>
      <c r="B54" s="2" t="s">
        <v>342</v>
      </c>
      <c r="C54" s="1">
        <v>43388</v>
      </c>
      <c r="D54">
        <v>2018</v>
      </c>
      <c r="E54" s="1">
        <v>43374</v>
      </c>
      <c r="F54" s="1">
        <v>43390</v>
      </c>
      <c r="G54" s="2" t="s">
        <v>37</v>
      </c>
      <c r="H54" s="2" t="s">
        <v>343</v>
      </c>
      <c r="I54" s="2" t="s">
        <v>344</v>
      </c>
      <c r="J54" s="2" t="s">
        <v>40</v>
      </c>
      <c r="K54" s="2" t="s">
        <v>345</v>
      </c>
      <c r="L54" s="2" t="s">
        <v>201</v>
      </c>
      <c r="M54" s="2" t="s">
        <v>346</v>
      </c>
      <c r="N54">
        <v>21513</v>
      </c>
      <c r="O54" s="2" t="s">
        <v>77</v>
      </c>
      <c r="P54" s="2" t="s">
        <v>34</v>
      </c>
      <c r="Q54" s="2" t="s">
        <v>69</v>
      </c>
      <c r="R54" s="2" t="s">
        <v>35</v>
      </c>
      <c r="S54" s="3">
        <v>666.75</v>
      </c>
      <c r="T54" s="4">
        <v>2</v>
      </c>
      <c r="U54" s="3">
        <v>0.15</v>
      </c>
      <c r="V54" s="3">
        <v>151.75</v>
      </c>
      <c r="W54" s="5">
        <f>Book1_Cleaned_1_to_100[[#This Row],[Profit]]/Book1_Cleaned_1_to_100[[#This Row],[Sales]]</f>
        <v>0.22759655043119609</v>
      </c>
      <c r="X54" s="3">
        <f>Book1_Cleaned_1_to_100[[#This Row],[Sales]]-Book1_Cleaned_1_to_100[[#This Row],[Profit]]</f>
        <v>515</v>
      </c>
      <c r="Y54" s="6">
        <v>0.15</v>
      </c>
    </row>
    <row r="55" spans="1:25" x14ac:dyDescent="0.3">
      <c r="A55">
        <v>54</v>
      </c>
      <c r="B55" s="2" t="s">
        <v>347</v>
      </c>
      <c r="C55" s="1">
        <v>43564</v>
      </c>
      <c r="D55">
        <v>2019</v>
      </c>
      <c r="E55" s="1">
        <v>43556</v>
      </c>
      <c r="F55" s="1">
        <v>43565</v>
      </c>
      <c r="G55" s="2" t="s">
        <v>26</v>
      </c>
      <c r="H55" s="2" t="s">
        <v>348</v>
      </c>
      <c r="I55" s="2" t="s">
        <v>349</v>
      </c>
      <c r="J55" s="2" t="s">
        <v>29</v>
      </c>
      <c r="K55" s="2" t="s">
        <v>350</v>
      </c>
      <c r="L55" s="2" t="s">
        <v>273</v>
      </c>
      <c r="M55" s="2" t="s">
        <v>351</v>
      </c>
      <c r="N55">
        <v>3496</v>
      </c>
      <c r="O55" s="2" t="s">
        <v>44</v>
      </c>
      <c r="P55" s="2" t="s">
        <v>62</v>
      </c>
      <c r="Q55" s="2" t="s">
        <v>46</v>
      </c>
      <c r="R55" s="2" t="s">
        <v>63</v>
      </c>
      <c r="S55" s="3">
        <v>965.06</v>
      </c>
      <c r="T55" s="4">
        <v>1</v>
      </c>
      <c r="U55" s="3">
        <v>0.24</v>
      </c>
      <c r="V55" s="3">
        <v>12.31</v>
      </c>
      <c r="W55" s="5">
        <f>Book1_Cleaned_1_to_100[[#This Row],[Profit]]/Book1_Cleaned_1_to_100[[#This Row],[Sales]]</f>
        <v>1.2755683584440347E-2</v>
      </c>
      <c r="X55" s="3">
        <f>Book1_Cleaned_1_to_100[[#This Row],[Sales]]-Book1_Cleaned_1_to_100[[#This Row],[Profit]]</f>
        <v>952.75</v>
      </c>
      <c r="Y55" s="6">
        <v>0.24</v>
      </c>
    </row>
    <row r="56" spans="1:25" x14ac:dyDescent="0.3">
      <c r="A56">
        <v>55</v>
      </c>
      <c r="B56" s="2" t="s">
        <v>352</v>
      </c>
      <c r="C56" s="1">
        <v>44066</v>
      </c>
      <c r="D56">
        <v>2020</v>
      </c>
      <c r="E56" s="1">
        <v>44044</v>
      </c>
      <c r="F56" s="1">
        <v>44072</v>
      </c>
      <c r="G56" s="2" t="s">
        <v>37</v>
      </c>
      <c r="H56" s="2" t="s">
        <v>353</v>
      </c>
      <c r="I56" s="2" t="s">
        <v>354</v>
      </c>
      <c r="J56" s="2" t="s">
        <v>29</v>
      </c>
      <c r="K56" s="2" t="s">
        <v>355</v>
      </c>
      <c r="L56" s="2" t="s">
        <v>340</v>
      </c>
      <c r="M56" s="2" t="s">
        <v>356</v>
      </c>
      <c r="N56">
        <v>13372</v>
      </c>
      <c r="O56" s="2" t="s">
        <v>54</v>
      </c>
      <c r="P56" s="2" t="s">
        <v>78</v>
      </c>
      <c r="Q56" s="2" t="s">
        <v>69</v>
      </c>
      <c r="R56" s="2" t="s">
        <v>91</v>
      </c>
      <c r="S56" s="3">
        <v>576.16</v>
      </c>
      <c r="T56" s="4">
        <v>1</v>
      </c>
      <c r="U56" s="3">
        <v>0.14000000000000001</v>
      </c>
      <c r="V56" s="3">
        <v>194.17</v>
      </c>
      <c r="W56" s="5">
        <f>Book1_Cleaned_1_to_100[[#This Row],[Profit]]/Book1_Cleaned_1_to_100[[#This Row],[Sales]]</f>
        <v>0.33700708136628715</v>
      </c>
      <c r="X56" s="3">
        <f>Book1_Cleaned_1_to_100[[#This Row],[Sales]]-Book1_Cleaned_1_to_100[[#This Row],[Profit]]</f>
        <v>381.99</v>
      </c>
      <c r="Y56" s="6">
        <v>0.14000000000000001</v>
      </c>
    </row>
    <row r="57" spans="1:25" x14ac:dyDescent="0.3">
      <c r="A57">
        <v>56</v>
      </c>
      <c r="B57" s="2" t="s">
        <v>357</v>
      </c>
      <c r="C57" s="1">
        <v>42655</v>
      </c>
      <c r="D57">
        <v>2016</v>
      </c>
      <c r="E57" s="1">
        <v>42644</v>
      </c>
      <c r="F57" s="1">
        <v>42660</v>
      </c>
      <c r="G57" s="2" t="s">
        <v>37</v>
      </c>
      <c r="H57" s="2" t="s">
        <v>358</v>
      </c>
      <c r="I57" s="2" t="s">
        <v>359</v>
      </c>
      <c r="J57" s="2" t="s">
        <v>40</v>
      </c>
      <c r="K57" s="2" t="s">
        <v>360</v>
      </c>
      <c r="L57" s="2" t="s">
        <v>361</v>
      </c>
      <c r="M57" s="2" t="s">
        <v>362</v>
      </c>
      <c r="N57">
        <v>88153</v>
      </c>
      <c r="O57" s="2" t="s">
        <v>77</v>
      </c>
      <c r="P57" s="2" t="s">
        <v>55</v>
      </c>
      <c r="Q57" s="2" t="s">
        <v>35</v>
      </c>
      <c r="R57" s="2" t="s">
        <v>63</v>
      </c>
      <c r="S57" s="3">
        <v>919.49</v>
      </c>
      <c r="T57" s="4">
        <v>2</v>
      </c>
      <c r="U57" s="3">
        <v>0.02</v>
      </c>
      <c r="V57" s="3">
        <v>192.15</v>
      </c>
      <c r="W57" s="5">
        <f>Book1_Cleaned_1_to_100[[#This Row],[Profit]]/Book1_Cleaned_1_to_100[[#This Row],[Sales]]</f>
        <v>0.20897454023426029</v>
      </c>
      <c r="X57" s="3">
        <f>Book1_Cleaned_1_to_100[[#This Row],[Sales]]-Book1_Cleaned_1_to_100[[#This Row],[Profit]]</f>
        <v>727.34</v>
      </c>
      <c r="Y57" s="6">
        <v>0.02</v>
      </c>
    </row>
    <row r="58" spans="1:25" x14ac:dyDescent="0.3">
      <c r="A58">
        <v>57</v>
      </c>
      <c r="B58" s="2" t="s">
        <v>363</v>
      </c>
      <c r="C58" s="1">
        <v>43004</v>
      </c>
      <c r="D58">
        <v>2017</v>
      </c>
      <c r="E58" s="1">
        <v>42979</v>
      </c>
      <c r="F58" s="1">
        <v>43008</v>
      </c>
      <c r="G58" s="2" t="s">
        <v>26</v>
      </c>
      <c r="H58" s="2" t="s">
        <v>364</v>
      </c>
      <c r="I58" s="2" t="s">
        <v>365</v>
      </c>
      <c r="J58" s="2" t="s">
        <v>40</v>
      </c>
      <c r="K58" s="2" t="s">
        <v>366</v>
      </c>
      <c r="L58" s="2" t="s">
        <v>367</v>
      </c>
      <c r="M58" s="2" t="s">
        <v>368</v>
      </c>
      <c r="N58">
        <v>13022</v>
      </c>
      <c r="O58" s="2" t="s">
        <v>44</v>
      </c>
      <c r="P58" s="2" t="s">
        <v>34</v>
      </c>
      <c r="Q58" s="2" t="s">
        <v>46</v>
      </c>
      <c r="R58" s="2" t="s">
        <v>91</v>
      </c>
      <c r="S58" s="3">
        <v>1123.8499999999999</v>
      </c>
      <c r="T58" s="4">
        <v>2</v>
      </c>
      <c r="U58" s="3">
        <v>0.25</v>
      </c>
      <c r="V58" s="3">
        <v>195.14</v>
      </c>
      <c r="W58" s="5">
        <f>Book1_Cleaned_1_to_100[[#This Row],[Profit]]/Book1_Cleaned_1_to_100[[#This Row],[Sales]]</f>
        <v>0.17363527161098011</v>
      </c>
      <c r="X58" s="3">
        <f>Book1_Cleaned_1_to_100[[#This Row],[Sales]]-Book1_Cleaned_1_to_100[[#This Row],[Profit]]</f>
        <v>928.70999999999992</v>
      </c>
      <c r="Y58" s="6">
        <v>0.25</v>
      </c>
    </row>
    <row r="59" spans="1:25" x14ac:dyDescent="0.3">
      <c r="A59">
        <v>58</v>
      </c>
      <c r="B59" s="2" t="s">
        <v>369</v>
      </c>
      <c r="C59" s="1">
        <v>42447</v>
      </c>
      <c r="D59">
        <v>2016</v>
      </c>
      <c r="E59" s="1">
        <v>42430</v>
      </c>
      <c r="F59" s="1">
        <v>42456</v>
      </c>
      <c r="G59" s="2" t="s">
        <v>71</v>
      </c>
      <c r="H59" s="2" t="s">
        <v>370</v>
      </c>
      <c r="I59" s="2" t="s">
        <v>371</v>
      </c>
      <c r="J59" s="2" t="s">
        <v>29</v>
      </c>
      <c r="K59" s="2" t="s">
        <v>372</v>
      </c>
      <c r="L59" s="2" t="s">
        <v>207</v>
      </c>
      <c r="M59" s="2" t="s">
        <v>373</v>
      </c>
      <c r="N59">
        <v>5688</v>
      </c>
      <c r="O59" s="2" t="s">
        <v>33</v>
      </c>
      <c r="P59" s="2" t="s">
        <v>78</v>
      </c>
      <c r="Q59" s="2" t="s">
        <v>69</v>
      </c>
      <c r="R59" s="2" t="s">
        <v>91</v>
      </c>
      <c r="S59" s="3">
        <v>307.41000000000003</v>
      </c>
      <c r="T59" s="4">
        <v>2</v>
      </c>
      <c r="U59" s="3">
        <v>0.03</v>
      </c>
      <c r="V59" s="3">
        <v>35.31</v>
      </c>
      <c r="W59" s="5">
        <f>Book1_Cleaned_1_to_100[[#This Row],[Profit]]/Book1_Cleaned_1_to_100[[#This Row],[Sales]]</f>
        <v>0.11486288669854591</v>
      </c>
      <c r="X59" s="3">
        <f>Book1_Cleaned_1_to_100[[#This Row],[Sales]]-Book1_Cleaned_1_to_100[[#This Row],[Profit]]</f>
        <v>272.10000000000002</v>
      </c>
      <c r="Y59" s="6">
        <v>0.03</v>
      </c>
    </row>
    <row r="60" spans="1:25" x14ac:dyDescent="0.3">
      <c r="A60">
        <v>59</v>
      </c>
      <c r="B60" s="2" t="s">
        <v>374</v>
      </c>
      <c r="C60" s="1">
        <v>43127</v>
      </c>
      <c r="D60">
        <v>2018</v>
      </c>
      <c r="E60" s="1">
        <v>43101</v>
      </c>
      <c r="F60" s="1">
        <v>43132</v>
      </c>
      <c r="G60" s="2" t="s">
        <v>37</v>
      </c>
      <c r="H60" s="2" t="s">
        <v>375</v>
      </c>
      <c r="I60" s="2" t="s">
        <v>376</v>
      </c>
      <c r="J60" s="2" t="s">
        <v>29</v>
      </c>
      <c r="K60" s="2" t="s">
        <v>377</v>
      </c>
      <c r="L60" s="2" t="s">
        <v>60</v>
      </c>
      <c r="M60" s="2" t="s">
        <v>378</v>
      </c>
      <c r="N60">
        <v>96040</v>
      </c>
      <c r="O60" s="2" t="s">
        <v>33</v>
      </c>
      <c r="P60" s="2" t="s">
        <v>34</v>
      </c>
      <c r="Q60" s="2" t="s">
        <v>46</v>
      </c>
      <c r="R60" s="2" t="s">
        <v>91</v>
      </c>
      <c r="S60" s="3">
        <v>882.83</v>
      </c>
      <c r="T60" s="4">
        <v>4</v>
      </c>
      <c r="U60" s="3">
        <v>0.05</v>
      </c>
      <c r="V60" s="3">
        <v>114.8</v>
      </c>
      <c r="W60" s="5">
        <f>Book1_Cleaned_1_to_100[[#This Row],[Profit]]/Book1_Cleaned_1_to_100[[#This Row],[Sales]]</f>
        <v>0.13003636034117552</v>
      </c>
      <c r="X60" s="3">
        <f>Book1_Cleaned_1_to_100[[#This Row],[Sales]]-Book1_Cleaned_1_to_100[[#This Row],[Profit]]</f>
        <v>768.03000000000009</v>
      </c>
      <c r="Y60" s="6">
        <v>0.05</v>
      </c>
    </row>
    <row r="61" spans="1:25" x14ac:dyDescent="0.3">
      <c r="A61">
        <v>60</v>
      </c>
      <c r="B61" s="2" t="s">
        <v>379</v>
      </c>
      <c r="C61" s="1">
        <v>42387</v>
      </c>
      <c r="D61">
        <v>2016</v>
      </c>
      <c r="E61" s="1">
        <v>42370</v>
      </c>
      <c r="F61" s="1">
        <v>42389</v>
      </c>
      <c r="G61" s="2" t="s">
        <v>37</v>
      </c>
      <c r="H61" s="2" t="s">
        <v>380</v>
      </c>
      <c r="I61" s="2" t="s">
        <v>381</v>
      </c>
      <c r="J61" s="2" t="s">
        <v>40</v>
      </c>
      <c r="K61" s="2" t="s">
        <v>382</v>
      </c>
      <c r="L61" s="2" t="s">
        <v>261</v>
      </c>
      <c r="M61" s="2" t="s">
        <v>383</v>
      </c>
      <c r="N61">
        <v>58081</v>
      </c>
      <c r="O61" s="2" t="s">
        <v>54</v>
      </c>
      <c r="P61" s="2" t="s">
        <v>62</v>
      </c>
      <c r="Q61" s="2" t="s">
        <v>35</v>
      </c>
      <c r="R61" s="2" t="s">
        <v>63</v>
      </c>
      <c r="S61" s="3">
        <v>762.1</v>
      </c>
      <c r="T61" s="4">
        <v>1</v>
      </c>
      <c r="U61" s="3">
        <v>0.21</v>
      </c>
      <c r="V61" s="3">
        <v>84.67</v>
      </c>
      <c r="W61" s="5">
        <f>Book1_Cleaned_1_to_100[[#This Row],[Profit]]/Book1_Cleaned_1_to_100[[#This Row],[Sales]]</f>
        <v>0.11110090539299304</v>
      </c>
      <c r="X61" s="3">
        <f>Book1_Cleaned_1_to_100[[#This Row],[Sales]]-Book1_Cleaned_1_to_100[[#This Row],[Profit]]</f>
        <v>677.43000000000006</v>
      </c>
      <c r="Y61" s="6">
        <v>0.21</v>
      </c>
    </row>
    <row r="62" spans="1:25" x14ac:dyDescent="0.3">
      <c r="A62">
        <v>61</v>
      </c>
      <c r="B62" s="2" t="s">
        <v>384</v>
      </c>
      <c r="C62" s="1">
        <v>42518</v>
      </c>
      <c r="D62">
        <v>2016</v>
      </c>
      <c r="E62" s="1">
        <v>42491</v>
      </c>
      <c r="F62" s="1">
        <v>42520</v>
      </c>
      <c r="G62" s="2" t="s">
        <v>71</v>
      </c>
      <c r="H62" s="2" t="s">
        <v>385</v>
      </c>
      <c r="I62" s="2" t="s">
        <v>386</v>
      </c>
      <c r="J62" s="2" t="s">
        <v>29</v>
      </c>
      <c r="K62" s="2" t="s">
        <v>387</v>
      </c>
      <c r="L62" s="2" t="s">
        <v>153</v>
      </c>
      <c r="M62" s="2" t="s">
        <v>388</v>
      </c>
      <c r="N62">
        <v>51922</v>
      </c>
      <c r="O62" s="2" t="s">
        <v>54</v>
      </c>
      <c r="P62" s="2" t="s">
        <v>62</v>
      </c>
      <c r="Q62" s="2" t="s">
        <v>69</v>
      </c>
      <c r="R62" s="2" t="s">
        <v>91</v>
      </c>
      <c r="S62" s="3">
        <v>2221.59</v>
      </c>
      <c r="T62" s="4">
        <v>1</v>
      </c>
      <c r="U62" s="3">
        <v>0.14000000000000001</v>
      </c>
      <c r="V62" s="3">
        <v>141.43</v>
      </c>
      <c r="W62" s="5">
        <f>Book1_Cleaned_1_to_100[[#This Row],[Profit]]/Book1_Cleaned_1_to_100[[#This Row],[Sales]]</f>
        <v>6.3661611728536766E-2</v>
      </c>
      <c r="X62" s="3">
        <f>Book1_Cleaned_1_to_100[[#This Row],[Sales]]-Book1_Cleaned_1_to_100[[#This Row],[Profit]]</f>
        <v>2080.1600000000003</v>
      </c>
      <c r="Y62" s="6">
        <v>0.14000000000000001</v>
      </c>
    </row>
    <row r="63" spans="1:25" x14ac:dyDescent="0.3">
      <c r="A63">
        <v>62</v>
      </c>
      <c r="B63" s="2" t="s">
        <v>389</v>
      </c>
      <c r="C63" s="1">
        <v>43391</v>
      </c>
      <c r="D63">
        <v>2018</v>
      </c>
      <c r="E63" s="1">
        <v>43374</v>
      </c>
      <c r="F63" s="1">
        <v>43396</v>
      </c>
      <c r="G63" s="2" t="s">
        <v>37</v>
      </c>
      <c r="H63" s="2" t="s">
        <v>390</v>
      </c>
      <c r="I63" s="2" t="s">
        <v>391</v>
      </c>
      <c r="J63" s="2" t="s">
        <v>29</v>
      </c>
      <c r="K63" s="2" t="s">
        <v>392</v>
      </c>
      <c r="L63" s="2" t="s">
        <v>393</v>
      </c>
      <c r="M63" s="2" t="s">
        <v>394</v>
      </c>
      <c r="N63">
        <v>53260</v>
      </c>
      <c r="O63" s="2" t="s">
        <v>33</v>
      </c>
      <c r="P63" s="2" t="s">
        <v>263</v>
      </c>
      <c r="Q63" s="2" t="s">
        <v>69</v>
      </c>
      <c r="R63" s="2" t="s">
        <v>47</v>
      </c>
      <c r="S63" s="3">
        <v>857.17</v>
      </c>
      <c r="T63" s="4">
        <v>2</v>
      </c>
      <c r="U63" s="3">
        <v>0.12</v>
      </c>
      <c r="V63" s="3">
        <v>57</v>
      </c>
      <c r="W63" s="5">
        <f>Book1_Cleaned_1_to_100[[#This Row],[Profit]]/Book1_Cleaned_1_to_100[[#This Row],[Sales]]</f>
        <v>6.6497894233349286E-2</v>
      </c>
      <c r="X63" s="3">
        <f>Book1_Cleaned_1_to_100[[#This Row],[Sales]]-Book1_Cleaned_1_to_100[[#This Row],[Profit]]</f>
        <v>800.17</v>
      </c>
      <c r="Y63" s="6">
        <v>0.12</v>
      </c>
    </row>
    <row r="64" spans="1:25" x14ac:dyDescent="0.3">
      <c r="A64">
        <v>63</v>
      </c>
      <c r="B64" s="2" t="s">
        <v>395</v>
      </c>
      <c r="C64" s="1">
        <v>43319</v>
      </c>
      <c r="D64">
        <v>2018</v>
      </c>
      <c r="E64" s="1">
        <v>43313</v>
      </c>
      <c r="F64" s="1">
        <v>43323</v>
      </c>
      <c r="G64" s="2" t="s">
        <v>71</v>
      </c>
      <c r="H64" s="2" t="s">
        <v>396</v>
      </c>
      <c r="I64" s="2" t="s">
        <v>397</v>
      </c>
      <c r="J64" s="2" t="s">
        <v>40</v>
      </c>
      <c r="K64" s="2" t="s">
        <v>398</v>
      </c>
      <c r="L64" s="2" t="s">
        <v>201</v>
      </c>
      <c r="M64" s="2" t="s">
        <v>399</v>
      </c>
      <c r="N64">
        <v>71429</v>
      </c>
      <c r="O64" s="2" t="s">
        <v>33</v>
      </c>
      <c r="P64" s="2" t="s">
        <v>62</v>
      </c>
      <c r="Q64" s="2" t="s">
        <v>46</v>
      </c>
      <c r="R64" s="2" t="s">
        <v>91</v>
      </c>
      <c r="S64" s="3">
        <v>305.24</v>
      </c>
      <c r="T64" s="4">
        <v>2</v>
      </c>
      <c r="U64" s="3">
        <v>0.13</v>
      </c>
      <c r="V64" s="3">
        <v>14.22</v>
      </c>
      <c r="W64" s="5">
        <f>Book1_Cleaned_1_to_100[[#This Row],[Profit]]/Book1_Cleaned_1_to_100[[#This Row],[Sales]]</f>
        <v>4.6586292753243351E-2</v>
      </c>
      <c r="X64" s="3">
        <f>Book1_Cleaned_1_to_100[[#This Row],[Sales]]-Book1_Cleaned_1_to_100[[#This Row],[Profit]]</f>
        <v>291.02</v>
      </c>
      <c r="Y64" s="6">
        <v>0.13</v>
      </c>
    </row>
    <row r="65" spans="1:25" x14ac:dyDescent="0.3">
      <c r="A65">
        <v>64</v>
      </c>
      <c r="B65" s="2" t="s">
        <v>400</v>
      </c>
      <c r="C65" s="1">
        <v>43277</v>
      </c>
      <c r="D65">
        <v>2018</v>
      </c>
      <c r="E65" s="1">
        <v>43252</v>
      </c>
      <c r="F65" s="1">
        <v>43279</v>
      </c>
      <c r="G65" s="2" t="s">
        <v>26</v>
      </c>
      <c r="H65" s="2" t="s">
        <v>401</v>
      </c>
      <c r="I65" s="2" t="s">
        <v>402</v>
      </c>
      <c r="J65" s="2" t="s">
        <v>40</v>
      </c>
      <c r="K65" s="2" t="s">
        <v>403</v>
      </c>
      <c r="L65" s="2" t="s">
        <v>207</v>
      </c>
      <c r="M65" s="2" t="s">
        <v>404</v>
      </c>
      <c r="N65">
        <v>10107</v>
      </c>
      <c r="O65" s="2" t="s">
        <v>33</v>
      </c>
      <c r="P65" s="2" t="s">
        <v>45</v>
      </c>
      <c r="Q65" s="2" t="s">
        <v>69</v>
      </c>
      <c r="R65" s="2" t="s">
        <v>47</v>
      </c>
      <c r="S65" s="3">
        <v>882.82</v>
      </c>
      <c r="T65" s="4">
        <v>3</v>
      </c>
      <c r="U65" s="3">
        <v>0.04</v>
      </c>
      <c r="V65" s="3">
        <v>86.66</v>
      </c>
      <c r="W65" s="5">
        <f>Book1_Cleaned_1_to_100[[#This Row],[Profit]]/Book1_Cleaned_1_to_100[[#This Row],[Sales]]</f>
        <v>9.8162705874357159E-2</v>
      </c>
      <c r="X65" s="3">
        <f>Book1_Cleaned_1_to_100[[#This Row],[Sales]]-Book1_Cleaned_1_to_100[[#This Row],[Profit]]</f>
        <v>796.16000000000008</v>
      </c>
      <c r="Y65" s="6">
        <v>0.04</v>
      </c>
    </row>
    <row r="66" spans="1:25" x14ac:dyDescent="0.3">
      <c r="A66">
        <v>65</v>
      </c>
      <c r="B66" s="2" t="s">
        <v>405</v>
      </c>
      <c r="C66" s="1">
        <v>44022</v>
      </c>
      <c r="D66">
        <v>2020</v>
      </c>
      <c r="E66" s="1">
        <v>44013</v>
      </c>
      <c r="F66" s="1">
        <v>44027</v>
      </c>
      <c r="G66" s="2" t="s">
        <v>71</v>
      </c>
      <c r="H66" s="2" t="s">
        <v>406</v>
      </c>
      <c r="I66" s="2" t="s">
        <v>407</v>
      </c>
      <c r="J66" s="2" t="s">
        <v>40</v>
      </c>
      <c r="K66" s="2" t="s">
        <v>408</v>
      </c>
      <c r="L66" s="2" t="s">
        <v>409</v>
      </c>
      <c r="M66" s="2" t="s">
        <v>410</v>
      </c>
      <c r="N66">
        <v>54840</v>
      </c>
      <c r="O66" s="2" t="s">
        <v>77</v>
      </c>
      <c r="P66" s="2" t="s">
        <v>55</v>
      </c>
      <c r="Q66" s="2" t="s">
        <v>35</v>
      </c>
      <c r="R66" s="2" t="s">
        <v>35</v>
      </c>
      <c r="S66" s="3">
        <v>179.55</v>
      </c>
      <c r="T66" s="4">
        <v>2</v>
      </c>
      <c r="U66" s="3">
        <v>0.09</v>
      </c>
      <c r="V66" s="3">
        <v>12.76</v>
      </c>
      <c r="W66" s="5">
        <f>Book1_Cleaned_1_to_100[[#This Row],[Profit]]/Book1_Cleaned_1_to_100[[#This Row],[Sales]]</f>
        <v>7.1066555277081583E-2</v>
      </c>
      <c r="X66" s="3">
        <f>Book1_Cleaned_1_to_100[[#This Row],[Sales]]-Book1_Cleaned_1_to_100[[#This Row],[Profit]]</f>
        <v>166.79000000000002</v>
      </c>
      <c r="Y66" s="6">
        <v>0.09</v>
      </c>
    </row>
    <row r="67" spans="1:25" x14ac:dyDescent="0.3">
      <c r="A67">
        <v>66</v>
      </c>
      <c r="B67" s="2" t="s">
        <v>411</v>
      </c>
      <c r="C67" s="1">
        <v>43208</v>
      </c>
      <c r="D67">
        <v>2018</v>
      </c>
      <c r="E67" s="1">
        <v>43191</v>
      </c>
      <c r="F67" s="1">
        <v>43211</v>
      </c>
      <c r="G67" s="2" t="s">
        <v>26</v>
      </c>
      <c r="H67" s="2" t="s">
        <v>412</v>
      </c>
      <c r="I67" s="2" t="s">
        <v>413</v>
      </c>
      <c r="J67" s="2" t="s">
        <v>29</v>
      </c>
      <c r="K67" s="2" t="s">
        <v>414</v>
      </c>
      <c r="L67" s="2" t="s">
        <v>250</v>
      </c>
      <c r="M67" s="2" t="s">
        <v>415</v>
      </c>
      <c r="N67">
        <v>31123</v>
      </c>
      <c r="O67" s="2" t="s">
        <v>77</v>
      </c>
      <c r="P67" s="2" t="s">
        <v>78</v>
      </c>
      <c r="Q67" s="2" t="s">
        <v>69</v>
      </c>
      <c r="R67" s="2" t="s">
        <v>47</v>
      </c>
      <c r="S67" s="3">
        <v>478.36</v>
      </c>
      <c r="T67" s="4">
        <v>2</v>
      </c>
      <c r="U67" s="3">
        <v>0.08</v>
      </c>
      <c r="V67" s="3">
        <v>182.99</v>
      </c>
      <c r="W67" s="5">
        <f>Book1_Cleaned_1_to_100[[#This Row],[Profit]]/Book1_Cleaned_1_to_100[[#This Row],[Sales]]</f>
        <v>0.38253616523120665</v>
      </c>
      <c r="X67" s="3">
        <f>Book1_Cleaned_1_to_100[[#This Row],[Sales]]-Book1_Cleaned_1_to_100[[#This Row],[Profit]]</f>
        <v>295.37</v>
      </c>
      <c r="Y67" s="6">
        <v>0.08</v>
      </c>
    </row>
    <row r="68" spans="1:25" x14ac:dyDescent="0.3">
      <c r="A68">
        <v>67</v>
      </c>
      <c r="B68" s="2" t="s">
        <v>416</v>
      </c>
      <c r="C68" s="1">
        <v>42455</v>
      </c>
      <c r="D68">
        <v>2016</v>
      </c>
      <c r="E68" s="1">
        <v>42430</v>
      </c>
      <c r="F68" s="1">
        <v>42460</v>
      </c>
      <c r="G68" s="2" t="s">
        <v>37</v>
      </c>
      <c r="H68" s="2" t="s">
        <v>417</v>
      </c>
      <c r="I68" s="2" t="s">
        <v>418</v>
      </c>
      <c r="J68" s="2" t="s">
        <v>29</v>
      </c>
      <c r="K68" s="2" t="s">
        <v>419</v>
      </c>
      <c r="L68" s="2" t="s">
        <v>361</v>
      </c>
      <c r="M68" s="2" t="s">
        <v>420</v>
      </c>
      <c r="N68">
        <v>69242</v>
      </c>
      <c r="O68" s="2" t="s">
        <v>44</v>
      </c>
      <c r="P68" s="2" t="s">
        <v>34</v>
      </c>
      <c r="Q68" s="2" t="s">
        <v>69</v>
      </c>
      <c r="R68" s="2" t="s">
        <v>47</v>
      </c>
      <c r="S68" s="3">
        <v>780.47</v>
      </c>
      <c r="T68" s="4">
        <v>2</v>
      </c>
      <c r="U68" s="3">
        <v>0.02</v>
      </c>
      <c r="V68" s="3">
        <v>22.58</v>
      </c>
      <c r="W68" s="5">
        <f>Book1_Cleaned_1_to_100[[#This Row],[Profit]]/Book1_Cleaned_1_to_100[[#This Row],[Sales]]</f>
        <v>2.8931284994938945E-2</v>
      </c>
      <c r="X68" s="3">
        <f>Book1_Cleaned_1_to_100[[#This Row],[Sales]]-Book1_Cleaned_1_to_100[[#This Row],[Profit]]</f>
        <v>757.89</v>
      </c>
      <c r="Y68" s="6">
        <v>0.02</v>
      </c>
    </row>
    <row r="69" spans="1:25" x14ac:dyDescent="0.3">
      <c r="A69">
        <v>68</v>
      </c>
      <c r="B69" s="2" t="s">
        <v>421</v>
      </c>
      <c r="C69" s="1">
        <v>43096</v>
      </c>
      <c r="D69">
        <v>2017</v>
      </c>
      <c r="E69" s="1">
        <v>43070</v>
      </c>
      <c r="F69" s="1">
        <v>43099</v>
      </c>
      <c r="G69" s="2" t="s">
        <v>26</v>
      </c>
      <c r="H69" s="2" t="s">
        <v>422</v>
      </c>
      <c r="I69" s="2" t="s">
        <v>423</v>
      </c>
      <c r="J69" s="2" t="s">
        <v>29</v>
      </c>
      <c r="K69" s="2" t="s">
        <v>424</v>
      </c>
      <c r="L69" s="2" t="s">
        <v>96</v>
      </c>
      <c r="M69" s="2" t="s">
        <v>425</v>
      </c>
      <c r="N69">
        <v>53301</v>
      </c>
      <c r="O69" s="2" t="s">
        <v>33</v>
      </c>
      <c r="P69" s="2" t="s">
        <v>55</v>
      </c>
      <c r="Q69" s="2" t="s">
        <v>46</v>
      </c>
      <c r="R69" s="2" t="s">
        <v>91</v>
      </c>
      <c r="S69" s="3">
        <v>658.83</v>
      </c>
      <c r="T69" s="4">
        <v>3</v>
      </c>
      <c r="U69" s="3">
        <v>0.09</v>
      </c>
      <c r="V69" s="3">
        <v>44.56</v>
      </c>
      <c r="W69" s="5">
        <f>Book1_Cleaned_1_to_100[[#This Row],[Profit]]/Book1_Cleaned_1_to_100[[#This Row],[Sales]]</f>
        <v>6.7635050012901654E-2</v>
      </c>
      <c r="X69" s="3">
        <f>Book1_Cleaned_1_to_100[[#This Row],[Sales]]-Book1_Cleaned_1_to_100[[#This Row],[Profit]]</f>
        <v>614.27</v>
      </c>
      <c r="Y69" s="6">
        <v>0.09</v>
      </c>
    </row>
    <row r="70" spans="1:25" x14ac:dyDescent="0.3">
      <c r="A70">
        <v>69</v>
      </c>
      <c r="B70" s="2" t="s">
        <v>426</v>
      </c>
      <c r="C70" s="1">
        <v>43405</v>
      </c>
      <c r="D70">
        <v>2018</v>
      </c>
      <c r="E70" s="1">
        <v>43405</v>
      </c>
      <c r="F70" s="1">
        <v>43407</v>
      </c>
      <c r="G70" s="2" t="s">
        <v>71</v>
      </c>
      <c r="H70" s="2" t="s">
        <v>427</v>
      </c>
      <c r="I70" s="2" t="s">
        <v>428</v>
      </c>
      <c r="J70" s="2" t="s">
        <v>29</v>
      </c>
      <c r="K70" s="2" t="s">
        <v>429</v>
      </c>
      <c r="L70" s="2" t="s">
        <v>430</v>
      </c>
      <c r="M70" s="2" t="s">
        <v>431</v>
      </c>
      <c r="N70">
        <v>78231</v>
      </c>
      <c r="O70" s="2" t="s">
        <v>77</v>
      </c>
      <c r="P70" s="2" t="s">
        <v>55</v>
      </c>
      <c r="Q70" s="2" t="s">
        <v>35</v>
      </c>
      <c r="R70" s="2" t="s">
        <v>63</v>
      </c>
      <c r="S70" s="3">
        <v>210.49</v>
      </c>
      <c r="T70" s="4">
        <v>1</v>
      </c>
      <c r="U70" s="3">
        <v>0.05</v>
      </c>
      <c r="V70" s="3">
        <v>62.93</v>
      </c>
      <c r="W70" s="5">
        <f>Book1_Cleaned_1_to_100[[#This Row],[Profit]]/Book1_Cleaned_1_to_100[[#This Row],[Sales]]</f>
        <v>0.29896907216494845</v>
      </c>
      <c r="X70" s="3">
        <f>Book1_Cleaned_1_to_100[[#This Row],[Sales]]-Book1_Cleaned_1_to_100[[#This Row],[Profit]]</f>
        <v>147.56</v>
      </c>
      <c r="Y70" s="6">
        <v>0.05</v>
      </c>
    </row>
    <row r="71" spans="1:25" x14ac:dyDescent="0.3">
      <c r="A71">
        <v>70</v>
      </c>
      <c r="B71" s="2" t="s">
        <v>432</v>
      </c>
      <c r="C71" s="1">
        <v>42607</v>
      </c>
      <c r="D71">
        <v>2016</v>
      </c>
      <c r="E71" s="1">
        <v>42583</v>
      </c>
      <c r="F71" s="1">
        <v>42612</v>
      </c>
      <c r="G71" s="2" t="s">
        <v>37</v>
      </c>
      <c r="H71" s="2" t="s">
        <v>433</v>
      </c>
      <c r="I71" s="2" t="s">
        <v>434</v>
      </c>
      <c r="J71" s="2" t="s">
        <v>29</v>
      </c>
      <c r="K71" s="2" t="s">
        <v>435</v>
      </c>
      <c r="L71" s="2" t="s">
        <v>223</v>
      </c>
      <c r="M71" s="2" t="s">
        <v>436</v>
      </c>
      <c r="N71">
        <v>5875</v>
      </c>
      <c r="O71" s="2" t="s">
        <v>44</v>
      </c>
      <c r="P71" s="2" t="s">
        <v>34</v>
      </c>
      <c r="Q71" s="2" t="s">
        <v>46</v>
      </c>
      <c r="R71" s="2" t="s">
        <v>47</v>
      </c>
      <c r="S71" s="3">
        <v>172.31</v>
      </c>
      <c r="T71" s="4">
        <v>2</v>
      </c>
      <c r="U71" s="3">
        <v>0.09</v>
      </c>
      <c r="V71" s="3">
        <v>72.72</v>
      </c>
      <c r="W71" s="5">
        <f>Book1_Cleaned_1_to_100[[#This Row],[Profit]]/Book1_Cleaned_1_to_100[[#This Row],[Sales]]</f>
        <v>0.42203006209738259</v>
      </c>
      <c r="X71" s="3">
        <f>Book1_Cleaned_1_to_100[[#This Row],[Sales]]-Book1_Cleaned_1_to_100[[#This Row],[Profit]]</f>
        <v>99.59</v>
      </c>
      <c r="Y71" s="6">
        <v>0.09</v>
      </c>
    </row>
    <row r="72" spans="1:25" x14ac:dyDescent="0.3">
      <c r="A72">
        <v>71</v>
      </c>
      <c r="B72" s="2" t="s">
        <v>437</v>
      </c>
      <c r="C72" s="1">
        <v>42607</v>
      </c>
      <c r="D72">
        <v>2016</v>
      </c>
      <c r="E72" s="1">
        <v>42583</v>
      </c>
      <c r="F72" s="1">
        <v>42613</v>
      </c>
      <c r="G72" s="2" t="s">
        <v>37</v>
      </c>
      <c r="H72" s="2" t="s">
        <v>438</v>
      </c>
      <c r="I72" s="2" t="s">
        <v>439</v>
      </c>
      <c r="J72" s="2" t="s">
        <v>29</v>
      </c>
      <c r="K72" s="2" t="s">
        <v>440</v>
      </c>
      <c r="L72" s="2" t="s">
        <v>207</v>
      </c>
      <c r="M72" s="2" t="s">
        <v>441</v>
      </c>
      <c r="N72">
        <v>89899</v>
      </c>
      <c r="O72" s="2" t="s">
        <v>44</v>
      </c>
      <c r="P72" s="2" t="s">
        <v>45</v>
      </c>
      <c r="Q72" s="2" t="s">
        <v>35</v>
      </c>
      <c r="R72" s="2" t="s">
        <v>35</v>
      </c>
      <c r="S72" s="3">
        <v>408.42</v>
      </c>
      <c r="T72" s="4">
        <v>4</v>
      </c>
      <c r="U72" s="3">
        <v>0.22</v>
      </c>
      <c r="V72" s="3">
        <v>10.49</v>
      </c>
      <c r="W72" s="5">
        <f>Book1_Cleaned_1_to_100[[#This Row],[Profit]]/Book1_Cleaned_1_to_100[[#This Row],[Sales]]</f>
        <v>2.5684344547279761E-2</v>
      </c>
      <c r="X72" s="3">
        <f>Book1_Cleaned_1_to_100[[#This Row],[Sales]]-Book1_Cleaned_1_to_100[[#This Row],[Profit]]</f>
        <v>397.93</v>
      </c>
      <c r="Y72" s="6">
        <v>0.22</v>
      </c>
    </row>
    <row r="73" spans="1:25" x14ac:dyDescent="0.3">
      <c r="A73">
        <v>72</v>
      </c>
      <c r="B73" s="2" t="s">
        <v>442</v>
      </c>
      <c r="C73" s="1">
        <v>43125</v>
      </c>
      <c r="D73">
        <v>2018</v>
      </c>
      <c r="E73" s="1">
        <v>43101</v>
      </c>
      <c r="F73" s="1">
        <v>43129</v>
      </c>
      <c r="G73" s="2" t="s">
        <v>71</v>
      </c>
      <c r="H73" s="2" t="s">
        <v>443</v>
      </c>
      <c r="I73" s="2" t="s">
        <v>444</v>
      </c>
      <c r="J73" s="2" t="s">
        <v>29</v>
      </c>
      <c r="K73" s="2" t="s">
        <v>445</v>
      </c>
      <c r="L73" s="2" t="s">
        <v>113</v>
      </c>
      <c r="M73" s="2" t="s">
        <v>446</v>
      </c>
      <c r="N73">
        <v>70584</v>
      </c>
      <c r="O73" s="2" t="s">
        <v>54</v>
      </c>
      <c r="P73" s="2" t="s">
        <v>45</v>
      </c>
      <c r="Q73" s="2" t="s">
        <v>46</v>
      </c>
      <c r="R73" s="2" t="s">
        <v>47</v>
      </c>
      <c r="S73" s="3">
        <v>771.96</v>
      </c>
      <c r="T73" s="4">
        <v>2</v>
      </c>
      <c r="U73" s="3">
        <v>0.18</v>
      </c>
      <c r="V73" s="3">
        <v>110.94</v>
      </c>
      <c r="W73" s="5">
        <f>Book1_Cleaned_1_to_100[[#This Row],[Profit]]/Book1_Cleaned_1_to_100[[#This Row],[Sales]]</f>
        <v>0.14371210943572205</v>
      </c>
      <c r="X73" s="3">
        <f>Book1_Cleaned_1_to_100[[#This Row],[Sales]]-Book1_Cleaned_1_to_100[[#This Row],[Profit]]</f>
        <v>661.02</v>
      </c>
      <c r="Y73" s="6">
        <v>0.18</v>
      </c>
    </row>
    <row r="74" spans="1:25" x14ac:dyDescent="0.3">
      <c r="A74">
        <v>73</v>
      </c>
      <c r="B74" s="2" t="s">
        <v>447</v>
      </c>
      <c r="C74" s="1">
        <v>43187</v>
      </c>
      <c r="D74">
        <v>2018</v>
      </c>
      <c r="E74" s="1">
        <v>43160</v>
      </c>
      <c r="F74" s="1">
        <v>43195</v>
      </c>
      <c r="G74" s="2" t="s">
        <v>71</v>
      </c>
      <c r="H74" s="2" t="s">
        <v>448</v>
      </c>
      <c r="I74" s="2" t="s">
        <v>449</v>
      </c>
      <c r="J74" s="2" t="s">
        <v>29</v>
      </c>
      <c r="K74" s="2" t="s">
        <v>450</v>
      </c>
      <c r="L74" s="2" t="s">
        <v>340</v>
      </c>
      <c r="M74" s="2" t="s">
        <v>451</v>
      </c>
      <c r="N74">
        <v>51256</v>
      </c>
      <c r="O74" s="2" t="s">
        <v>54</v>
      </c>
      <c r="P74" s="2" t="s">
        <v>55</v>
      </c>
      <c r="Q74" s="2" t="s">
        <v>35</v>
      </c>
      <c r="R74" s="2" t="s">
        <v>35</v>
      </c>
      <c r="S74" s="3">
        <v>536.09</v>
      </c>
      <c r="T74" s="4">
        <v>2</v>
      </c>
      <c r="U74" s="3">
        <v>0.04</v>
      </c>
      <c r="V74" s="3">
        <v>111.1</v>
      </c>
      <c r="W74" s="5">
        <f>Book1_Cleaned_1_to_100[[#This Row],[Profit]]/Book1_Cleaned_1_to_100[[#This Row],[Sales]]</f>
        <v>0.20724132141991081</v>
      </c>
      <c r="X74" s="3">
        <f>Book1_Cleaned_1_to_100[[#This Row],[Sales]]-Book1_Cleaned_1_to_100[[#This Row],[Profit]]</f>
        <v>424.99</v>
      </c>
      <c r="Y74" s="6">
        <v>0.04</v>
      </c>
    </row>
    <row r="75" spans="1:25" x14ac:dyDescent="0.3">
      <c r="A75">
        <v>74</v>
      </c>
      <c r="B75" s="2" t="s">
        <v>452</v>
      </c>
      <c r="C75" s="1">
        <v>43195</v>
      </c>
      <c r="D75">
        <v>2018</v>
      </c>
      <c r="E75" s="1">
        <v>43191</v>
      </c>
      <c r="F75" s="1">
        <v>43198</v>
      </c>
      <c r="G75" s="2" t="s">
        <v>71</v>
      </c>
      <c r="H75" s="2" t="s">
        <v>453</v>
      </c>
      <c r="I75" s="2" t="s">
        <v>454</v>
      </c>
      <c r="J75" s="2" t="s">
        <v>29</v>
      </c>
      <c r="K75" s="2" t="s">
        <v>455</v>
      </c>
      <c r="L75" s="2" t="s">
        <v>456</v>
      </c>
      <c r="M75" s="2" t="s">
        <v>457</v>
      </c>
      <c r="N75">
        <v>73330</v>
      </c>
      <c r="O75" s="2" t="s">
        <v>44</v>
      </c>
      <c r="P75" s="2" t="s">
        <v>62</v>
      </c>
      <c r="Q75" s="2" t="s">
        <v>35</v>
      </c>
      <c r="R75" s="2" t="s">
        <v>63</v>
      </c>
      <c r="S75" s="3">
        <v>223.17</v>
      </c>
      <c r="T75" s="4">
        <v>2</v>
      </c>
      <c r="U75" s="3">
        <v>0.21</v>
      </c>
      <c r="V75" s="3">
        <v>117.15</v>
      </c>
      <c r="W75" s="5">
        <f>Book1_Cleaned_1_to_100[[#This Row],[Profit]]/Book1_Cleaned_1_to_100[[#This Row],[Sales]]</f>
        <v>0.52493614733163063</v>
      </c>
      <c r="X75" s="3">
        <f>Book1_Cleaned_1_to_100[[#This Row],[Sales]]-Book1_Cleaned_1_to_100[[#This Row],[Profit]]</f>
        <v>106.01999999999998</v>
      </c>
      <c r="Y75" s="6">
        <v>0.21</v>
      </c>
    </row>
    <row r="76" spans="1:25" x14ac:dyDescent="0.3">
      <c r="A76">
        <v>75</v>
      </c>
      <c r="B76" s="2" t="s">
        <v>458</v>
      </c>
      <c r="C76" s="1">
        <v>43753</v>
      </c>
      <c r="D76">
        <v>2019</v>
      </c>
      <c r="E76" s="1">
        <v>43739</v>
      </c>
      <c r="F76" s="1">
        <v>43762</v>
      </c>
      <c r="G76" s="2" t="s">
        <v>26</v>
      </c>
      <c r="H76" s="2" t="s">
        <v>459</v>
      </c>
      <c r="I76" s="2" t="s">
        <v>460</v>
      </c>
      <c r="J76" s="2" t="s">
        <v>29</v>
      </c>
      <c r="K76" s="2" t="s">
        <v>461</v>
      </c>
      <c r="L76" s="2" t="s">
        <v>462</v>
      </c>
      <c r="M76" s="2" t="s">
        <v>463</v>
      </c>
      <c r="N76">
        <v>31825</v>
      </c>
      <c r="O76" s="2" t="s">
        <v>33</v>
      </c>
      <c r="P76" s="2" t="s">
        <v>78</v>
      </c>
      <c r="Q76" s="2" t="s">
        <v>69</v>
      </c>
      <c r="R76" s="2" t="s">
        <v>91</v>
      </c>
      <c r="S76" s="3">
        <v>387.35</v>
      </c>
      <c r="T76" s="4">
        <v>4</v>
      </c>
      <c r="U76" s="3">
        <v>0.13</v>
      </c>
      <c r="V76" s="3">
        <v>133.28</v>
      </c>
      <c r="W76" s="5">
        <f>Book1_Cleaned_1_to_100[[#This Row],[Profit]]/Book1_Cleaned_1_to_100[[#This Row],[Sales]]</f>
        <v>0.34408157996643862</v>
      </c>
      <c r="X76" s="3">
        <f>Book1_Cleaned_1_to_100[[#This Row],[Sales]]-Book1_Cleaned_1_to_100[[#This Row],[Profit]]</f>
        <v>254.07000000000002</v>
      </c>
      <c r="Y76" s="6">
        <v>0.13</v>
      </c>
    </row>
    <row r="77" spans="1:25" x14ac:dyDescent="0.3">
      <c r="A77">
        <v>76</v>
      </c>
      <c r="B77" s="2" t="s">
        <v>464</v>
      </c>
      <c r="C77" s="1">
        <v>42870</v>
      </c>
      <c r="D77">
        <v>2017</v>
      </c>
      <c r="E77" s="1">
        <v>42856</v>
      </c>
      <c r="F77" s="1">
        <v>42878</v>
      </c>
      <c r="G77" s="2" t="s">
        <v>26</v>
      </c>
      <c r="H77" s="2" t="s">
        <v>465</v>
      </c>
      <c r="I77" s="2" t="s">
        <v>466</v>
      </c>
      <c r="J77" s="2" t="s">
        <v>40</v>
      </c>
      <c r="K77" s="2" t="s">
        <v>467</v>
      </c>
      <c r="L77" s="2" t="s">
        <v>316</v>
      </c>
      <c r="M77" s="2" t="s">
        <v>468</v>
      </c>
      <c r="N77">
        <v>17834</v>
      </c>
      <c r="O77" s="2" t="s">
        <v>33</v>
      </c>
      <c r="P77" s="2" t="s">
        <v>78</v>
      </c>
      <c r="Q77" s="2" t="s">
        <v>35</v>
      </c>
      <c r="R77" s="2" t="s">
        <v>47</v>
      </c>
      <c r="S77" s="3">
        <v>319.58999999999997</v>
      </c>
      <c r="T77" s="4">
        <v>2</v>
      </c>
      <c r="U77" s="3">
        <v>0.17</v>
      </c>
      <c r="V77" s="3">
        <v>78.989999999999995</v>
      </c>
      <c r="W77" s="5">
        <f>Book1_Cleaned_1_to_100[[#This Row],[Profit]]/Book1_Cleaned_1_to_100[[#This Row],[Sales]]</f>
        <v>0.24716042429362622</v>
      </c>
      <c r="X77" s="3">
        <f>Book1_Cleaned_1_to_100[[#This Row],[Sales]]-Book1_Cleaned_1_to_100[[#This Row],[Profit]]</f>
        <v>240.59999999999997</v>
      </c>
      <c r="Y77" s="6">
        <v>0.17</v>
      </c>
    </row>
    <row r="78" spans="1:25" x14ac:dyDescent="0.3">
      <c r="A78">
        <v>77</v>
      </c>
      <c r="B78" s="2" t="s">
        <v>469</v>
      </c>
      <c r="C78" s="1">
        <v>43352</v>
      </c>
      <c r="D78">
        <v>2018</v>
      </c>
      <c r="E78" s="1">
        <v>43344</v>
      </c>
      <c r="F78" s="1">
        <v>43358</v>
      </c>
      <c r="G78" s="2" t="s">
        <v>26</v>
      </c>
      <c r="H78" s="2" t="s">
        <v>470</v>
      </c>
      <c r="I78" s="2" t="s">
        <v>471</v>
      </c>
      <c r="J78" s="2" t="s">
        <v>29</v>
      </c>
      <c r="K78" s="2" t="s">
        <v>472</v>
      </c>
      <c r="L78" s="2" t="s">
        <v>119</v>
      </c>
      <c r="M78" s="2" t="s">
        <v>473</v>
      </c>
      <c r="N78">
        <v>23400</v>
      </c>
      <c r="O78" s="2" t="s">
        <v>33</v>
      </c>
      <c r="P78" s="2" t="s">
        <v>62</v>
      </c>
      <c r="Q78" s="2" t="s">
        <v>69</v>
      </c>
      <c r="R78" s="2" t="s">
        <v>47</v>
      </c>
      <c r="S78" s="3">
        <v>264.07</v>
      </c>
      <c r="T78" s="4">
        <v>2</v>
      </c>
      <c r="U78" s="3">
        <v>0.13</v>
      </c>
      <c r="V78" s="3">
        <v>79.42</v>
      </c>
      <c r="W78" s="5">
        <f>Book1_Cleaned_1_to_100[[#This Row],[Profit]]/Book1_Cleaned_1_to_100[[#This Row],[Sales]]</f>
        <v>0.300753588063771</v>
      </c>
      <c r="X78" s="3">
        <f>Book1_Cleaned_1_to_100[[#This Row],[Sales]]-Book1_Cleaned_1_to_100[[#This Row],[Profit]]</f>
        <v>184.64999999999998</v>
      </c>
      <c r="Y78" s="6">
        <v>0.13</v>
      </c>
    </row>
    <row r="79" spans="1:25" x14ac:dyDescent="0.3">
      <c r="A79">
        <v>78</v>
      </c>
      <c r="B79" s="2" t="s">
        <v>474</v>
      </c>
      <c r="C79" s="1">
        <v>42474</v>
      </c>
      <c r="D79">
        <v>2016</v>
      </c>
      <c r="E79" s="1">
        <v>42461</v>
      </c>
      <c r="F79" s="1">
        <v>42481</v>
      </c>
      <c r="G79" s="2" t="s">
        <v>71</v>
      </c>
      <c r="H79" s="2" t="s">
        <v>337</v>
      </c>
      <c r="I79" s="2" t="s">
        <v>338</v>
      </c>
      <c r="J79" s="2" t="s">
        <v>29</v>
      </c>
      <c r="K79" s="2" t="s">
        <v>475</v>
      </c>
      <c r="L79" s="2" t="s">
        <v>96</v>
      </c>
      <c r="M79" s="2" t="s">
        <v>476</v>
      </c>
      <c r="N79">
        <v>23453</v>
      </c>
      <c r="O79" s="2" t="s">
        <v>54</v>
      </c>
      <c r="P79" s="2" t="s">
        <v>263</v>
      </c>
      <c r="Q79" s="2" t="s">
        <v>35</v>
      </c>
      <c r="R79" s="2" t="s">
        <v>47</v>
      </c>
      <c r="S79" s="3">
        <v>427.96</v>
      </c>
      <c r="T79" s="4">
        <v>2</v>
      </c>
      <c r="U79" s="3">
        <v>0.22</v>
      </c>
      <c r="V79" s="3">
        <v>194.2</v>
      </c>
      <c r="W79" s="5">
        <f>Book1_Cleaned_1_to_100[[#This Row],[Profit]]/Book1_Cleaned_1_to_100[[#This Row],[Sales]]</f>
        <v>0.45378072717076362</v>
      </c>
      <c r="X79" s="3">
        <f>Book1_Cleaned_1_to_100[[#This Row],[Sales]]-Book1_Cleaned_1_to_100[[#This Row],[Profit]]</f>
        <v>233.76</v>
      </c>
      <c r="Y79" s="6">
        <v>0.22</v>
      </c>
    </row>
    <row r="80" spans="1:25" x14ac:dyDescent="0.3">
      <c r="A80">
        <v>79</v>
      </c>
      <c r="B80" s="2" t="s">
        <v>477</v>
      </c>
      <c r="C80" s="1">
        <v>42605</v>
      </c>
      <c r="D80">
        <v>2016</v>
      </c>
      <c r="E80" s="1">
        <v>42583</v>
      </c>
      <c r="F80" s="1">
        <v>42613</v>
      </c>
      <c r="G80" s="2" t="s">
        <v>37</v>
      </c>
      <c r="H80" s="2" t="s">
        <v>478</v>
      </c>
      <c r="I80" s="2" t="s">
        <v>479</v>
      </c>
      <c r="J80" s="2" t="s">
        <v>40</v>
      </c>
      <c r="K80" s="2" t="s">
        <v>480</v>
      </c>
      <c r="L80" s="2" t="s">
        <v>159</v>
      </c>
      <c r="M80" s="2" t="s">
        <v>481</v>
      </c>
      <c r="N80">
        <v>50134</v>
      </c>
      <c r="O80" s="2" t="s">
        <v>54</v>
      </c>
      <c r="P80" s="2" t="s">
        <v>45</v>
      </c>
      <c r="Q80" s="2" t="s">
        <v>69</v>
      </c>
      <c r="R80" s="2" t="s">
        <v>47</v>
      </c>
      <c r="S80" s="3">
        <v>578.91999999999996</v>
      </c>
      <c r="T80" s="4">
        <v>4</v>
      </c>
      <c r="U80" s="3">
        <v>0.08</v>
      </c>
      <c r="V80" s="3">
        <v>118.61</v>
      </c>
      <c r="W80" s="5">
        <f>Book1_Cleaned_1_to_100[[#This Row],[Profit]]/Book1_Cleaned_1_to_100[[#This Row],[Sales]]</f>
        <v>0.20488150348925588</v>
      </c>
      <c r="X80" s="3">
        <f>Book1_Cleaned_1_to_100[[#This Row],[Sales]]-Book1_Cleaned_1_to_100[[#This Row],[Profit]]</f>
        <v>460.30999999999995</v>
      </c>
      <c r="Y80" s="6">
        <v>0.08</v>
      </c>
    </row>
    <row r="81" spans="1:25" x14ac:dyDescent="0.3">
      <c r="A81">
        <v>80</v>
      </c>
      <c r="B81" s="2" t="s">
        <v>482</v>
      </c>
      <c r="C81" s="1">
        <v>42869</v>
      </c>
      <c r="D81">
        <v>2017</v>
      </c>
      <c r="E81" s="1">
        <v>42856</v>
      </c>
      <c r="F81" s="1">
        <v>42875</v>
      </c>
      <c r="G81" s="2" t="s">
        <v>71</v>
      </c>
      <c r="H81" s="2" t="s">
        <v>483</v>
      </c>
      <c r="I81" s="2" t="s">
        <v>484</v>
      </c>
      <c r="J81" s="2" t="s">
        <v>40</v>
      </c>
      <c r="K81" s="2" t="s">
        <v>485</v>
      </c>
      <c r="L81" s="2" t="s">
        <v>195</v>
      </c>
      <c r="M81" s="2" t="s">
        <v>486</v>
      </c>
      <c r="N81">
        <v>21779</v>
      </c>
      <c r="O81" s="2" t="s">
        <v>54</v>
      </c>
      <c r="P81" s="2" t="s">
        <v>78</v>
      </c>
      <c r="Q81" s="2" t="s">
        <v>69</v>
      </c>
      <c r="R81" s="2" t="s">
        <v>91</v>
      </c>
      <c r="S81" s="3">
        <v>280.29000000000002</v>
      </c>
      <c r="T81" s="4">
        <v>4</v>
      </c>
      <c r="U81" s="3">
        <v>0.16</v>
      </c>
      <c r="V81" s="3">
        <v>31.82</v>
      </c>
      <c r="W81" s="5">
        <f>Book1_Cleaned_1_to_100[[#This Row],[Profit]]/Book1_Cleaned_1_to_100[[#This Row],[Sales]]</f>
        <v>0.11352527739127331</v>
      </c>
      <c r="X81" s="3">
        <f>Book1_Cleaned_1_to_100[[#This Row],[Sales]]-Book1_Cleaned_1_to_100[[#This Row],[Profit]]</f>
        <v>248.47000000000003</v>
      </c>
      <c r="Y81" s="6">
        <v>0.16</v>
      </c>
    </row>
    <row r="82" spans="1:25" x14ac:dyDescent="0.3">
      <c r="A82">
        <v>81</v>
      </c>
      <c r="B82" s="2" t="s">
        <v>487</v>
      </c>
      <c r="C82" s="1">
        <v>43891</v>
      </c>
      <c r="D82">
        <v>2020</v>
      </c>
      <c r="E82" s="1">
        <v>43891</v>
      </c>
      <c r="F82" s="1">
        <v>43895</v>
      </c>
      <c r="G82" s="2" t="s">
        <v>71</v>
      </c>
      <c r="H82" s="2" t="s">
        <v>488</v>
      </c>
      <c r="I82" s="2" t="s">
        <v>489</v>
      </c>
      <c r="J82" s="2" t="s">
        <v>29</v>
      </c>
      <c r="K82" s="2" t="s">
        <v>490</v>
      </c>
      <c r="L82" s="2" t="s">
        <v>244</v>
      </c>
      <c r="M82" s="2" t="s">
        <v>491</v>
      </c>
      <c r="N82">
        <v>58512</v>
      </c>
      <c r="O82" s="2" t="s">
        <v>54</v>
      </c>
      <c r="P82" s="2" t="s">
        <v>55</v>
      </c>
      <c r="Q82" s="2" t="s">
        <v>69</v>
      </c>
      <c r="R82" s="2" t="s">
        <v>47</v>
      </c>
      <c r="S82" s="3">
        <v>369.77</v>
      </c>
      <c r="T82" s="4">
        <v>4</v>
      </c>
      <c r="U82" s="3">
        <v>0.03</v>
      </c>
      <c r="V82" s="3">
        <v>35.54</v>
      </c>
      <c r="W82" s="5">
        <f>Book1_Cleaned_1_to_100[[#This Row],[Profit]]/Book1_Cleaned_1_to_100[[#This Row],[Sales]]</f>
        <v>9.6113800470562782E-2</v>
      </c>
      <c r="X82" s="3">
        <f>Book1_Cleaned_1_to_100[[#This Row],[Sales]]-Book1_Cleaned_1_to_100[[#This Row],[Profit]]</f>
        <v>334.22999999999996</v>
      </c>
      <c r="Y82" s="6">
        <v>0.03</v>
      </c>
    </row>
    <row r="83" spans="1:25" x14ac:dyDescent="0.3">
      <c r="A83">
        <v>82</v>
      </c>
      <c r="B83" s="2" t="s">
        <v>492</v>
      </c>
      <c r="C83" s="1">
        <v>43924</v>
      </c>
      <c r="D83">
        <v>2020</v>
      </c>
      <c r="E83" s="1">
        <v>43922</v>
      </c>
      <c r="F83" s="1">
        <v>43932</v>
      </c>
      <c r="G83" s="2" t="s">
        <v>26</v>
      </c>
      <c r="H83" s="2" t="s">
        <v>493</v>
      </c>
      <c r="I83" s="2" t="s">
        <v>494</v>
      </c>
      <c r="J83" s="2" t="s">
        <v>40</v>
      </c>
      <c r="K83" s="2" t="s">
        <v>495</v>
      </c>
      <c r="L83" s="2" t="s">
        <v>142</v>
      </c>
      <c r="M83" s="2" t="s">
        <v>496</v>
      </c>
      <c r="N83">
        <v>41351</v>
      </c>
      <c r="O83" s="2" t="s">
        <v>44</v>
      </c>
      <c r="P83" s="2" t="s">
        <v>62</v>
      </c>
      <c r="Q83" s="2" t="s">
        <v>35</v>
      </c>
      <c r="R83" s="2" t="s">
        <v>63</v>
      </c>
      <c r="S83" s="3">
        <v>52.58</v>
      </c>
      <c r="T83" s="4">
        <v>2</v>
      </c>
      <c r="U83" s="3">
        <v>0.12</v>
      </c>
      <c r="V83" s="3">
        <v>32.17</v>
      </c>
      <c r="W83" s="5">
        <f>Book1_Cleaned_1_to_100[[#This Row],[Profit]]/Book1_Cleaned_1_to_100[[#This Row],[Sales]]</f>
        <v>0.61182959300114115</v>
      </c>
      <c r="X83" s="3">
        <f>Book1_Cleaned_1_to_100[[#This Row],[Sales]]-Book1_Cleaned_1_to_100[[#This Row],[Profit]]</f>
        <v>20.409999999999997</v>
      </c>
      <c r="Y83" s="6">
        <v>0.12</v>
      </c>
    </row>
    <row r="84" spans="1:25" x14ac:dyDescent="0.3">
      <c r="A84">
        <v>83</v>
      </c>
      <c r="B84" s="2" t="s">
        <v>497</v>
      </c>
      <c r="C84" s="1">
        <v>43154</v>
      </c>
      <c r="D84">
        <v>2018</v>
      </c>
      <c r="E84" s="1">
        <v>43132</v>
      </c>
      <c r="F84" s="1">
        <v>43155</v>
      </c>
      <c r="G84" s="2" t="s">
        <v>26</v>
      </c>
      <c r="H84" s="2" t="s">
        <v>498</v>
      </c>
      <c r="I84" s="2" t="s">
        <v>499</v>
      </c>
      <c r="J84" s="2" t="s">
        <v>29</v>
      </c>
      <c r="K84" s="2" t="s">
        <v>500</v>
      </c>
      <c r="L84" s="2" t="s">
        <v>430</v>
      </c>
      <c r="M84" s="2" t="s">
        <v>501</v>
      </c>
      <c r="N84">
        <v>36348</v>
      </c>
      <c r="O84" s="2" t="s">
        <v>77</v>
      </c>
      <c r="P84" s="2" t="s">
        <v>78</v>
      </c>
      <c r="Q84" s="2" t="s">
        <v>46</v>
      </c>
      <c r="R84" s="2" t="s">
        <v>47</v>
      </c>
      <c r="S84" s="3">
        <v>936.29</v>
      </c>
      <c r="T84" s="4">
        <v>3</v>
      </c>
      <c r="U84" s="3">
        <v>0.06</v>
      </c>
      <c r="V84" s="3">
        <v>198.28</v>
      </c>
      <c r="W84" s="5">
        <f>Book1_Cleaned_1_to_100[[#This Row],[Profit]]/Book1_Cleaned_1_to_100[[#This Row],[Sales]]</f>
        <v>0.2117719937198945</v>
      </c>
      <c r="X84" s="3">
        <f>Book1_Cleaned_1_to_100[[#This Row],[Sales]]-Book1_Cleaned_1_to_100[[#This Row],[Profit]]</f>
        <v>738.01</v>
      </c>
      <c r="Y84" s="6">
        <v>0.06</v>
      </c>
    </row>
    <row r="85" spans="1:25" x14ac:dyDescent="0.3">
      <c r="A85">
        <v>84</v>
      </c>
      <c r="B85" s="2" t="s">
        <v>502</v>
      </c>
      <c r="C85" s="1">
        <v>42546</v>
      </c>
      <c r="D85">
        <v>2016</v>
      </c>
      <c r="E85" s="1">
        <v>42522</v>
      </c>
      <c r="F85" s="1">
        <v>42554</v>
      </c>
      <c r="G85" s="2" t="s">
        <v>37</v>
      </c>
      <c r="H85" s="2" t="s">
        <v>503</v>
      </c>
      <c r="I85" s="2" t="s">
        <v>504</v>
      </c>
      <c r="J85" s="2" t="s">
        <v>40</v>
      </c>
      <c r="K85" s="2" t="s">
        <v>505</v>
      </c>
      <c r="L85" s="2" t="s">
        <v>322</v>
      </c>
      <c r="M85" s="2" t="s">
        <v>506</v>
      </c>
      <c r="N85">
        <v>73244</v>
      </c>
      <c r="O85" s="2" t="s">
        <v>77</v>
      </c>
      <c r="P85" s="2" t="s">
        <v>78</v>
      </c>
      <c r="Q85" s="2" t="s">
        <v>69</v>
      </c>
      <c r="R85" s="2" t="s">
        <v>91</v>
      </c>
      <c r="S85" s="3">
        <v>836.54</v>
      </c>
      <c r="T85" s="4">
        <v>3</v>
      </c>
      <c r="U85" s="3">
        <v>0.2</v>
      </c>
      <c r="V85" s="3">
        <v>152.6</v>
      </c>
      <c r="W85" s="5">
        <f>Book1_Cleaned_1_to_100[[#This Row],[Profit]]/Book1_Cleaned_1_to_100[[#This Row],[Sales]]</f>
        <v>0.18241805532311664</v>
      </c>
      <c r="X85" s="3">
        <f>Book1_Cleaned_1_to_100[[#This Row],[Sales]]-Book1_Cleaned_1_to_100[[#This Row],[Profit]]</f>
        <v>683.93999999999994</v>
      </c>
      <c r="Y85" s="6">
        <v>0.2</v>
      </c>
    </row>
    <row r="86" spans="1:25" x14ac:dyDescent="0.3">
      <c r="A86">
        <v>85</v>
      </c>
      <c r="B86" s="2" t="s">
        <v>507</v>
      </c>
      <c r="C86" s="1">
        <v>44144</v>
      </c>
      <c r="D86">
        <v>2020</v>
      </c>
      <c r="E86" s="1">
        <v>44136</v>
      </c>
      <c r="F86" s="1">
        <v>44149</v>
      </c>
      <c r="G86" s="2" t="s">
        <v>26</v>
      </c>
      <c r="H86" s="2" t="s">
        <v>508</v>
      </c>
      <c r="I86" s="2" t="s">
        <v>509</v>
      </c>
      <c r="J86" s="2" t="s">
        <v>29</v>
      </c>
      <c r="K86" s="2" t="s">
        <v>510</v>
      </c>
      <c r="L86" s="2" t="s">
        <v>177</v>
      </c>
      <c r="M86" s="2" t="s">
        <v>511</v>
      </c>
      <c r="N86">
        <v>20623</v>
      </c>
      <c r="O86" s="2" t="s">
        <v>54</v>
      </c>
      <c r="P86" s="2" t="s">
        <v>45</v>
      </c>
      <c r="Q86" s="2" t="s">
        <v>46</v>
      </c>
      <c r="R86" s="2" t="s">
        <v>47</v>
      </c>
      <c r="S86" s="3">
        <v>390.89</v>
      </c>
      <c r="T86" s="4">
        <v>4</v>
      </c>
      <c r="U86" s="3">
        <v>0.1</v>
      </c>
      <c r="V86" s="3">
        <v>176.67</v>
      </c>
      <c r="W86" s="5">
        <f>Book1_Cleaned_1_to_100[[#This Row],[Profit]]/Book1_Cleaned_1_to_100[[#This Row],[Sales]]</f>
        <v>0.45196858451226685</v>
      </c>
      <c r="X86" s="3">
        <f>Book1_Cleaned_1_to_100[[#This Row],[Sales]]-Book1_Cleaned_1_to_100[[#This Row],[Profit]]</f>
        <v>214.22</v>
      </c>
      <c r="Y86" s="6">
        <v>0.1</v>
      </c>
    </row>
    <row r="87" spans="1:25" x14ac:dyDescent="0.3">
      <c r="A87">
        <v>86</v>
      </c>
      <c r="B87" s="2" t="s">
        <v>512</v>
      </c>
      <c r="C87" s="1">
        <v>43223</v>
      </c>
      <c r="D87">
        <v>2018</v>
      </c>
      <c r="E87" s="1">
        <v>43221</v>
      </c>
      <c r="F87" s="1">
        <v>43229</v>
      </c>
      <c r="G87" s="2" t="s">
        <v>26</v>
      </c>
      <c r="H87" s="2" t="s">
        <v>513</v>
      </c>
      <c r="I87" s="2" t="s">
        <v>514</v>
      </c>
      <c r="J87" s="2" t="s">
        <v>29</v>
      </c>
      <c r="K87" s="2" t="s">
        <v>515</v>
      </c>
      <c r="L87" s="2" t="s">
        <v>165</v>
      </c>
      <c r="M87" s="2" t="s">
        <v>516</v>
      </c>
      <c r="N87">
        <v>87727</v>
      </c>
      <c r="O87" s="2" t="s">
        <v>54</v>
      </c>
      <c r="P87" s="2" t="s">
        <v>62</v>
      </c>
      <c r="Q87" s="2" t="s">
        <v>69</v>
      </c>
      <c r="R87" s="2" t="s">
        <v>63</v>
      </c>
      <c r="S87" s="3">
        <v>904.6</v>
      </c>
      <c r="T87" s="4">
        <v>4</v>
      </c>
      <c r="U87" s="3">
        <v>0.14000000000000001</v>
      </c>
      <c r="V87" s="3">
        <v>82.94</v>
      </c>
      <c r="W87" s="5">
        <f>Book1_Cleaned_1_to_100[[#This Row],[Profit]]/Book1_Cleaned_1_to_100[[#This Row],[Sales]]</f>
        <v>9.1686933451249161E-2</v>
      </c>
      <c r="X87" s="3">
        <f>Book1_Cleaned_1_to_100[[#This Row],[Sales]]-Book1_Cleaned_1_to_100[[#This Row],[Profit]]</f>
        <v>821.66000000000008</v>
      </c>
      <c r="Y87" s="6">
        <v>0.14000000000000001</v>
      </c>
    </row>
    <row r="88" spans="1:25" x14ac:dyDescent="0.3">
      <c r="A88">
        <v>87</v>
      </c>
      <c r="B88" s="2" t="s">
        <v>517</v>
      </c>
      <c r="C88" s="1">
        <v>43431</v>
      </c>
      <c r="D88">
        <v>2018</v>
      </c>
      <c r="E88" s="1">
        <v>43405</v>
      </c>
      <c r="F88" s="1">
        <v>43437</v>
      </c>
      <c r="G88" s="2" t="s">
        <v>26</v>
      </c>
      <c r="H88" s="2" t="s">
        <v>518</v>
      </c>
      <c r="I88" s="2" t="s">
        <v>519</v>
      </c>
      <c r="J88" s="2" t="s">
        <v>40</v>
      </c>
      <c r="K88" s="2" t="s">
        <v>520</v>
      </c>
      <c r="L88" s="2" t="s">
        <v>153</v>
      </c>
      <c r="M88" s="2" t="s">
        <v>521</v>
      </c>
      <c r="N88">
        <v>25535</v>
      </c>
      <c r="O88" s="2" t="s">
        <v>54</v>
      </c>
      <c r="P88" s="2" t="s">
        <v>55</v>
      </c>
      <c r="Q88" s="2" t="s">
        <v>46</v>
      </c>
      <c r="R88" s="2" t="s">
        <v>91</v>
      </c>
      <c r="S88" s="3">
        <v>208.39</v>
      </c>
      <c r="T88" s="4">
        <v>2</v>
      </c>
      <c r="U88" s="3">
        <v>0.13</v>
      </c>
      <c r="V88" s="3">
        <v>176.94</v>
      </c>
      <c r="W88" s="5">
        <f>Book1_Cleaned_1_to_100[[#This Row],[Profit]]/Book1_Cleaned_1_to_100[[#This Row],[Sales]]</f>
        <v>0.84908104995441247</v>
      </c>
      <c r="X88" s="3">
        <f>Book1_Cleaned_1_to_100[[#This Row],[Sales]]-Book1_Cleaned_1_to_100[[#This Row],[Profit]]</f>
        <v>31.449999999999989</v>
      </c>
      <c r="Y88" s="6">
        <v>0.13</v>
      </c>
    </row>
    <row r="89" spans="1:25" x14ac:dyDescent="0.3">
      <c r="A89">
        <v>88</v>
      </c>
      <c r="B89" s="2" t="s">
        <v>522</v>
      </c>
      <c r="C89" s="1">
        <v>43344</v>
      </c>
      <c r="D89">
        <v>2018</v>
      </c>
      <c r="E89" s="1">
        <v>43344</v>
      </c>
      <c r="F89" s="1">
        <v>43348</v>
      </c>
      <c r="G89" s="2" t="s">
        <v>71</v>
      </c>
      <c r="H89" s="2" t="s">
        <v>523</v>
      </c>
      <c r="I89" s="2" t="s">
        <v>524</v>
      </c>
      <c r="J89" s="2" t="s">
        <v>29</v>
      </c>
      <c r="K89" s="2" t="s">
        <v>525</v>
      </c>
      <c r="L89" s="2" t="s">
        <v>201</v>
      </c>
      <c r="M89" s="2" t="s">
        <v>526</v>
      </c>
      <c r="N89">
        <v>29766</v>
      </c>
      <c r="O89" s="2" t="s">
        <v>77</v>
      </c>
      <c r="P89" s="2" t="s">
        <v>62</v>
      </c>
      <c r="Q89" s="2" t="s">
        <v>69</v>
      </c>
      <c r="R89" s="2" t="s">
        <v>63</v>
      </c>
      <c r="S89" s="3">
        <v>286.06</v>
      </c>
      <c r="T89" s="4">
        <v>2</v>
      </c>
      <c r="U89" s="3">
        <v>0.02</v>
      </c>
      <c r="V89" s="3">
        <v>151.35</v>
      </c>
      <c r="W89" s="5">
        <f>Book1_Cleaned_1_to_100[[#This Row],[Profit]]/Book1_Cleaned_1_to_100[[#This Row],[Sales]]</f>
        <v>0.52908480738306651</v>
      </c>
      <c r="X89" s="3">
        <f>Book1_Cleaned_1_to_100[[#This Row],[Sales]]-Book1_Cleaned_1_to_100[[#This Row],[Profit]]</f>
        <v>134.71</v>
      </c>
      <c r="Y89" s="6">
        <v>0.02</v>
      </c>
    </row>
    <row r="90" spans="1:25" x14ac:dyDescent="0.3">
      <c r="A90">
        <v>89</v>
      </c>
      <c r="B90" s="2" t="s">
        <v>527</v>
      </c>
      <c r="C90" s="1">
        <v>42811</v>
      </c>
      <c r="D90">
        <v>2017</v>
      </c>
      <c r="E90" s="1">
        <v>42795</v>
      </c>
      <c r="F90" s="1">
        <v>42816</v>
      </c>
      <c r="G90" s="2" t="s">
        <v>26</v>
      </c>
      <c r="H90" s="2" t="s">
        <v>528</v>
      </c>
      <c r="I90" s="2" t="s">
        <v>529</v>
      </c>
      <c r="J90" s="2" t="s">
        <v>29</v>
      </c>
      <c r="K90" s="2" t="s">
        <v>530</v>
      </c>
      <c r="L90" s="2" t="s">
        <v>328</v>
      </c>
      <c r="M90" s="2" t="s">
        <v>531</v>
      </c>
      <c r="N90">
        <v>66757</v>
      </c>
      <c r="O90" s="2" t="s">
        <v>77</v>
      </c>
      <c r="P90" s="2" t="s">
        <v>62</v>
      </c>
      <c r="Q90" s="2" t="s">
        <v>46</v>
      </c>
      <c r="R90" s="2" t="s">
        <v>47</v>
      </c>
      <c r="S90" s="3">
        <v>559.66</v>
      </c>
      <c r="T90" s="4">
        <v>4</v>
      </c>
      <c r="U90" s="3">
        <v>0.12</v>
      </c>
      <c r="V90" s="3">
        <v>81.98</v>
      </c>
      <c r="W90" s="5">
        <f>Book1_Cleaned_1_to_100[[#This Row],[Profit]]/Book1_Cleaned_1_to_100[[#This Row],[Sales]]</f>
        <v>0.14648179251688526</v>
      </c>
      <c r="X90" s="3">
        <f>Book1_Cleaned_1_to_100[[#This Row],[Sales]]-Book1_Cleaned_1_to_100[[#This Row],[Profit]]</f>
        <v>477.67999999999995</v>
      </c>
      <c r="Y90" s="6">
        <v>0.12</v>
      </c>
    </row>
    <row r="91" spans="1:25" x14ac:dyDescent="0.3">
      <c r="A91">
        <v>90</v>
      </c>
      <c r="B91" s="2" t="s">
        <v>532</v>
      </c>
      <c r="C91" s="1">
        <v>43932</v>
      </c>
      <c r="D91">
        <v>2020</v>
      </c>
      <c r="E91" s="1">
        <v>43922</v>
      </c>
      <c r="F91" s="1">
        <v>43940</v>
      </c>
      <c r="G91" s="2" t="s">
        <v>26</v>
      </c>
      <c r="H91" s="2" t="s">
        <v>533</v>
      </c>
      <c r="I91" s="2" t="s">
        <v>534</v>
      </c>
      <c r="J91" s="2" t="s">
        <v>29</v>
      </c>
      <c r="K91" s="2" t="s">
        <v>535</v>
      </c>
      <c r="L91" s="2" t="s">
        <v>340</v>
      </c>
      <c r="M91" s="2" t="s">
        <v>536</v>
      </c>
      <c r="N91">
        <v>23149</v>
      </c>
      <c r="O91" s="2" t="s">
        <v>33</v>
      </c>
      <c r="P91" s="2" t="s">
        <v>78</v>
      </c>
      <c r="Q91" s="2" t="s">
        <v>69</v>
      </c>
      <c r="R91" s="2" t="s">
        <v>47</v>
      </c>
      <c r="S91" s="3">
        <v>3441.59</v>
      </c>
      <c r="T91" s="4">
        <v>2</v>
      </c>
      <c r="U91" s="3">
        <v>0.15</v>
      </c>
      <c r="V91" s="3">
        <v>123.7</v>
      </c>
      <c r="W91" s="5">
        <f>Book1_Cleaned_1_to_100[[#This Row],[Profit]]/Book1_Cleaned_1_to_100[[#This Row],[Sales]]</f>
        <v>3.5942689280245466E-2</v>
      </c>
      <c r="X91" s="3">
        <f>Book1_Cleaned_1_to_100[[#This Row],[Sales]]-Book1_Cleaned_1_to_100[[#This Row],[Profit]]</f>
        <v>3317.8900000000003</v>
      </c>
      <c r="Y91" s="6">
        <v>0.15</v>
      </c>
    </row>
    <row r="92" spans="1:25" x14ac:dyDescent="0.3">
      <c r="A92">
        <v>91</v>
      </c>
      <c r="B92" s="2" t="s">
        <v>537</v>
      </c>
      <c r="C92" s="1">
        <v>43372</v>
      </c>
      <c r="D92">
        <v>2018</v>
      </c>
      <c r="E92" s="1">
        <v>43344</v>
      </c>
      <c r="F92" s="1">
        <v>43377</v>
      </c>
      <c r="G92" s="2" t="s">
        <v>26</v>
      </c>
      <c r="H92" s="2" t="s">
        <v>538</v>
      </c>
      <c r="I92" s="2" t="s">
        <v>539</v>
      </c>
      <c r="J92" s="2" t="s">
        <v>40</v>
      </c>
      <c r="K92" s="2" t="s">
        <v>540</v>
      </c>
      <c r="L92" s="2" t="s">
        <v>42</v>
      </c>
      <c r="M92" s="2" t="s">
        <v>541</v>
      </c>
      <c r="N92">
        <v>6818</v>
      </c>
      <c r="O92" s="2" t="s">
        <v>54</v>
      </c>
      <c r="P92" s="2" t="s">
        <v>45</v>
      </c>
      <c r="Q92" s="2" t="s">
        <v>46</v>
      </c>
      <c r="R92" s="2" t="s">
        <v>91</v>
      </c>
      <c r="S92" s="3">
        <v>604.22</v>
      </c>
      <c r="T92" s="4">
        <v>2</v>
      </c>
      <c r="U92" s="3">
        <v>0.12</v>
      </c>
      <c r="V92" s="3">
        <v>86.16</v>
      </c>
      <c r="W92" s="5">
        <f>Book1_Cleaned_1_to_100[[#This Row],[Profit]]/Book1_Cleaned_1_to_100[[#This Row],[Sales]]</f>
        <v>0.14259706729336996</v>
      </c>
      <c r="X92" s="3">
        <f>Book1_Cleaned_1_to_100[[#This Row],[Sales]]-Book1_Cleaned_1_to_100[[#This Row],[Profit]]</f>
        <v>518.06000000000006</v>
      </c>
      <c r="Y92" s="6">
        <v>0.12</v>
      </c>
    </row>
    <row r="93" spans="1:25" x14ac:dyDescent="0.3">
      <c r="A93">
        <v>92</v>
      </c>
      <c r="B93" s="2" t="s">
        <v>542</v>
      </c>
      <c r="C93" s="1">
        <v>43813</v>
      </c>
      <c r="D93">
        <v>2019</v>
      </c>
      <c r="E93" s="1">
        <v>43800</v>
      </c>
      <c r="F93" s="1">
        <v>43821</v>
      </c>
      <c r="G93" s="2" t="s">
        <v>37</v>
      </c>
      <c r="H93" s="2" t="s">
        <v>543</v>
      </c>
      <c r="I93" s="2" t="s">
        <v>544</v>
      </c>
      <c r="J93" s="2" t="s">
        <v>40</v>
      </c>
      <c r="K93" s="2" t="s">
        <v>545</v>
      </c>
      <c r="L93" s="2" t="s">
        <v>31</v>
      </c>
      <c r="M93" s="2" t="s">
        <v>546</v>
      </c>
      <c r="N93">
        <v>69923</v>
      </c>
      <c r="O93" s="2" t="s">
        <v>77</v>
      </c>
      <c r="P93" s="2" t="s">
        <v>62</v>
      </c>
      <c r="Q93" s="2" t="s">
        <v>69</v>
      </c>
      <c r="R93" s="2" t="s">
        <v>35</v>
      </c>
      <c r="S93" s="3">
        <v>739.79</v>
      </c>
      <c r="T93" s="4">
        <v>4</v>
      </c>
      <c r="U93" s="3">
        <v>0.03</v>
      </c>
      <c r="V93" s="3">
        <v>122.66</v>
      </c>
      <c r="W93" s="5">
        <f>Book1_Cleaned_1_to_100[[#This Row],[Profit]]/Book1_Cleaned_1_to_100[[#This Row],[Sales]]</f>
        <v>0.16580380918909421</v>
      </c>
      <c r="X93" s="3">
        <f>Book1_Cleaned_1_to_100[[#This Row],[Sales]]-Book1_Cleaned_1_to_100[[#This Row],[Profit]]</f>
        <v>617.13</v>
      </c>
      <c r="Y93" s="6">
        <v>0.03</v>
      </c>
    </row>
    <row r="94" spans="1:25" x14ac:dyDescent="0.3">
      <c r="A94">
        <v>93</v>
      </c>
      <c r="B94" s="2" t="s">
        <v>547</v>
      </c>
      <c r="C94" s="1">
        <v>44042</v>
      </c>
      <c r="D94">
        <v>2020</v>
      </c>
      <c r="E94" s="1">
        <v>44013</v>
      </c>
      <c r="F94" s="1">
        <v>44050</v>
      </c>
      <c r="G94" s="2" t="s">
        <v>71</v>
      </c>
      <c r="H94" s="2" t="s">
        <v>548</v>
      </c>
      <c r="I94" s="2" t="s">
        <v>549</v>
      </c>
      <c r="J94" s="2" t="s">
        <v>29</v>
      </c>
      <c r="K94" s="2" t="s">
        <v>550</v>
      </c>
      <c r="L94" s="2" t="s">
        <v>456</v>
      </c>
      <c r="M94" s="2" t="s">
        <v>551</v>
      </c>
      <c r="N94">
        <v>26562</v>
      </c>
      <c r="O94" s="2" t="s">
        <v>77</v>
      </c>
      <c r="P94" s="2" t="s">
        <v>62</v>
      </c>
      <c r="Q94" s="2" t="s">
        <v>35</v>
      </c>
      <c r="R94" s="2" t="s">
        <v>47</v>
      </c>
      <c r="S94" s="3">
        <v>115.48</v>
      </c>
      <c r="T94" s="4">
        <v>1</v>
      </c>
      <c r="U94" s="3">
        <v>0.04</v>
      </c>
      <c r="V94" s="3">
        <v>24.69</v>
      </c>
      <c r="W94" s="5">
        <f>Book1_Cleaned_1_to_100[[#This Row],[Profit]]/Book1_Cleaned_1_to_100[[#This Row],[Sales]]</f>
        <v>0.21380325597506061</v>
      </c>
      <c r="X94" s="3">
        <f>Book1_Cleaned_1_to_100[[#This Row],[Sales]]-Book1_Cleaned_1_to_100[[#This Row],[Profit]]</f>
        <v>90.79</v>
      </c>
      <c r="Y94" s="6">
        <v>0.04</v>
      </c>
    </row>
    <row r="95" spans="1:25" x14ac:dyDescent="0.3">
      <c r="A95">
        <v>94</v>
      </c>
      <c r="B95" s="2" t="s">
        <v>552</v>
      </c>
      <c r="C95" s="1">
        <v>43315</v>
      </c>
      <c r="D95">
        <v>2018</v>
      </c>
      <c r="E95" s="1">
        <v>43313</v>
      </c>
      <c r="F95" s="1">
        <v>43322</v>
      </c>
      <c r="G95" s="2" t="s">
        <v>71</v>
      </c>
      <c r="H95" s="2" t="s">
        <v>553</v>
      </c>
      <c r="I95" s="2" t="s">
        <v>554</v>
      </c>
      <c r="J95" s="2" t="s">
        <v>29</v>
      </c>
      <c r="K95" s="2" t="s">
        <v>555</v>
      </c>
      <c r="L95" s="2" t="s">
        <v>52</v>
      </c>
      <c r="M95" s="2" t="s">
        <v>556</v>
      </c>
      <c r="N95">
        <v>73845</v>
      </c>
      <c r="O95" s="2" t="s">
        <v>77</v>
      </c>
      <c r="P95" s="2" t="s">
        <v>263</v>
      </c>
      <c r="Q95" s="2" t="s">
        <v>69</v>
      </c>
      <c r="R95" s="2" t="s">
        <v>47</v>
      </c>
      <c r="S95" s="3">
        <v>846.95</v>
      </c>
      <c r="T95" s="4">
        <v>3</v>
      </c>
      <c r="U95" s="3">
        <v>0.23</v>
      </c>
      <c r="V95" s="3">
        <v>33.69</v>
      </c>
      <c r="W95" s="5">
        <f>Book1_Cleaned_1_to_100[[#This Row],[Profit]]/Book1_Cleaned_1_to_100[[#This Row],[Sales]]</f>
        <v>3.9778027038195878E-2</v>
      </c>
      <c r="X95" s="3">
        <f>Book1_Cleaned_1_to_100[[#This Row],[Sales]]-Book1_Cleaned_1_to_100[[#This Row],[Profit]]</f>
        <v>813.26</v>
      </c>
      <c r="Y95" s="6">
        <v>0.23</v>
      </c>
    </row>
    <row r="96" spans="1:25" x14ac:dyDescent="0.3">
      <c r="A96">
        <v>95</v>
      </c>
      <c r="B96" s="2" t="s">
        <v>557</v>
      </c>
      <c r="C96" s="1">
        <v>43457</v>
      </c>
      <c r="D96">
        <v>2018</v>
      </c>
      <c r="E96" s="1">
        <v>43435</v>
      </c>
      <c r="F96" s="1">
        <v>43465</v>
      </c>
      <c r="G96" s="2" t="s">
        <v>26</v>
      </c>
      <c r="H96" s="2" t="s">
        <v>558</v>
      </c>
      <c r="I96" s="2" t="s">
        <v>559</v>
      </c>
      <c r="J96" s="2" t="s">
        <v>29</v>
      </c>
      <c r="K96" s="2" t="s">
        <v>560</v>
      </c>
      <c r="L96" s="2" t="s">
        <v>340</v>
      </c>
      <c r="M96" s="2" t="s">
        <v>561</v>
      </c>
      <c r="N96">
        <v>5062</v>
      </c>
      <c r="O96" s="2" t="s">
        <v>33</v>
      </c>
      <c r="P96" s="2" t="s">
        <v>62</v>
      </c>
      <c r="Q96" s="2" t="s">
        <v>69</v>
      </c>
      <c r="R96" s="2" t="s">
        <v>63</v>
      </c>
      <c r="S96" s="3">
        <v>245.3</v>
      </c>
      <c r="T96" s="4">
        <v>3</v>
      </c>
      <c r="U96" s="3">
        <v>0.15</v>
      </c>
      <c r="V96" s="3">
        <v>159.68</v>
      </c>
      <c r="W96" s="5">
        <f>Book1_Cleaned_1_to_100[[#This Row],[Profit]]/Book1_Cleaned_1_to_100[[#This Row],[Sales]]</f>
        <v>0.65095801059926617</v>
      </c>
      <c r="X96" s="3">
        <f>Book1_Cleaned_1_to_100[[#This Row],[Sales]]-Book1_Cleaned_1_to_100[[#This Row],[Profit]]</f>
        <v>85.62</v>
      </c>
      <c r="Y96" s="6">
        <v>0.15</v>
      </c>
    </row>
    <row r="97" spans="1:25" x14ac:dyDescent="0.3">
      <c r="A97">
        <v>96</v>
      </c>
      <c r="B97" s="2" t="s">
        <v>562</v>
      </c>
      <c r="C97" s="1">
        <v>43590</v>
      </c>
      <c r="D97">
        <v>2019</v>
      </c>
      <c r="E97" s="1">
        <v>43586</v>
      </c>
      <c r="F97" s="1">
        <v>43599</v>
      </c>
      <c r="G97" s="2" t="s">
        <v>26</v>
      </c>
      <c r="H97" s="2" t="s">
        <v>563</v>
      </c>
      <c r="I97" s="2" t="s">
        <v>564</v>
      </c>
      <c r="J97" s="2" t="s">
        <v>40</v>
      </c>
      <c r="K97" s="2" t="s">
        <v>565</v>
      </c>
      <c r="L97" s="2" t="s">
        <v>273</v>
      </c>
      <c r="M97" s="2" t="s">
        <v>566</v>
      </c>
      <c r="N97">
        <v>50254</v>
      </c>
      <c r="O97" s="2" t="s">
        <v>54</v>
      </c>
      <c r="P97" s="2" t="s">
        <v>45</v>
      </c>
      <c r="Q97" s="2" t="s">
        <v>46</v>
      </c>
      <c r="R97" s="2" t="s">
        <v>35</v>
      </c>
      <c r="S97" s="3">
        <v>379.61</v>
      </c>
      <c r="T97" s="4">
        <v>3</v>
      </c>
      <c r="U97" s="3">
        <v>0.12</v>
      </c>
      <c r="V97" s="3">
        <v>150.13</v>
      </c>
      <c r="W97" s="5">
        <f>Book1_Cleaned_1_to_100[[#This Row],[Profit]]/Book1_Cleaned_1_to_100[[#This Row],[Sales]]</f>
        <v>0.39548483970390663</v>
      </c>
      <c r="X97" s="3">
        <f>Book1_Cleaned_1_to_100[[#This Row],[Sales]]-Book1_Cleaned_1_to_100[[#This Row],[Profit]]</f>
        <v>229.48000000000002</v>
      </c>
      <c r="Y97" s="6">
        <v>0.12</v>
      </c>
    </row>
    <row r="98" spans="1:25" x14ac:dyDescent="0.3">
      <c r="A98">
        <v>97</v>
      </c>
      <c r="B98" s="2" t="s">
        <v>567</v>
      </c>
      <c r="C98" s="1">
        <v>43796</v>
      </c>
      <c r="D98">
        <v>2019</v>
      </c>
      <c r="E98" s="1">
        <v>43770</v>
      </c>
      <c r="F98" s="1">
        <v>43799</v>
      </c>
      <c r="G98" s="2" t="s">
        <v>26</v>
      </c>
      <c r="H98" s="2" t="s">
        <v>568</v>
      </c>
      <c r="I98" s="2" t="s">
        <v>569</v>
      </c>
      <c r="J98" s="2" t="s">
        <v>40</v>
      </c>
      <c r="K98" s="2" t="s">
        <v>570</v>
      </c>
      <c r="L98" s="2" t="s">
        <v>571</v>
      </c>
      <c r="M98" s="2" t="s">
        <v>572</v>
      </c>
      <c r="N98">
        <v>83756</v>
      </c>
      <c r="O98" s="2" t="s">
        <v>44</v>
      </c>
      <c r="P98" s="2" t="s">
        <v>62</v>
      </c>
      <c r="Q98" s="2" t="s">
        <v>35</v>
      </c>
      <c r="R98" s="2" t="s">
        <v>91</v>
      </c>
      <c r="S98" s="3">
        <v>447.98</v>
      </c>
      <c r="T98" s="4">
        <v>3</v>
      </c>
      <c r="U98" s="3">
        <v>0.1</v>
      </c>
      <c r="V98" s="3">
        <v>183.82</v>
      </c>
      <c r="W98" s="5">
        <f>Book1_Cleaned_1_to_100[[#This Row],[Profit]]/Book1_Cleaned_1_to_100[[#This Row],[Sales]]</f>
        <v>0.41033081834010443</v>
      </c>
      <c r="X98" s="3">
        <f>Book1_Cleaned_1_to_100[[#This Row],[Sales]]-Book1_Cleaned_1_to_100[[#This Row],[Profit]]</f>
        <v>264.16000000000003</v>
      </c>
      <c r="Y98" s="6">
        <v>0.1</v>
      </c>
    </row>
    <row r="99" spans="1:25" x14ac:dyDescent="0.3">
      <c r="A99">
        <v>98</v>
      </c>
      <c r="B99" s="2" t="s">
        <v>573</v>
      </c>
      <c r="C99" s="1">
        <v>43027</v>
      </c>
      <c r="D99">
        <v>2017</v>
      </c>
      <c r="E99" s="1">
        <v>43009</v>
      </c>
      <c r="F99" s="1">
        <v>43029</v>
      </c>
      <c r="G99" s="2" t="s">
        <v>37</v>
      </c>
      <c r="H99" s="2" t="s">
        <v>574</v>
      </c>
      <c r="I99" s="2" t="s">
        <v>575</v>
      </c>
      <c r="J99" s="2" t="s">
        <v>29</v>
      </c>
      <c r="K99" s="2" t="s">
        <v>576</v>
      </c>
      <c r="L99" s="2" t="s">
        <v>60</v>
      </c>
      <c r="M99" s="2" t="s">
        <v>577</v>
      </c>
      <c r="N99">
        <v>99067</v>
      </c>
      <c r="O99" s="2" t="s">
        <v>33</v>
      </c>
      <c r="P99" s="2" t="s">
        <v>62</v>
      </c>
      <c r="Q99" s="2" t="s">
        <v>69</v>
      </c>
      <c r="R99" s="2" t="s">
        <v>63</v>
      </c>
      <c r="S99" s="3">
        <v>579.44000000000005</v>
      </c>
      <c r="T99" s="4">
        <v>4</v>
      </c>
      <c r="U99" s="3">
        <v>0.14000000000000001</v>
      </c>
      <c r="V99" s="3">
        <v>173.52</v>
      </c>
      <c r="W99" s="5">
        <f>Book1_Cleaned_1_to_100[[#This Row],[Profit]]/Book1_Cleaned_1_to_100[[#This Row],[Sales]]</f>
        <v>0.29946154908187217</v>
      </c>
      <c r="X99" s="3">
        <f>Book1_Cleaned_1_to_100[[#This Row],[Sales]]-Book1_Cleaned_1_to_100[[#This Row],[Profit]]</f>
        <v>405.92000000000007</v>
      </c>
      <c r="Y99" s="6">
        <v>0.14000000000000001</v>
      </c>
    </row>
    <row r="100" spans="1:25" x14ac:dyDescent="0.3">
      <c r="A100">
        <v>99</v>
      </c>
      <c r="B100" s="2" t="s">
        <v>578</v>
      </c>
      <c r="C100" s="1">
        <v>42666</v>
      </c>
      <c r="D100">
        <v>2016</v>
      </c>
      <c r="E100" s="1">
        <v>42644</v>
      </c>
      <c r="F100" s="1">
        <v>42673</v>
      </c>
      <c r="G100" s="2" t="s">
        <v>26</v>
      </c>
      <c r="H100" s="2" t="s">
        <v>579</v>
      </c>
      <c r="I100" s="2" t="s">
        <v>580</v>
      </c>
      <c r="J100" s="2" t="s">
        <v>29</v>
      </c>
      <c r="K100" s="2" t="s">
        <v>581</v>
      </c>
      <c r="L100" s="2" t="s">
        <v>334</v>
      </c>
      <c r="M100" s="2" t="s">
        <v>582</v>
      </c>
      <c r="N100">
        <v>39302</v>
      </c>
      <c r="O100" s="2" t="s">
        <v>54</v>
      </c>
      <c r="P100" s="2" t="s">
        <v>55</v>
      </c>
      <c r="Q100" s="2" t="s">
        <v>46</v>
      </c>
      <c r="R100" s="2" t="s">
        <v>91</v>
      </c>
      <c r="S100" s="3">
        <v>494.82</v>
      </c>
      <c r="T100" s="4">
        <v>4</v>
      </c>
      <c r="U100" s="3">
        <v>0.1</v>
      </c>
      <c r="V100" s="3">
        <v>128.75</v>
      </c>
      <c r="W100" s="5">
        <f>Book1_Cleaned_1_to_100[[#This Row],[Profit]]/Book1_Cleaned_1_to_100[[#This Row],[Sales]]</f>
        <v>0.26019562669253465</v>
      </c>
      <c r="X100" s="3">
        <f>Book1_Cleaned_1_to_100[[#This Row],[Sales]]-Book1_Cleaned_1_to_100[[#This Row],[Profit]]</f>
        <v>366.07</v>
      </c>
      <c r="Y100" s="6">
        <v>0.1</v>
      </c>
    </row>
    <row r="101" spans="1:25" x14ac:dyDescent="0.3">
      <c r="A101">
        <v>100</v>
      </c>
      <c r="B101" s="2" t="s">
        <v>583</v>
      </c>
      <c r="C101" s="1">
        <v>42914</v>
      </c>
      <c r="D101">
        <v>2017</v>
      </c>
      <c r="E101" s="1">
        <v>42887</v>
      </c>
      <c r="F101" s="1">
        <v>42915</v>
      </c>
      <c r="G101" s="2" t="s">
        <v>37</v>
      </c>
      <c r="H101" s="2" t="s">
        <v>584</v>
      </c>
      <c r="I101" s="2" t="s">
        <v>585</v>
      </c>
      <c r="J101" s="2" t="s">
        <v>40</v>
      </c>
      <c r="K101" s="2" t="s">
        <v>586</v>
      </c>
      <c r="L101" s="2" t="s">
        <v>322</v>
      </c>
      <c r="M101" s="2" t="s">
        <v>587</v>
      </c>
      <c r="N101">
        <v>96143</v>
      </c>
      <c r="O101" s="2" t="s">
        <v>54</v>
      </c>
      <c r="P101" s="2" t="s">
        <v>34</v>
      </c>
      <c r="Q101" s="2" t="s">
        <v>46</v>
      </c>
      <c r="R101" s="2" t="s">
        <v>47</v>
      </c>
      <c r="S101" s="3">
        <v>468.72</v>
      </c>
      <c r="T101" s="4">
        <v>3</v>
      </c>
      <c r="U101" s="3">
        <v>0.14000000000000001</v>
      </c>
      <c r="V101" s="3">
        <v>86.14</v>
      </c>
      <c r="W101" s="5">
        <f>Book1_Cleaned_1_to_100[[#This Row],[Profit]]/Book1_Cleaned_1_to_100[[#This Row],[Sales]]</f>
        <v>0.18377709506741763</v>
      </c>
      <c r="X101" s="3">
        <f>Book1_Cleaned_1_to_100[[#This Row],[Sales]]-Book1_Cleaned_1_to_100[[#This Row],[Profit]]</f>
        <v>382.58000000000004</v>
      </c>
      <c r="Y101" s="6">
        <v>0.14000000000000001</v>
      </c>
    </row>
  </sheetData>
  <conditionalFormatting sqref="S1:S1048576">
    <cfRule type="dataBar" priority="7">
      <dataBar>
        <cfvo type="min"/>
        <cfvo type="max"/>
        <color rgb="FF008AEF"/>
      </dataBar>
      <extLst>
        <ext xmlns:x14="http://schemas.microsoft.com/office/spreadsheetml/2009/9/main" uri="{B025F937-C7B1-47D3-B67F-A62EFF666E3E}">
          <x14:id>{B03BFEEF-C299-45CA-A290-357E1472ACA0}</x14:id>
        </ext>
      </extLst>
    </cfRule>
  </conditionalFormatting>
  <conditionalFormatting sqref="T1:T1048576">
    <cfRule type="dataBar" priority="1">
      <dataBar>
        <cfvo type="min"/>
        <cfvo type="max"/>
        <color rgb="FF63C384"/>
      </dataBar>
      <extLst>
        <ext xmlns:x14="http://schemas.microsoft.com/office/spreadsheetml/2009/9/main" uri="{B025F937-C7B1-47D3-B67F-A62EFF666E3E}">
          <x14:id>{13684418-C657-4D04-BA50-C2E2C99E32BF}</x14:id>
        </ext>
      </extLst>
    </cfRule>
  </conditionalFormatting>
  <conditionalFormatting sqref="U1:U1048576">
    <cfRule type="colorScale" priority="2">
      <colorScale>
        <cfvo type="min"/>
        <cfvo type="max"/>
        <color rgb="FF63BE7B"/>
        <color rgb="FFFCFCFF"/>
      </colorScale>
    </cfRule>
  </conditionalFormatting>
  <conditionalFormatting sqref="V1:V1048576">
    <cfRule type="dataBar" priority="6">
      <dataBar>
        <cfvo type="min"/>
        <cfvo type="max"/>
        <color rgb="FFFF555A"/>
      </dataBar>
      <extLst>
        <ext xmlns:x14="http://schemas.microsoft.com/office/spreadsheetml/2009/9/main" uri="{B025F937-C7B1-47D3-B67F-A62EFF666E3E}">
          <x14:id>{5AF83CD5-AB24-4DEC-9039-6EDE1748AF4B}</x14:id>
        </ext>
      </extLst>
    </cfRule>
  </conditionalFormatting>
  <conditionalFormatting sqref="W1:W1048576">
    <cfRule type="iconSet" priority="5">
      <iconSet iconSet="5Arrows">
        <cfvo type="percent" val="0"/>
        <cfvo type="percent" val="20"/>
        <cfvo type="percent" val="40"/>
        <cfvo type="percent" val="60"/>
        <cfvo type="percent" val="80"/>
      </iconSet>
    </cfRule>
    <cfRule type="dataBar" priority="8">
      <dataBar>
        <cfvo type="min"/>
        <cfvo type="max"/>
        <color rgb="FF63C384"/>
      </dataBar>
      <extLst>
        <ext xmlns:x14="http://schemas.microsoft.com/office/spreadsheetml/2009/9/main" uri="{B025F937-C7B1-47D3-B67F-A62EFF666E3E}">
          <x14:id>{3C097F5E-ED85-4A23-A91D-39F70BF8A63A}</x14:id>
        </ext>
      </extLst>
    </cfRule>
  </conditionalFormatting>
  <conditionalFormatting sqref="X1:X1048576">
    <cfRule type="dataBar" priority="3">
      <dataBar>
        <cfvo type="min"/>
        <cfvo type="max"/>
        <color rgb="FFFF555A"/>
      </dataBar>
      <extLst>
        <ext xmlns:x14="http://schemas.microsoft.com/office/spreadsheetml/2009/9/main" uri="{B025F937-C7B1-47D3-B67F-A62EFF666E3E}">
          <x14:id>{0D3D7F4F-A78D-4F8C-BBCE-C69A243B538B}</x14:id>
        </ext>
      </extLst>
    </cfRule>
  </conditionalFormatting>
  <conditionalFormatting sqref="Y1:Y1048576">
    <cfRule type="dataBar" priority="4">
      <dataBar>
        <cfvo type="min"/>
        <cfvo type="max"/>
        <color rgb="FFFFB628"/>
      </dataBar>
      <extLst>
        <ext xmlns:x14="http://schemas.microsoft.com/office/spreadsheetml/2009/9/main" uri="{B025F937-C7B1-47D3-B67F-A62EFF666E3E}">
          <x14:id>{3C560305-7B94-4BD6-97F6-FB610D609E1F}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03BFEEF-C299-45CA-A290-357E1472ACA0}">
            <x14:dataBar minLength="0" maxLength="100" border="1" negativeBarBorderColorSameAsPositive="0">
              <x14:cfvo type="autoMin"/>
              <x14:cfvo type="autoMax"/>
              <x14:borderColor rgb="FF008AEF"/>
              <x14:negativeFillColor rgb="FFFF0000"/>
              <x14:negativeBorderColor rgb="FFFF0000"/>
              <x14:axisColor rgb="FF000000"/>
            </x14:dataBar>
          </x14:cfRule>
          <xm:sqref>S1:S1048576</xm:sqref>
        </x14:conditionalFormatting>
        <x14:conditionalFormatting xmlns:xm="http://schemas.microsoft.com/office/excel/2006/main">
          <x14:cfRule type="dataBar" id="{13684418-C657-4D04-BA50-C2E2C99E32BF}">
            <x14:dataBar minLength="0" maxLength="100" gradient="0">
              <x14:cfvo type="autoMin"/>
              <x14:cfvo type="autoMax"/>
              <x14:negativeFillColor rgb="FFFF0000"/>
              <x14:axisColor rgb="FF000000"/>
            </x14:dataBar>
          </x14:cfRule>
          <xm:sqref>T1:T1048576</xm:sqref>
        </x14:conditionalFormatting>
        <x14:conditionalFormatting xmlns:xm="http://schemas.microsoft.com/office/excel/2006/main">
          <x14:cfRule type="dataBar" id="{5AF83CD5-AB24-4DEC-9039-6EDE1748AF4B}">
            <x14:dataBar minLength="0" maxLength="100" border="1" negativeBarBorderColorSameAsPositive="0">
              <x14:cfvo type="autoMin"/>
              <x14:cfvo type="autoMax"/>
              <x14:borderColor rgb="FFFF555A"/>
              <x14:negativeFillColor rgb="FFFF0000"/>
              <x14:negativeBorderColor rgb="FFFF0000"/>
              <x14:axisColor rgb="FF000000"/>
            </x14:dataBar>
          </x14:cfRule>
          <xm:sqref>V1:V1048576</xm:sqref>
        </x14:conditionalFormatting>
        <x14:conditionalFormatting xmlns:xm="http://schemas.microsoft.com/office/excel/2006/main">
          <x14:cfRule type="dataBar" id="{3C097F5E-ED85-4A23-A91D-39F70BF8A63A}">
            <x14:dataBar minLength="0" maxLength="100" border="1" negativeBarBorderColorSameAsPositive="0">
              <x14:cfvo type="autoMin"/>
              <x14:cfvo type="autoMax"/>
              <x14:borderColor rgb="FF63C384"/>
              <x14:negativeFillColor rgb="FFFF0000"/>
              <x14:negativeBorderColor rgb="FFFF0000"/>
              <x14:axisColor rgb="FF000000"/>
            </x14:dataBar>
          </x14:cfRule>
          <xm:sqref>W1:W1048576</xm:sqref>
        </x14:conditionalFormatting>
        <x14:conditionalFormatting xmlns:xm="http://schemas.microsoft.com/office/excel/2006/main">
          <x14:cfRule type="dataBar" id="{0D3D7F4F-A78D-4F8C-BBCE-C69A243B538B}">
            <x14:dataBar minLength="0" maxLength="100" gradient="0">
              <x14:cfvo type="autoMin"/>
              <x14:cfvo type="autoMax"/>
              <x14:negativeFillColor rgb="FFFF0000"/>
              <x14:axisColor rgb="FF000000"/>
            </x14:dataBar>
          </x14:cfRule>
          <xm:sqref>X1:X1048576</xm:sqref>
        </x14:conditionalFormatting>
        <x14:conditionalFormatting xmlns:xm="http://schemas.microsoft.com/office/excel/2006/main">
          <x14:cfRule type="dataBar" id="{3C560305-7B94-4BD6-97F6-FB610D609E1F}">
            <x14:dataBar minLength="0" maxLength="100" border="1" negativeBarBorderColorSameAsPositive="0">
              <x14:cfvo type="autoMin"/>
              <x14:cfvo type="autoMax"/>
              <x14:borderColor rgb="FFFFB628"/>
              <x14:negativeFillColor rgb="FFFF0000"/>
              <x14:negativeBorderColor rgb="FFFF0000"/>
              <x14:axisColor rgb="FF000000"/>
            </x14:dataBar>
          </x14:cfRule>
          <xm:sqref>Y1:Y1048576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60D6B-E4BD-40B1-AE0C-C66DAF92BB00}">
  <dimension ref="A1:J104"/>
  <sheetViews>
    <sheetView workbookViewId="0">
      <selection activeCell="H25" sqref="H25"/>
    </sheetView>
  </sheetViews>
  <sheetFormatPr defaultRowHeight="14.4" x14ac:dyDescent="0.3"/>
  <cols>
    <col min="1" max="1" width="10.77734375" bestFit="1" customWidth="1"/>
    <col min="2" max="2" width="11.6640625" bestFit="1" customWidth="1"/>
    <col min="4" max="4" width="21.88671875" bestFit="1" customWidth="1"/>
    <col min="5" max="5" width="12.109375" bestFit="1" customWidth="1"/>
    <col min="6" max="6" width="6" bestFit="1" customWidth="1"/>
    <col min="7" max="7" width="15.44140625" bestFit="1" customWidth="1"/>
    <col min="8" max="8" width="12.44140625" bestFit="1" customWidth="1"/>
    <col min="9" max="9" width="12.109375" bestFit="1" customWidth="1"/>
    <col min="10" max="10" width="15.88671875" bestFit="1" customWidth="1"/>
    <col min="11" max="13" width="6" bestFit="1" customWidth="1"/>
    <col min="14" max="14" width="7" bestFit="1" customWidth="1"/>
    <col min="15" max="15" width="6" bestFit="1" customWidth="1"/>
    <col min="16" max="16" width="7" bestFit="1" customWidth="1"/>
    <col min="17" max="17" width="6" bestFit="1" customWidth="1"/>
    <col min="18" max="19" width="7" bestFit="1" customWidth="1"/>
    <col min="20" max="21" width="6" bestFit="1" customWidth="1"/>
    <col min="22" max="22" width="7" bestFit="1" customWidth="1"/>
    <col min="23" max="23" width="6" bestFit="1" customWidth="1"/>
    <col min="24" max="24" width="7" bestFit="1" customWidth="1"/>
    <col min="25" max="25" width="6" bestFit="1" customWidth="1"/>
    <col min="26" max="26" width="7" bestFit="1" customWidth="1"/>
    <col min="27" max="30" width="6" bestFit="1" customWidth="1"/>
    <col min="31" max="31" width="7" bestFit="1" customWidth="1"/>
    <col min="32" max="32" width="6" bestFit="1" customWidth="1"/>
    <col min="33" max="33" width="7" bestFit="1" customWidth="1"/>
    <col min="34" max="35" width="6" bestFit="1" customWidth="1"/>
    <col min="36" max="36" width="7" bestFit="1" customWidth="1"/>
    <col min="37" max="37" width="6" bestFit="1" customWidth="1"/>
    <col min="38" max="39" width="7" bestFit="1" customWidth="1"/>
    <col min="40" max="40" width="6" bestFit="1" customWidth="1"/>
    <col min="41" max="41" width="7" bestFit="1" customWidth="1"/>
    <col min="42" max="42" width="6" bestFit="1" customWidth="1"/>
    <col min="43" max="48" width="7" bestFit="1" customWidth="1"/>
    <col min="49" max="52" width="6" bestFit="1" customWidth="1"/>
    <col min="53" max="54" width="7" bestFit="1" customWidth="1"/>
    <col min="55" max="56" width="6" bestFit="1" customWidth="1"/>
    <col min="57" max="60" width="7" bestFit="1" customWidth="1"/>
    <col min="61" max="66" width="6" bestFit="1" customWidth="1"/>
    <col min="67" max="67" width="7" bestFit="1" customWidth="1"/>
    <col min="68" max="69" width="6" bestFit="1" customWidth="1"/>
    <col min="70" max="70" width="7" bestFit="1" customWidth="1"/>
    <col min="71" max="73" width="6" bestFit="1" customWidth="1"/>
    <col min="74" max="75" width="7" bestFit="1" customWidth="1"/>
    <col min="76" max="76" width="6" bestFit="1" customWidth="1"/>
    <col min="77" max="77" width="7" bestFit="1" customWidth="1"/>
    <col min="78" max="78" width="6" bestFit="1" customWidth="1"/>
    <col min="79" max="79" width="7" bestFit="1" customWidth="1"/>
    <col min="80" max="82" width="6" bestFit="1" customWidth="1"/>
    <col min="83" max="84" width="7" bestFit="1" customWidth="1"/>
    <col min="85" max="86" width="6" bestFit="1" customWidth="1"/>
    <col min="87" max="88" width="7" bestFit="1" customWidth="1"/>
    <col min="89" max="89" width="6" bestFit="1" customWidth="1"/>
    <col min="90" max="90" width="7" bestFit="1" customWidth="1"/>
    <col min="91" max="91" width="6" bestFit="1" customWidth="1"/>
    <col min="92" max="92" width="7" bestFit="1" customWidth="1"/>
    <col min="93" max="97" width="6" bestFit="1" customWidth="1"/>
    <col min="98" max="100" width="7" bestFit="1" customWidth="1"/>
    <col min="101" max="102" width="6" bestFit="1" customWidth="1"/>
    <col min="103" max="104" width="7" bestFit="1" customWidth="1"/>
    <col min="105" max="105" width="10.77734375" bestFit="1" customWidth="1"/>
  </cols>
  <sheetData>
    <row r="1" spans="1:10" x14ac:dyDescent="0.3">
      <c r="D1" s="16" t="s">
        <v>13</v>
      </c>
      <c r="E1" t="s">
        <v>591</v>
      </c>
      <c r="G1" s="16" t="s">
        <v>3</v>
      </c>
      <c r="H1" t="s">
        <v>591</v>
      </c>
    </row>
    <row r="3" spans="1:10" x14ac:dyDescent="0.3">
      <c r="A3" s="8" t="s">
        <v>14</v>
      </c>
      <c r="B3" s="8" t="s">
        <v>589</v>
      </c>
      <c r="D3" s="8" t="s">
        <v>592</v>
      </c>
      <c r="E3" s="8" t="s">
        <v>590</v>
      </c>
      <c r="G3" s="8" t="s">
        <v>594</v>
      </c>
      <c r="H3" s="8" t="s">
        <v>589</v>
      </c>
      <c r="I3" s="8" t="s">
        <v>590</v>
      </c>
      <c r="J3" s="8" t="s">
        <v>593</v>
      </c>
    </row>
    <row r="4" spans="1:10" x14ac:dyDescent="0.3">
      <c r="A4" s="14" t="s">
        <v>44</v>
      </c>
      <c r="B4" s="15">
        <v>10058.529999999999</v>
      </c>
      <c r="D4" s="14" t="s">
        <v>53</v>
      </c>
      <c r="E4" s="15">
        <v>15.01</v>
      </c>
      <c r="G4" s="11" t="s">
        <v>29</v>
      </c>
      <c r="H4" s="12">
        <v>30034.670000000002</v>
      </c>
      <c r="I4" s="12">
        <v>5102.34</v>
      </c>
      <c r="J4" s="12">
        <v>24932.33</v>
      </c>
    </row>
    <row r="5" spans="1:10" x14ac:dyDescent="0.3">
      <c r="A5" s="14" t="s">
        <v>33</v>
      </c>
      <c r="B5" s="15">
        <v>17944.89</v>
      </c>
      <c r="D5" s="14" t="s">
        <v>556</v>
      </c>
      <c r="E5" s="15">
        <v>33.69</v>
      </c>
      <c r="G5" s="13" t="s">
        <v>45</v>
      </c>
      <c r="H5" s="3">
        <v>4077.0899999999997</v>
      </c>
      <c r="I5" s="3">
        <v>726.21999999999991</v>
      </c>
      <c r="J5" s="3">
        <v>3350.87</v>
      </c>
    </row>
    <row r="6" spans="1:10" x14ac:dyDescent="0.3">
      <c r="A6" s="14" t="s">
        <v>54</v>
      </c>
      <c r="B6" s="15">
        <v>13974.01</v>
      </c>
      <c r="D6" s="14" t="s">
        <v>463</v>
      </c>
      <c r="E6" s="15">
        <v>133.28</v>
      </c>
      <c r="G6" s="13" t="s">
        <v>78</v>
      </c>
      <c r="H6" s="3">
        <v>8805.14</v>
      </c>
      <c r="I6" s="3">
        <v>1511.72</v>
      </c>
      <c r="J6" s="3">
        <v>7293.42</v>
      </c>
    </row>
    <row r="7" spans="1:10" x14ac:dyDescent="0.3">
      <c r="A7" s="14" t="s">
        <v>77</v>
      </c>
      <c r="B7" s="15">
        <v>15193.02</v>
      </c>
      <c r="D7" s="14" t="s">
        <v>551</v>
      </c>
      <c r="E7" s="15">
        <v>24.69</v>
      </c>
      <c r="G7" s="13" t="s">
        <v>62</v>
      </c>
      <c r="H7" s="3">
        <v>7012.17</v>
      </c>
      <c r="I7" s="3">
        <v>1281.1400000000001</v>
      </c>
      <c r="J7" s="3">
        <v>5731.0300000000007</v>
      </c>
    </row>
    <row r="8" spans="1:10" x14ac:dyDescent="0.3">
      <c r="A8" s="10" t="s">
        <v>588</v>
      </c>
      <c r="B8" s="9">
        <v>57170.45</v>
      </c>
      <c r="D8" s="14" t="s">
        <v>457</v>
      </c>
      <c r="E8" s="15">
        <v>117.15</v>
      </c>
      <c r="G8" s="13" t="s">
        <v>55</v>
      </c>
      <c r="H8" s="3">
        <v>3921.79</v>
      </c>
      <c r="I8" s="3">
        <v>557.09999999999991</v>
      </c>
      <c r="J8" s="3">
        <v>3364.6900000000005</v>
      </c>
    </row>
    <row r="9" spans="1:10" x14ac:dyDescent="0.3">
      <c r="D9" s="14" t="s">
        <v>103</v>
      </c>
      <c r="E9" s="15">
        <v>72.87</v>
      </c>
      <c r="G9" s="13" t="s">
        <v>263</v>
      </c>
      <c r="H9" s="3">
        <v>2734.3199999999997</v>
      </c>
      <c r="I9" s="3">
        <v>458.89</v>
      </c>
      <c r="J9" s="3">
        <v>2275.4299999999998</v>
      </c>
    </row>
    <row r="10" spans="1:10" x14ac:dyDescent="0.3">
      <c r="D10" s="14" t="s">
        <v>108</v>
      </c>
      <c r="E10" s="15">
        <v>32.72</v>
      </c>
      <c r="G10" s="13" t="s">
        <v>34</v>
      </c>
      <c r="H10" s="3">
        <v>3484.1599999999994</v>
      </c>
      <c r="I10" s="3">
        <v>567.27</v>
      </c>
      <c r="J10" s="3">
        <v>2916.8900000000003</v>
      </c>
    </row>
    <row r="11" spans="1:10" x14ac:dyDescent="0.3">
      <c r="D11" s="14" t="s">
        <v>224</v>
      </c>
      <c r="E11" s="15">
        <v>115.04</v>
      </c>
      <c r="G11" s="11" t="s">
        <v>40</v>
      </c>
      <c r="H11" s="12">
        <v>27135.78</v>
      </c>
      <c r="I11" s="12">
        <v>5300.0999999999995</v>
      </c>
      <c r="J11" s="12">
        <v>21835.679999999997</v>
      </c>
    </row>
    <row r="12" spans="1:10" x14ac:dyDescent="0.3">
      <c r="D12" s="14" t="s">
        <v>436</v>
      </c>
      <c r="E12" s="15">
        <v>72.72</v>
      </c>
      <c r="G12" s="13" t="s">
        <v>45</v>
      </c>
      <c r="H12" s="3">
        <v>4978.95</v>
      </c>
      <c r="I12" s="3">
        <v>1125.83</v>
      </c>
      <c r="J12" s="3">
        <v>3853.1200000000003</v>
      </c>
    </row>
    <row r="13" spans="1:10" x14ac:dyDescent="0.3">
      <c r="D13" s="14" t="s">
        <v>268</v>
      </c>
      <c r="E13" s="15">
        <v>100.09</v>
      </c>
      <c r="G13" s="13" t="s">
        <v>78</v>
      </c>
      <c r="H13" s="3">
        <v>7700.5999999999995</v>
      </c>
      <c r="I13" s="3">
        <v>1117.9000000000001</v>
      </c>
      <c r="J13" s="3">
        <v>6582.7</v>
      </c>
    </row>
    <row r="14" spans="1:10" x14ac:dyDescent="0.3">
      <c r="D14" s="14" t="s">
        <v>301</v>
      </c>
      <c r="E14" s="15">
        <v>198.2</v>
      </c>
      <c r="G14" s="13" t="s">
        <v>62</v>
      </c>
      <c r="H14" s="3">
        <v>6232.84</v>
      </c>
      <c r="I14" s="3">
        <v>1366.22</v>
      </c>
      <c r="J14" s="3">
        <v>4866.62</v>
      </c>
    </row>
    <row r="15" spans="1:10" x14ac:dyDescent="0.3">
      <c r="D15" s="14" t="s">
        <v>114</v>
      </c>
      <c r="E15" s="15">
        <v>14.83</v>
      </c>
      <c r="G15" s="13" t="s">
        <v>55</v>
      </c>
      <c r="H15" s="3">
        <v>2510.64</v>
      </c>
      <c r="I15" s="3">
        <v>680.33999999999992</v>
      </c>
      <c r="J15" s="3">
        <v>1830.3</v>
      </c>
    </row>
    <row r="16" spans="1:10" x14ac:dyDescent="0.3">
      <c r="D16" s="14" t="s">
        <v>446</v>
      </c>
      <c r="E16" s="15">
        <v>110.94</v>
      </c>
      <c r="G16" s="13" t="s">
        <v>263</v>
      </c>
      <c r="H16" s="3">
        <v>1900.1699999999998</v>
      </c>
      <c r="I16" s="3">
        <v>385.93999999999994</v>
      </c>
      <c r="J16" s="3">
        <v>1514.23</v>
      </c>
    </row>
    <row r="17" spans="4:10" x14ac:dyDescent="0.3">
      <c r="D17" s="14" t="s">
        <v>441</v>
      </c>
      <c r="E17" s="15">
        <v>10.49</v>
      </c>
      <c r="G17" s="13" t="s">
        <v>34</v>
      </c>
      <c r="H17" s="3">
        <v>3812.58</v>
      </c>
      <c r="I17" s="3">
        <v>623.87</v>
      </c>
      <c r="J17" s="3">
        <v>3188.71</v>
      </c>
    </row>
    <row r="18" spans="4:10" x14ac:dyDescent="0.3">
      <c r="D18" s="14" t="s">
        <v>208</v>
      </c>
      <c r="E18" s="15">
        <v>191.25</v>
      </c>
      <c r="G18" s="10" t="s">
        <v>588</v>
      </c>
      <c r="H18" s="9">
        <v>57170.45</v>
      </c>
      <c r="I18" s="9">
        <v>10402.44</v>
      </c>
      <c r="J18" s="9">
        <v>46768.010000000009</v>
      </c>
    </row>
    <row r="19" spans="4:10" x14ac:dyDescent="0.3">
      <c r="D19" s="14" t="s">
        <v>404</v>
      </c>
      <c r="E19" s="15">
        <v>86.66</v>
      </c>
    </row>
    <row r="20" spans="4:10" x14ac:dyDescent="0.3">
      <c r="D20" s="14" t="s">
        <v>373</v>
      </c>
      <c r="E20" s="15">
        <v>35.31</v>
      </c>
    </row>
    <row r="21" spans="4:10" x14ac:dyDescent="0.3">
      <c r="D21" s="14" t="s">
        <v>368</v>
      </c>
      <c r="E21" s="15">
        <v>195.14</v>
      </c>
    </row>
    <row r="22" spans="4:10" x14ac:dyDescent="0.3">
      <c r="D22" s="14" t="s">
        <v>90</v>
      </c>
      <c r="E22" s="15">
        <v>62.44</v>
      </c>
      <c r="G22" s="8" t="s">
        <v>15</v>
      </c>
      <c r="H22" s="8" t="s">
        <v>595</v>
      </c>
    </row>
    <row r="23" spans="4:10" x14ac:dyDescent="0.3">
      <c r="D23" s="14" t="s">
        <v>394</v>
      </c>
      <c r="E23" s="15">
        <v>57</v>
      </c>
      <c r="G23" s="14" t="s">
        <v>45</v>
      </c>
      <c r="H23" s="17">
        <v>46</v>
      </c>
    </row>
    <row r="24" spans="4:10" x14ac:dyDescent="0.3">
      <c r="D24" s="14" t="s">
        <v>126</v>
      </c>
      <c r="E24" s="15">
        <v>30.04</v>
      </c>
      <c r="G24" s="14" t="s">
        <v>78</v>
      </c>
      <c r="H24" s="17">
        <v>57</v>
      </c>
    </row>
    <row r="25" spans="4:10" x14ac:dyDescent="0.3">
      <c r="D25" s="14" t="s">
        <v>285</v>
      </c>
      <c r="E25" s="15">
        <v>165.92</v>
      </c>
      <c r="G25" s="14" t="s">
        <v>62</v>
      </c>
      <c r="H25" s="17">
        <v>59</v>
      </c>
    </row>
    <row r="26" spans="4:10" x14ac:dyDescent="0.3">
      <c r="D26" s="14" t="s">
        <v>137</v>
      </c>
      <c r="E26" s="15">
        <v>189.15</v>
      </c>
      <c r="G26" s="14" t="s">
        <v>55</v>
      </c>
      <c r="H26" s="17">
        <v>32</v>
      </c>
    </row>
    <row r="27" spans="4:10" x14ac:dyDescent="0.3">
      <c r="D27" s="14" t="s">
        <v>166</v>
      </c>
      <c r="E27" s="15">
        <v>108.37</v>
      </c>
      <c r="G27" s="14" t="s">
        <v>263</v>
      </c>
      <c r="H27" s="17">
        <v>14</v>
      </c>
    </row>
    <row r="28" spans="4:10" x14ac:dyDescent="0.3">
      <c r="D28" s="14" t="s">
        <v>516</v>
      </c>
      <c r="E28" s="15">
        <v>82.94</v>
      </c>
      <c r="G28" s="14" t="s">
        <v>34</v>
      </c>
      <c r="H28" s="17">
        <v>36</v>
      </c>
    </row>
    <row r="29" spans="4:10" x14ac:dyDescent="0.3">
      <c r="D29" s="14" t="s">
        <v>76</v>
      </c>
      <c r="E29" s="15">
        <v>113.87</v>
      </c>
      <c r="G29" s="10" t="s">
        <v>588</v>
      </c>
      <c r="H29" s="18">
        <v>244</v>
      </c>
    </row>
    <row r="30" spans="4:10" x14ac:dyDescent="0.3">
      <c r="D30" s="14" t="s">
        <v>256</v>
      </c>
      <c r="E30" s="15">
        <v>114.35</v>
      </c>
    </row>
    <row r="31" spans="4:10" x14ac:dyDescent="0.3">
      <c r="D31" s="14" t="s">
        <v>190</v>
      </c>
      <c r="E31" s="15">
        <v>95.2</v>
      </c>
    </row>
    <row r="32" spans="4:10" x14ac:dyDescent="0.3">
      <c r="D32" s="14" t="s">
        <v>431</v>
      </c>
      <c r="E32" s="15">
        <v>62.93</v>
      </c>
    </row>
    <row r="33" spans="4:5" x14ac:dyDescent="0.3">
      <c r="D33" s="14" t="s">
        <v>501</v>
      </c>
      <c r="E33" s="15">
        <v>198.28</v>
      </c>
    </row>
    <row r="34" spans="4:5" x14ac:dyDescent="0.3">
      <c r="D34" s="14" t="s">
        <v>486</v>
      </c>
      <c r="E34" s="15">
        <v>31.82</v>
      </c>
    </row>
    <row r="35" spans="4:5" x14ac:dyDescent="0.3">
      <c r="D35" s="14" t="s">
        <v>196</v>
      </c>
      <c r="E35" s="15">
        <v>117.98</v>
      </c>
    </row>
    <row r="36" spans="4:5" x14ac:dyDescent="0.3">
      <c r="D36" s="14" t="s">
        <v>229</v>
      </c>
      <c r="E36" s="15">
        <v>161.68</v>
      </c>
    </row>
    <row r="37" spans="4:5" x14ac:dyDescent="0.3">
      <c r="D37" s="14" t="s">
        <v>317</v>
      </c>
      <c r="E37" s="15">
        <v>152.94999999999999</v>
      </c>
    </row>
    <row r="38" spans="4:5" x14ac:dyDescent="0.3">
      <c r="D38" s="14" t="s">
        <v>468</v>
      </c>
      <c r="E38" s="15">
        <v>78.989999999999995</v>
      </c>
    </row>
    <row r="39" spans="4:5" x14ac:dyDescent="0.3">
      <c r="D39" s="14" t="s">
        <v>410</v>
      </c>
      <c r="E39" s="15">
        <v>12.76</v>
      </c>
    </row>
    <row r="40" spans="4:5" x14ac:dyDescent="0.3">
      <c r="D40" s="14" t="s">
        <v>184</v>
      </c>
      <c r="E40" s="15">
        <v>180.73</v>
      </c>
    </row>
    <row r="41" spans="4:5" x14ac:dyDescent="0.3">
      <c r="D41" s="14" t="s">
        <v>32</v>
      </c>
      <c r="E41" s="15">
        <v>14.57</v>
      </c>
    </row>
    <row r="42" spans="4:5" x14ac:dyDescent="0.3">
      <c r="D42" s="14" t="s">
        <v>68</v>
      </c>
      <c r="E42" s="15">
        <v>93.63</v>
      </c>
    </row>
    <row r="43" spans="4:5" x14ac:dyDescent="0.3">
      <c r="D43" s="14" t="s">
        <v>546</v>
      </c>
      <c r="E43" s="15">
        <v>122.66</v>
      </c>
    </row>
    <row r="44" spans="4:5" x14ac:dyDescent="0.3">
      <c r="D44" s="14" t="s">
        <v>132</v>
      </c>
      <c r="E44" s="15">
        <v>91.15</v>
      </c>
    </row>
    <row r="45" spans="4:5" x14ac:dyDescent="0.3">
      <c r="D45" s="14" t="s">
        <v>245</v>
      </c>
      <c r="E45" s="15">
        <v>112.72</v>
      </c>
    </row>
    <row r="46" spans="4:5" x14ac:dyDescent="0.3">
      <c r="D46" s="14" t="s">
        <v>491</v>
      </c>
      <c r="E46" s="15">
        <v>35.54</v>
      </c>
    </row>
    <row r="47" spans="4:5" x14ac:dyDescent="0.3">
      <c r="D47" s="14" t="s">
        <v>451</v>
      </c>
      <c r="E47" s="15">
        <v>111.1</v>
      </c>
    </row>
    <row r="48" spans="4:5" x14ac:dyDescent="0.3">
      <c r="D48" s="14" t="s">
        <v>356</v>
      </c>
      <c r="E48" s="15">
        <v>194.17</v>
      </c>
    </row>
    <row r="49" spans="4:5" x14ac:dyDescent="0.3">
      <c r="D49" s="14" t="s">
        <v>561</v>
      </c>
      <c r="E49" s="15">
        <v>159.68</v>
      </c>
    </row>
    <row r="50" spans="4:5" x14ac:dyDescent="0.3">
      <c r="D50" s="14" t="s">
        <v>536</v>
      </c>
      <c r="E50" s="15">
        <v>123.7</v>
      </c>
    </row>
    <row r="51" spans="4:5" x14ac:dyDescent="0.3">
      <c r="D51" s="14" t="s">
        <v>341</v>
      </c>
      <c r="E51" s="15">
        <v>116.1</v>
      </c>
    </row>
    <row r="52" spans="4:5" x14ac:dyDescent="0.3">
      <c r="D52" s="14" t="s">
        <v>511</v>
      </c>
      <c r="E52" s="15">
        <v>176.67</v>
      </c>
    </row>
    <row r="53" spans="4:5" x14ac:dyDescent="0.3">
      <c r="D53" s="14" t="s">
        <v>239</v>
      </c>
      <c r="E53" s="15">
        <v>67.62</v>
      </c>
    </row>
    <row r="54" spans="4:5" x14ac:dyDescent="0.3">
      <c r="D54" s="14" t="s">
        <v>178</v>
      </c>
      <c r="E54" s="15">
        <v>45.85</v>
      </c>
    </row>
    <row r="55" spans="4:5" x14ac:dyDescent="0.3">
      <c r="D55" s="14" t="s">
        <v>251</v>
      </c>
      <c r="E55" s="15">
        <v>45.02</v>
      </c>
    </row>
    <row r="56" spans="4:5" x14ac:dyDescent="0.3">
      <c r="D56" s="14" t="s">
        <v>415</v>
      </c>
      <c r="E56" s="15">
        <v>182.99</v>
      </c>
    </row>
    <row r="57" spans="4:5" x14ac:dyDescent="0.3">
      <c r="D57" s="14" t="s">
        <v>362</v>
      </c>
      <c r="E57" s="15">
        <v>192.15</v>
      </c>
    </row>
    <row r="58" spans="4:5" x14ac:dyDescent="0.3">
      <c r="D58" s="14" t="s">
        <v>420</v>
      </c>
      <c r="E58" s="15">
        <v>22.58</v>
      </c>
    </row>
    <row r="59" spans="4:5" x14ac:dyDescent="0.3">
      <c r="D59" s="14" t="s">
        <v>202</v>
      </c>
      <c r="E59" s="15">
        <v>132.57</v>
      </c>
    </row>
    <row r="60" spans="4:5" x14ac:dyDescent="0.3">
      <c r="D60" s="14" t="s">
        <v>399</v>
      </c>
      <c r="E60" s="15">
        <v>14.22</v>
      </c>
    </row>
    <row r="61" spans="4:5" x14ac:dyDescent="0.3">
      <c r="D61" s="14" t="s">
        <v>346</v>
      </c>
      <c r="E61" s="15">
        <v>151.75</v>
      </c>
    </row>
    <row r="62" spans="4:5" x14ac:dyDescent="0.3">
      <c r="D62" s="14" t="s">
        <v>526</v>
      </c>
      <c r="E62" s="15">
        <v>151.35</v>
      </c>
    </row>
    <row r="63" spans="4:5" x14ac:dyDescent="0.3">
      <c r="D63" s="14" t="s">
        <v>476</v>
      </c>
      <c r="E63" s="15">
        <v>194.2</v>
      </c>
    </row>
    <row r="64" spans="4:5" x14ac:dyDescent="0.3">
      <c r="D64" s="14" t="s">
        <v>97</v>
      </c>
      <c r="E64" s="15">
        <v>145.15</v>
      </c>
    </row>
    <row r="65" spans="4:5" x14ac:dyDescent="0.3">
      <c r="D65" s="14" t="s">
        <v>425</v>
      </c>
      <c r="E65" s="15">
        <v>44.56</v>
      </c>
    </row>
    <row r="66" spans="4:5" x14ac:dyDescent="0.3">
      <c r="D66" s="14" t="s">
        <v>572</v>
      </c>
      <c r="E66" s="15">
        <v>183.82</v>
      </c>
    </row>
    <row r="67" spans="4:5" x14ac:dyDescent="0.3">
      <c r="D67" s="14" t="s">
        <v>262</v>
      </c>
      <c r="E67" s="15">
        <v>57.07</v>
      </c>
    </row>
    <row r="68" spans="4:5" x14ac:dyDescent="0.3">
      <c r="D68" s="14" t="s">
        <v>383</v>
      </c>
      <c r="E68" s="15">
        <v>84.67</v>
      </c>
    </row>
    <row r="69" spans="4:5" x14ac:dyDescent="0.3">
      <c r="D69" s="14" t="s">
        <v>481</v>
      </c>
      <c r="E69" s="15">
        <v>118.61</v>
      </c>
    </row>
    <row r="70" spans="4:5" x14ac:dyDescent="0.3">
      <c r="D70" s="14" t="s">
        <v>234</v>
      </c>
      <c r="E70" s="15">
        <v>137.68</v>
      </c>
    </row>
    <row r="71" spans="4:5" x14ac:dyDescent="0.3">
      <c r="D71" s="14" t="s">
        <v>160</v>
      </c>
      <c r="E71" s="15">
        <v>138.74</v>
      </c>
    </row>
    <row r="72" spans="4:5" x14ac:dyDescent="0.3">
      <c r="D72" s="14" t="s">
        <v>311</v>
      </c>
      <c r="E72" s="15">
        <v>77.430000000000007</v>
      </c>
    </row>
    <row r="73" spans="4:5" x14ac:dyDescent="0.3">
      <c r="D73" s="14" t="s">
        <v>280</v>
      </c>
      <c r="E73" s="15">
        <v>23.41</v>
      </c>
    </row>
    <row r="74" spans="4:5" x14ac:dyDescent="0.3">
      <c r="D74" s="14" t="s">
        <v>154</v>
      </c>
      <c r="E74" s="15">
        <v>99.36</v>
      </c>
    </row>
    <row r="75" spans="4:5" x14ac:dyDescent="0.3">
      <c r="D75" s="14" t="s">
        <v>521</v>
      </c>
      <c r="E75" s="15">
        <v>176.94</v>
      </c>
    </row>
    <row r="76" spans="4:5" x14ac:dyDescent="0.3">
      <c r="D76" s="14" t="s">
        <v>388</v>
      </c>
      <c r="E76" s="15">
        <v>141.43</v>
      </c>
    </row>
    <row r="77" spans="4:5" x14ac:dyDescent="0.3">
      <c r="D77" s="14" t="s">
        <v>296</v>
      </c>
      <c r="E77" s="15">
        <v>187.96</v>
      </c>
    </row>
    <row r="78" spans="4:5" x14ac:dyDescent="0.3">
      <c r="D78" s="14" t="s">
        <v>84</v>
      </c>
      <c r="E78" s="15">
        <v>26.81</v>
      </c>
    </row>
    <row r="79" spans="4:5" x14ac:dyDescent="0.3">
      <c r="D79" s="14" t="s">
        <v>290</v>
      </c>
      <c r="E79" s="15">
        <v>70.61</v>
      </c>
    </row>
    <row r="80" spans="4:5" x14ac:dyDescent="0.3">
      <c r="D80" s="14" t="s">
        <v>218</v>
      </c>
      <c r="E80" s="15">
        <v>186.7</v>
      </c>
    </row>
    <row r="81" spans="4:5" x14ac:dyDescent="0.3">
      <c r="D81" s="14" t="s">
        <v>43</v>
      </c>
      <c r="E81" s="15">
        <v>44.85</v>
      </c>
    </row>
    <row r="82" spans="4:5" x14ac:dyDescent="0.3">
      <c r="D82" s="14" t="s">
        <v>541</v>
      </c>
      <c r="E82" s="15">
        <v>86.16</v>
      </c>
    </row>
    <row r="83" spans="4:5" x14ac:dyDescent="0.3">
      <c r="D83" s="14" t="s">
        <v>531</v>
      </c>
      <c r="E83" s="15">
        <v>81.98</v>
      </c>
    </row>
    <row r="84" spans="4:5" x14ac:dyDescent="0.3">
      <c r="D84" s="14" t="s">
        <v>329</v>
      </c>
      <c r="E84" s="15">
        <v>90.96</v>
      </c>
    </row>
    <row r="85" spans="4:5" x14ac:dyDescent="0.3">
      <c r="D85" s="14" t="s">
        <v>213</v>
      </c>
      <c r="E85" s="15">
        <v>172.07</v>
      </c>
    </row>
    <row r="86" spans="4:5" x14ac:dyDescent="0.3">
      <c r="D86" s="14" t="s">
        <v>378</v>
      </c>
      <c r="E86" s="15">
        <v>114.8</v>
      </c>
    </row>
    <row r="87" spans="4:5" x14ac:dyDescent="0.3">
      <c r="D87" s="14" t="s">
        <v>577</v>
      </c>
      <c r="E87" s="15">
        <v>173.52</v>
      </c>
    </row>
    <row r="88" spans="4:5" x14ac:dyDescent="0.3">
      <c r="D88" s="14" t="s">
        <v>61</v>
      </c>
      <c r="E88" s="15">
        <v>42.4</v>
      </c>
    </row>
    <row r="89" spans="4:5" x14ac:dyDescent="0.3">
      <c r="D89" s="14" t="s">
        <v>323</v>
      </c>
      <c r="E89" s="15">
        <v>178.66</v>
      </c>
    </row>
    <row r="90" spans="4:5" x14ac:dyDescent="0.3">
      <c r="D90" s="14" t="s">
        <v>506</v>
      </c>
      <c r="E90" s="15">
        <v>152.6</v>
      </c>
    </row>
    <row r="91" spans="4:5" x14ac:dyDescent="0.3">
      <c r="D91" s="14" t="s">
        <v>587</v>
      </c>
      <c r="E91" s="15">
        <v>86.14</v>
      </c>
    </row>
    <row r="92" spans="4:5" x14ac:dyDescent="0.3">
      <c r="D92" s="14" t="s">
        <v>566</v>
      </c>
      <c r="E92" s="15">
        <v>150.13</v>
      </c>
    </row>
    <row r="93" spans="4:5" x14ac:dyDescent="0.3">
      <c r="D93" s="14" t="s">
        <v>274</v>
      </c>
      <c r="E93" s="15">
        <v>130.66999999999999</v>
      </c>
    </row>
    <row r="94" spans="4:5" x14ac:dyDescent="0.3">
      <c r="D94" s="14" t="s">
        <v>351</v>
      </c>
      <c r="E94" s="15">
        <v>12.31</v>
      </c>
    </row>
    <row r="95" spans="4:5" x14ac:dyDescent="0.3">
      <c r="D95" s="14" t="s">
        <v>582</v>
      </c>
      <c r="E95" s="15">
        <v>128.75</v>
      </c>
    </row>
    <row r="96" spans="4:5" x14ac:dyDescent="0.3">
      <c r="D96" s="14" t="s">
        <v>335</v>
      </c>
      <c r="E96" s="15">
        <v>174</v>
      </c>
    </row>
    <row r="97" spans="4:5" x14ac:dyDescent="0.3">
      <c r="D97" s="14" t="s">
        <v>172</v>
      </c>
      <c r="E97" s="15">
        <v>43.24</v>
      </c>
    </row>
    <row r="98" spans="4:5" x14ac:dyDescent="0.3">
      <c r="D98" s="14" t="s">
        <v>306</v>
      </c>
      <c r="E98" s="15">
        <v>111.52</v>
      </c>
    </row>
    <row r="99" spans="4:5" x14ac:dyDescent="0.3">
      <c r="D99" s="14" t="s">
        <v>148</v>
      </c>
      <c r="E99" s="15">
        <v>130.53</v>
      </c>
    </row>
    <row r="100" spans="4:5" x14ac:dyDescent="0.3">
      <c r="D100" s="14" t="s">
        <v>496</v>
      </c>
      <c r="E100" s="15">
        <v>32.17</v>
      </c>
    </row>
    <row r="101" spans="4:5" x14ac:dyDescent="0.3">
      <c r="D101" s="14" t="s">
        <v>143</v>
      </c>
      <c r="E101" s="15">
        <v>67.17</v>
      </c>
    </row>
    <row r="102" spans="4:5" x14ac:dyDescent="0.3">
      <c r="D102" s="14" t="s">
        <v>120</v>
      </c>
      <c r="E102" s="15">
        <v>87.97</v>
      </c>
    </row>
    <row r="103" spans="4:5" x14ac:dyDescent="0.3">
      <c r="D103" s="14" t="s">
        <v>473</v>
      </c>
      <c r="E103" s="15">
        <v>79.42</v>
      </c>
    </row>
    <row r="104" spans="4:5" x14ac:dyDescent="0.3">
      <c r="D104" s="10" t="s">
        <v>588</v>
      </c>
      <c r="E104" s="9">
        <v>10402.439999999997</v>
      </c>
    </row>
  </sheetData>
  <conditionalFormatting pivot="1" sqref="B4:B7">
    <cfRule type="dataBar" priority="2">
      <dataBar>
        <cfvo type="min"/>
        <cfvo type="max"/>
        <color rgb="FF63C384"/>
      </dataBar>
      <extLst>
        <ext xmlns:x14="http://schemas.microsoft.com/office/spreadsheetml/2009/9/main" uri="{B025F937-C7B1-47D3-B67F-A62EFF666E3E}">
          <x14:id>{9F1E8D66-24EF-4587-B297-D99342D8511D}</x14:id>
        </ext>
      </extLst>
    </cfRule>
  </conditionalFormatting>
  <conditionalFormatting pivot="1" sqref="E4:E103">
    <cfRule type="dataBar" priority="5">
      <dataBar>
        <cfvo type="min"/>
        <cfvo type="max"/>
        <color rgb="FF008AEF"/>
      </dataBar>
      <extLst>
        <ext xmlns:x14="http://schemas.microsoft.com/office/spreadsheetml/2009/9/main" uri="{B025F937-C7B1-47D3-B67F-A62EFF666E3E}">
          <x14:id>{75EEC463-34A5-4E5A-8B21-67F8DEEFB39E}</x14:id>
        </ext>
      </extLst>
    </cfRule>
  </conditionalFormatting>
  <conditionalFormatting pivot="1" sqref="H5:J10">
    <cfRule type="dataBar" priority="4">
      <dataBar>
        <cfvo type="min"/>
        <cfvo type="max"/>
        <color rgb="FFFFB628"/>
      </dataBar>
      <extLst>
        <ext xmlns:x14="http://schemas.microsoft.com/office/spreadsheetml/2009/9/main" uri="{B025F937-C7B1-47D3-B67F-A62EFF666E3E}">
          <x14:id>{3259337D-A234-43CE-BD65-21C55BD1B9B2}</x14:id>
        </ext>
      </extLst>
    </cfRule>
  </conditionalFormatting>
  <conditionalFormatting pivot="1" sqref="H12:J17">
    <cfRule type="dataBar" priority="3">
      <dataBar>
        <cfvo type="min"/>
        <cfvo type="max"/>
        <color rgb="FFFFB628"/>
      </dataBar>
      <extLst>
        <ext xmlns:x14="http://schemas.microsoft.com/office/spreadsheetml/2009/9/main" uri="{B025F937-C7B1-47D3-B67F-A62EFF666E3E}">
          <x14:id>{5BE3975F-4108-4BC2-834D-57A83B428B2B}</x14:id>
        </ext>
      </extLst>
    </cfRule>
  </conditionalFormatting>
  <conditionalFormatting pivot="1" sqref="H23:H28">
    <cfRule type="dataBar" priority="1">
      <dataBar>
        <cfvo type="min"/>
        <cfvo type="max"/>
        <color rgb="FFFF555A"/>
      </dataBar>
      <extLst>
        <ext xmlns:x14="http://schemas.microsoft.com/office/spreadsheetml/2009/9/main" uri="{B025F937-C7B1-47D3-B67F-A62EFF666E3E}">
          <x14:id>{29A27DA7-65F1-45BE-B133-007E38120AAB}</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9F1E8D66-24EF-4587-B297-D99342D8511D}">
            <x14:dataBar minLength="0" maxLength="100" border="1" negativeBarBorderColorSameAsPositive="0">
              <x14:cfvo type="autoMin"/>
              <x14:cfvo type="autoMax"/>
              <x14:borderColor rgb="FF63C384"/>
              <x14:negativeFillColor rgb="FFFF0000"/>
              <x14:negativeBorderColor rgb="FFFF0000"/>
              <x14:axisColor rgb="FF000000"/>
            </x14:dataBar>
          </x14:cfRule>
          <xm:sqref>B4:B7</xm:sqref>
        </x14:conditionalFormatting>
        <x14:conditionalFormatting xmlns:xm="http://schemas.microsoft.com/office/excel/2006/main" pivot="1">
          <x14:cfRule type="dataBar" id="{75EEC463-34A5-4E5A-8B21-67F8DEEFB39E}">
            <x14:dataBar minLength="0" maxLength="100" border="1" negativeBarBorderColorSameAsPositive="0">
              <x14:cfvo type="autoMin"/>
              <x14:cfvo type="autoMax"/>
              <x14:borderColor rgb="FF008AEF"/>
              <x14:negativeFillColor rgb="FFFF0000"/>
              <x14:negativeBorderColor rgb="FFFF0000"/>
              <x14:axisColor rgb="FF000000"/>
            </x14:dataBar>
          </x14:cfRule>
          <xm:sqref>E4:E103</xm:sqref>
        </x14:conditionalFormatting>
        <x14:conditionalFormatting xmlns:xm="http://schemas.microsoft.com/office/excel/2006/main" pivot="1">
          <x14:cfRule type="dataBar" id="{3259337D-A234-43CE-BD65-21C55BD1B9B2}">
            <x14:dataBar minLength="0" maxLength="100" border="1" negativeBarBorderColorSameAsPositive="0">
              <x14:cfvo type="autoMin"/>
              <x14:cfvo type="autoMax"/>
              <x14:borderColor rgb="FFFFB628"/>
              <x14:negativeFillColor rgb="FFFF0000"/>
              <x14:negativeBorderColor rgb="FFFF0000"/>
              <x14:axisColor rgb="FF000000"/>
            </x14:dataBar>
          </x14:cfRule>
          <xm:sqref>H5:J10</xm:sqref>
        </x14:conditionalFormatting>
        <x14:conditionalFormatting xmlns:xm="http://schemas.microsoft.com/office/excel/2006/main" pivot="1">
          <x14:cfRule type="dataBar" id="{5BE3975F-4108-4BC2-834D-57A83B428B2B}">
            <x14:dataBar minLength="0" maxLength="100" border="1" negativeBarBorderColorSameAsPositive="0">
              <x14:cfvo type="autoMin"/>
              <x14:cfvo type="autoMax"/>
              <x14:borderColor rgb="FFFFB628"/>
              <x14:negativeFillColor rgb="FFFF0000"/>
              <x14:negativeBorderColor rgb="FFFF0000"/>
              <x14:axisColor rgb="FF000000"/>
            </x14:dataBar>
          </x14:cfRule>
          <xm:sqref>H12:J17</xm:sqref>
        </x14:conditionalFormatting>
        <x14:conditionalFormatting xmlns:xm="http://schemas.microsoft.com/office/excel/2006/main" pivot="1">
          <x14:cfRule type="dataBar" id="{29A27DA7-65F1-45BE-B133-007E38120AAB}">
            <x14:dataBar minLength="0" maxLength="100" border="1" negativeBarBorderColorSameAsPositive="0">
              <x14:cfvo type="autoMin"/>
              <x14:cfvo type="autoMax"/>
              <x14:borderColor rgb="FFFF555A"/>
              <x14:negativeFillColor rgb="FFFF0000"/>
              <x14:negativeBorderColor rgb="FFFF0000"/>
              <x14:axisColor rgb="FF000000"/>
            </x14:dataBar>
          </x14:cfRule>
          <xm:sqref>H23:H28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EC7FD-9639-48D2-AFBF-0C223BF29681}">
  <dimension ref="A1"/>
  <sheetViews>
    <sheetView showGridLines="0" tabSelected="1" zoomScale="90" zoomScaleNormal="90" workbookViewId="0">
      <selection activeCell="Q53" sqref="Q5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g E A A B Q S w M E F A A C A A g A H L 1 c 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B y 9 X 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v V x Z W i y b U 9 E B A A B K B A A A E w A c A E Z v c m 1 1 b G F z L 1 N l Y 3 R p b 2 4 x L m 0 g o h g A K K A U A A A A A A A A A A A A A A A A A A A A A A A A A A A A f Z J B b 9 p A E I X P R e I / r N w L S C 4 K q O m h k Q + t 3 a g c m p C Y H K p Q o c U 7 m F X X O 2 h 3 3 A S h / P c O N q k J m P r i 3 f d m 3 n 6 7 G g 8 Z a b Q i r f / D q 2 6 n 2 / E r 6 U C J r 4 i / h / P Y g L S g 5 s M 5 4 X x 4 c S E i Y Y C 6 H c F f i q X L g J X Y / x k k m J U F W O p d a w O D G C 3 x x v e C + P P s w Y P z s 5 y r 9 S z B J 2 t Q K j 9 r z x / Q M w X 9 8 D E B o w t N 4 K L g X R C K G E 1 Z W B + N L k P x z W a o t M 2 j 4 e h y F I q 7 E g l S 2 h i I m u X g B i 3 8 6 o c 1 6 P t g 4 r B g T 4 n v I B X T B E w 9 l Q s u 3 D t 7 v V f f K R S P e / 2 L M W k m j X Q + I l c e R s Y r a X N O n G 7 W 0 M R N n b R + i a 6 o i X e m 7 7 W c H 2 6 3 w T 0 + i X H C t x t b + v R x s K t 9 C c U 2 u H V c I s a K H W J N E D z T g Z F I g l d L 8 b q y f o J 0 4 n Y p q p L T y G s m k r Q D a O 1 O V 3 r 9 H + c H K j i B i U t P W D D P j S x a 3 E o W D + t 1 h f P W T C H f j c p p k 6 b N a T E d c L 1 V e S 7 a O i b o S R q e m Y r 6 6 C X u I e d J P + 1 x q M q M z l y G z 8 r R t b C V i w / n T W n A v 6 q 2 L B b g K v 2 u l J Z q 7 i O 2 R P s M y + Z h D p q Y b 6 n P G 2 I C P L a W Z L 6 j b z Z N 9 h T r N / G t I f 8 a h G o Y j m N e + t 2 O t q 3 z f / U X U E s B A i 0 A F A A C A A g A H L 1 c W Y a v Z M 2 l A A A A 9 Q A A A B I A A A A A A A A A A A A A A A A A A A A A A E N v b m Z p Z y 9 Q Y W N r Y W d l L n h t b F B L A Q I t A B Q A A g A I A B y 9 X F k P y u m r p A A A A O k A A A A T A A A A A A A A A A A A A A A A A P E A A A B b Q 2 9 u d G V u d F 9 U e X B l c 1 0 u e G 1 s U E s B A i 0 A F A A C A A g A H L 1 c W V o s m 1 P R A Q A A S g Q A A B M A A A A A A A A A A A A A A A A A 4 g E A A E Z v c m 1 1 b G F z L 1 N l Y 3 R p b 2 4 x L m 1 Q S w U G A A A A A A M A A w D C A 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B o A A A A A A A D + 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J v b 2 s x X 0 N s Z W F u Z W R f M V 9 0 b 1 8 x M D 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Z W E 1 M W E z Z C 0 2 Z W U 2 L T Q 4 N D g t Y W Y z M S 1 k Z W J i N T F h M z N k Z j M i I C 8 + P E V u d H J 5 I F R 5 c G U 9 I k J 1 Z m Z l c k 5 l e H R S Z W Z y Z X N o I i B W Y W x 1 Z T 0 i b D E i I C 8 + P E V u d H J 5 I F R 5 c G U 9 I l J l c 3 V s d F R 5 c G U i I F Z h b H V l P S J z V G F i b G U i I C 8 + P E V u d H J 5 I F R 5 c G U 9 I k 5 h b W V V c G R h d G V k Q W Z 0 Z X J G a W x s I i B W Y W x 1 Z T 0 i b D A i I C 8 + P E V u d H J 5 I F R 5 c G U 9 I k Z p b G x U Y X J n Z X Q i I F Z h b H V l P S J z Q m 9 v a z F f Q 2 x l Y W 5 l Z F 8 x X 3 R v X z E w M C 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Q t M T A t M j h U M T g 6 M T A 6 N T Y u M T Q 1 N D M 0 O F o i I C 8 + P E V u d H J 5 I F R 5 c G U 9 I k Z p b G x D b 2 x 1 b W 5 U e X B l c y I g V m F s d W U 9 I n N B d 1 l K Q X d r S k J n W U d C Z 1 l H Q m d N R 0 J n W U d C U U 1 G Q l F R R k J B P T 0 i I C 8 + P E V u d H J 5 I F R 5 c G U 9 I k Z p b G x D b 2 x 1 b W 5 O Y W 1 l c y I g V m F s d W U 9 I n N b J n F 1 b 3 Q 7 U m 9 3 I E l E J n F 1 b 3 Q 7 L C Z x d W 9 0 O 0 9 y Z G V y I E l k J n F 1 b 3 Q 7 L C Z x d W 9 0 O 0 9 y Z G V y I E R h d G U m c X V v d D s s J n F 1 b 3 Q 7 W W V h c i B P Z i B P c m R l c i Z x d W 9 0 O y w m c X V v d D t G b 3 J t Y X R 0 Z W Q g R G F 0 Z S Z x d W 9 0 O y w m c X V v d D t T a G l w I E R h d G U m c X V v d D s s J n F 1 b 3 Q 7 U 2 h p c C B N b 2 R l J n F 1 b 3 Q 7 L C Z x d W 9 0 O 0 N 1 c 3 R v b W V y I E 5 h b W U m c X V v d D s s J n F 1 b 3 Q 7 Q y B O Y W 1 l I F V w c G V y J n F 1 b 3 Q 7 L C Z x d W 9 0 O 1 N l Z 2 1 l b n Q m c X V v d D s s J n F 1 b 3 Q 7 Q 2 l 0 e S Z x d W 9 0 O y w m c X V v d D t T d G F 0 Z S Z x d W 9 0 O y w m c X V v d D t T d G F 0 Z S w g Q 2 l 0 e S Z x d W 9 0 O y w m c X V v d D t Q b 3 N 0 Y W w g Q 2 9 k Z S Z x d W 9 0 O y w m c X V v d D t S Z W d p b 2 4 m c X V v d D s s J n F 1 b 3 Q 7 U H J v Z H V j d C B O Y W 1 l J n F 1 b 3 Q 7 L C Z x d W 9 0 O 0 N h d G V n b 3 J 5 J n F 1 b 3 Q 7 L C Z x d W 9 0 O 1 N 1 Y i 1 D Y X R l Z 2 9 y e S Z x d W 9 0 O y w m c X V v d D t T Y W x l c y Z x d W 9 0 O y w m c X V v d D t R d W F u d G l 0 e S Z x d W 9 0 O y w m c X V v d D t E a X N j b 3 V u d C Z x d W 9 0 O y w m c X V v d D t Q c m 9 m a X Q m c X V v d D s s J n F 1 b 3 Q 7 U H J v Z m l 0 I F B l c m N l b n R h Z 2 U m c X V v d D s s J n F 1 b 3 Q 7 V G 9 0 Y W w g Q 2 9 z d C Z x d W 9 0 O y w m c X V v d D t Q Z X J j Z W 5 0 Y W d l I G R p c 2 N v d W 5 0 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J v b 2 s x X 0 N s Z W F u Z W R f M V 9 0 b 1 8 x M D A v Q X V 0 b 1 J l b W 9 2 Z W R D b 2 x 1 b W 5 z M S 5 7 U m 9 3 I E l E L D B 9 J n F 1 b 3 Q 7 L C Z x d W 9 0 O 1 N l Y 3 R p b 2 4 x L 0 J v b 2 s x X 0 N s Z W F u Z W R f M V 9 0 b 1 8 x M D A v Q X V 0 b 1 J l b W 9 2 Z W R D b 2 x 1 b W 5 z M S 5 7 T 3 J k Z X I g S W Q s M X 0 m c X V v d D s s J n F 1 b 3 Q 7 U 2 V j d G l v b j E v Q m 9 v a z F f Q 2 x l Y W 5 l Z F 8 x X 3 R v X z E w M C 9 B d X R v U m V t b 3 Z l Z E N v b H V t b n M x L n t P c m R l c i B E Y X R l L D J 9 J n F 1 b 3 Q 7 L C Z x d W 9 0 O 1 N l Y 3 R p b 2 4 x L 0 J v b 2 s x X 0 N s Z W F u Z W R f M V 9 0 b 1 8 x M D A v Q X V 0 b 1 J l b W 9 2 Z W R D b 2 x 1 b W 5 z M S 5 7 W W V h c i B P Z i B P c m R l c i w z f S Z x d W 9 0 O y w m c X V v d D t T Z W N 0 a W 9 u M S 9 C b 2 9 r M V 9 D b G V h b m V k X z F f d G 9 f M T A w L 0 F 1 d G 9 S Z W 1 v d m V k Q 2 9 s d W 1 u c z E u e 0 Z v c m 1 h d H R l Z C B E Y X R l L D R 9 J n F 1 b 3 Q 7 L C Z x d W 9 0 O 1 N l Y 3 R p b 2 4 x L 0 J v b 2 s x X 0 N s Z W F u Z W R f M V 9 0 b 1 8 x M D A v Q X V 0 b 1 J l b W 9 2 Z W R D b 2 x 1 b W 5 z M S 5 7 U 2 h p c C B E Y X R l L D V 9 J n F 1 b 3 Q 7 L C Z x d W 9 0 O 1 N l Y 3 R p b 2 4 x L 0 J v b 2 s x X 0 N s Z W F u Z W R f M V 9 0 b 1 8 x M D A v Q X V 0 b 1 J l b W 9 2 Z W R D b 2 x 1 b W 5 z M S 5 7 U 2 h p c C B N b 2 R l L D Z 9 J n F 1 b 3 Q 7 L C Z x d W 9 0 O 1 N l Y 3 R p b 2 4 x L 0 J v b 2 s x X 0 N s Z W F u Z W R f M V 9 0 b 1 8 x M D A v Q X V 0 b 1 J l b W 9 2 Z W R D b 2 x 1 b W 5 z M S 5 7 Q 3 V z d G 9 t Z X I g T m F t Z S w 3 f S Z x d W 9 0 O y w m c X V v d D t T Z W N 0 a W 9 u M S 9 C b 2 9 r M V 9 D b G V h b m V k X z F f d G 9 f M T A w L 0 F 1 d G 9 S Z W 1 v d m V k Q 2 9 s d W 1 u c z E u e 0 M g T m F t Z S B V c H B l c i w 4 f S Z x d W 9 0 O y w m c X V v d D t T Z W N 0 a W 9 u M S 9 C b 2 9 r M V 9 D b G V h b m V k X z F f d G 9 f M T A w L 0 F 1 d G 9 S Z W 1 v d m V k Q 2 9 s d W 1 u c z E u e 1 N l Z 2 1 l b n Q s O X 0 m c X V v d D s s J n F 1 b 3 Q 7 U 2 V j d G l v b j E v Q m 9 v a z F f Q 2 x l Y W 5 l Z F 8 x X 3 R v X z E w M C 9 B d X R v U m V t b 3 Z l Z E N v b H V t b n M x L n t D a X R 5 L D E w f S Z x d W 9 0 O y w m c X V v d D t T Z W N 0 a W 9 u M S 9 C b 2 9 r M V 9 D b G V h b m V k X z F f d G 9 f M T A w L 0 F 1 d G 9 S Z W 1 v d m V k Q 2 9 s d W 1 u c z E u e 1 N 0 Y X R l L D E x f S Z x d W 9 0 O y w m c X V v d D t T Z W N 0 a W 9 u M S 9 C b 2 9 r M V 9 D b G V h b m V k X z F f d G 9 f M T A w L 0 F 1 d G 9 S Z W 1 v d m V k Q 2 9 s d W 1 u c z E u e 1 N 0 Y X R l L C B D a X R 5 L D E y f S Z x d W 9 0 O y w m c X V v d D t T Z W N 0 a W 9 u M S 9 C b 2 9 r M V 9 D b G V h b m V k X z F f d G 9 f M T A w L 0 F 1 d G 9 S Z W 1 v d m V k Q 2 9 s d W 1 u c z E u e 1 B v c 3 R h b C B D b 2 R l L D E z f S Z x d W 9 0 O y w m c X V v d D t T Z W N 0 a W 9 u M S 9 C b 2 9 r M V 9 D b G V h b m V k X z F f d G 9 f M T A w L 0 F 1 d G 9 S Z W 1 v d m V k Q 2 9 s d W 1 u c z E u e 1 J l Z 2 l v b i w x N H 0 m c X V v d D s s J n F 1 b 3 Q 7 U 2 V j d G l v b j E v Q m 9 v a z F f Q 2 x l Y W 5 l Z F 8 x X 3 R v X z E w M C 9 B d X R v U m V t b 3 Z l Z E N v b H V t b n M x L n t Q c m 9 k d W N 0 I E 5 h b W U s M T V 9 J n F 1 b 3 Q 7 L C Z x d W 9 0 O 1 N l Y 3 R p b 2 4 x L 0 J v b 2 s x X 0 N s Z W F u Z W R f M V 9 0 b 1 8 x M D A v Q X V 0 b 1 J l b W 9 2 Z W R D b 2 x 1 b W 5 z M S 5 7 Q 2 F 0 Z W d v c n k s M T Z 9 J n F 1 b 3 Q 7 L C Z x d W 9 0 O 1 N l Y 3 R p b 2 4 x L 0 J v b 2 s x X 0 N s Z W F u Z W R f M V 9 0 b 1 8 x M D A v Q X V 0 b 1 J l b W 9 2 Z W R D b 2 x 1 b W 5 z M S 5 7 U 3 V i L U N h d G V n b 3 J 5 L D E 3 f S Z x d W 9 0 O y w m c X V v d D t T Z W N 0 a W 9 u M S 9 C b 2 9 r M V 9 D b G V h b m V k X z F f d G 9 f M T A w L 0 F 1 d G 9 S Z W 1 v d m V k Q 2 9 s d W 1 u c z E u e 1 N h b G V z L D E 4 f S Z x d W 9 0 O y w m c X V v d D t T Z W N 0 a W 9 u M S 9 C b 2 9 r M V 9 D b G V h b m V k X z F f d G 9 f M T A w L 0 F 1 d G 9 S Z W 1 v d m V k Q 2 9 s d W 1 u c z E u e 1 F 1 Y W 5 0 a X R 5 L D E 5 f S Z x d W 9 0 O y w m c X V v d D t T Z W N 0 a W 9 u M S 9 C b 2 9 r M V 9 D b G V h b m V k X z F f d G 9 f M T A w L 0 F 1 d G 9 S Z W 1 v d m V k Q 2 9 s d W 1 u c z E u e 0 R p c 2 N v d W 5 0 L D I w f S Z x d W 9 0 O y w m c X V v d D t T Z W N 0 a W 9 u M S 9 C b 2 9 r M V 9 D b G V h b m V k X z F f d G 9 f M T A w L 0 F 1 d G 9 S Z W 1 v d m V k Q 2 9 s d W 1 u c z E u e 1 B y b 2 Z p d C w y M X 0 m c X V v d D s s J n F 1 b 3 Q 7 U 2 V j d G l v b j E v Q m 9 v a z F f Q 2 x l Y W 5 l Z F 8 x X 3 R v X z E w M C 9 B d X R v U m V t b 3 Z l Z E N v b H V t b n M x L n t Q c m 9 m a X Q g U G V y Y 2 V u d G F n Z S w y M n 0 m c X V v d D s s J n F 1 b 3 Q 7 U 2 V j d G l v b j E v Q m 9 v a z F f Q 2 x l Y W 5 l Z F 8 x X 3 R v X z E w M C 9 B d X R v U m V t b 3 Z l Z E N v b H V t b n M x L n t U b 3 R h b C B D b 3 N 0 L D I z f S Z x d W 9 0 O y w m c X V v d D t T Z W N 0 a W 9 u M S 9 C b 2 9 r M V 9 D b G V h b m V k X z F f d G 9 f M T A w L 0 F 1 d G 9 S Z W 1 v d m V k Q 2 9 s d W 1 u c z E u e 1 B l c m N l b n R h Z 2 U g Z G l z Y 2 9 1 b n Q s M j R 9 J n F 1 b 3 Q 7 X S w m c X V v d D t D b 2 x 1 b W 5 D b 3 V u d C Z x d W 9 0 O z o y N S w m c X V v d D t L Z X l D b 2 x 1 b W 5 O Y W 1 l c y Z x d W 9 0 O z p b X S w m c X V v d D t D b 2 x 1 b W 5 J Z G V u d G l 0 a W V z J n F 1 b 3 Q 7 O l s m c X V v d D t T Z W N 0 a W 9 u M S 9 C b 2 9 r M V 9 D b G V h b m V k X z F f d G 9 f M T A w L 0 F 1 d G 9 S Z W 1 v d m V k Q 2 9 s d W 1 u c z E u e 1 J v d y B J R C w w f S Z x d W 9 0 O y w m c X V v d D t T Z W N 0 a W 9 u M S 9 C b 2 9 r M V 9 D b G V h b m V k X z F f d G 9 f M T A w L 0 F 1 d G 9 S Z W 1 v d m V k Q 2 9 s d W 1 u c z E u e 0 9 y Z G V y I E l k L D F 9 J n F 1 b 3 Q 7 L C Z x d W 9 0 O 1 N l Y 3 R p b 2 4 x L 0 J v b 2 s x X 0 N s Z W F u Z W R f M V 9 0 b 1 8 x M D A v Q X V 0 b 1 J l b W 9 2 Z W R D b 2 x 1 b W 5 z M S 5 7 T 3 J k Z X I g R G F 0 Z S w y f S Z x d W 9 0 O y w m c X V v d D t T Z W N 0 a W 9 u M S 9 C b 2 9 r M V 9 D b G V h b m V k X z F f d G 9 f M T A w L 0 F 1 d G 9 S Z W 1 v d m V k Q 2 9 s d W 1 u c z E u e 1 l l Y X I g T 2 Y g T 3 J k Z X I s M 3 0 m c X V v d D s s J n F 1 b 3 Q 7 U 2 V j d G l v b j E v Q m 9 v a z F f Q 2 x l Y W 5 l Z F 8 x X 3 R v X z E w M C 9 B d X R v U m V t b 3 Z l Z E N v b H V t b n M x L n t G b 3 J t Y X R 0 Z W Q g R G F 0 Z S w 0 f S Z x d W 9 0 O y w m c X V v d D t T Z W N 0 a W 9 u M S 9 C b 2 9 r M V 9 D b G V h b m V k X z F f d G 9 f M T A w L 0 F 1 d G 9 S Z W 1 v d m V k Q 2 9 s d W 1 u c z E u e 1 N o a X A g R G F 0 Z S w 1 f S Z x d W 9 0 O y w m c X V v d D t T Z W N 0 a W 9 u M S 9 C b 2 9 r M V 9 D b G V h b m V k X z F f d G 9 f M T A w L 0 F 1 d G 9 S Z W 1 v d m V k Q 2 9 s d W 1 u c z E u e 1 N o a X A g T W 9 k Z S w 2 f S Z x d W 9 0 O y w m c X V v d D t T Z W N 0 a W 9 u M S 9 C b 2 9 r M V 9 D b G V h b m V k X z F f d G 9 f M T A w L 0 F 1 d G 9 S Z W 1 v d m V k Q 2 9 s d W 1 u c z E u e 0 N 1 c 3 R v b W V y I E 5 h b W U s N 3 0 m c X V v d D s s J n F 1 b 3 Q 7 U 2 V j d G l v b j E v Q m 9 v a z F f Q 2 x l Y W 5 l Z F 8 x X 3 R v X z E w M C 9 B d X R v U m V t b 3 Z l Z E N v b H V t b n M x L n t D I E 5 h b W U g V X B w Z X I s O H 0 m c X V v d D s s J n F 1 b 3 Q 7 U 2 V j d G l v b j E v Q m 9 v a z F f Q 2 x l Y W 5 l Z F 8 x X 3 R v X z E w M C 9 B d X R v U m V t b 3 Z l Z E N v b H V t b n M x L n t T Z W d t Z W 5 0 L D l 9 J n F 1 b 3 Q 7 L C Z x d W 9 0 O 1 N l Y 3 R p b 2 4 x L 0 J v b 2 s x X 0 N s Z W F u Z W R f M V 9 0 b 1 8 x M D A v Q X V 0 b 1 J l b W 9 2 Z W R D b 2 x 1 b W 5 z M S 5 7 Q 2 l 0 e S w x M H 0 m c X V v d D s s J n F 1 b 3 Q 7 U 2 V j d G l v b j E v Q m 9 v a z F f Q 2 x l Y W 5 l Z F 8 x X 3 R v X z E w M C 9 B d X R v U m V t b 3 Z l Z E N v b H V t b n M x L n t T d G F 0 Z S w x M X 0 m c X V v d D s s J n F 1 b 3 Q 7 U 2 V j d G l v b j E v Q m 9 v a z F f Q 2 x l Y W 5 l Z F 8 x X 3 R v X z E w M C 9 B d X R v U m V t b 3 Z l Z E N v b H V t b n M x L n t T d G F 0 Z S w g Q 2 l 0 e S w x M n 0 m c X V v d D s s J n F 1 b 3 Q 7 U 2 V j d G l v b j E v Q m 9 v a z F f Q 2 x l Y W 5 l Z F 8 x X 3 R v X z E w M C 9 B d X R v U m V t b 3 Z l Z E N v b H V t b n M x L n t Q b 3 N 0 Y W w g Q 2 9 k Z S w x M 3 0 m c X V v d D s s J n F 1 b 3 Q 7 U 2 V j d G l v b j E v Q m 9 v a z F f Q 2 x l Y W 5 l Z F 8 x X 3 R v X z E w M C 9 B d X R v U m V t b 3 Z l Z E N v b H V t b n M x L n t S Z W d p b 2 4 s M T R 9 J n F 1 b 3 Q 7 L C Z x d W 9 0 O 1 N l Y 3 R p b 2 4 x L 0 J v b 2 s x X 0 N s Z W F u Z W R f M V 9 0 b 1 8 x M D A v Q X V 0 b 1 J l b W 9 2 Z W R D b 2 x 1 b W 5 z M S 5 7 U H J v Z H V j d C B O Y W 1 l L D E 1 f S Z x d W 9 0 O y w m c X V v d D t T Z W N 0 a W 9 u M S 9 C b 2 9 r M V 9 D b G V h b m V k X z F f d G 9 f M T A w L 0 F 1 d G 9 S Z W 1 v d m V k Q 2 9 s d W 1 u c z E u e 0 N h d G V n b 3 J 5 L D E 2 f S Z x d W 9 0 O y w m c X V v d D t T Z W N 0 a W 9 u M S 9 C b 2 9 r M V 9 D b G V h b m V k X z F f d G 9 f M T A w L 0 F 1 d G 9 S Z W 1 v d m V k Q 2 9 s d W 1 u c z E u e 1 N 1 Y i 1 D Y X R l Z 2 9 y e S w x N 3 0 m c X V v d D s s J n F 1 b 3 Q 7 U 2 V j d G l v b j E v Q m 9 v a z F f Q 2 x l Y W 5 l Z F 8 x X 3 R v X z E w M C 9 B d X R v U m V t b 3 Z l Z E N v b H V t b n M x L n t T Y W x l c y w x O H 0 m c X V v d D s s J n F 1 b 3 Q 7 U 2 V j d G l v b j E v Q m 9 v a z F f Q 2 x l Y W 5 l Z F 8 x X 3 R v X z E w M C 9 B d X R v U m V t b 3 Z l Z E N v b H V t b n M x L n t R d W F u d G l 0 e S w x O X 0 m c X V v d D s s J n F 1 b 3 Q 7 U 2 V j d G l v b j E v Q m 9 v a z F f Q 2 x l Y W 5 l Z F 8 x X 3 R v X z E w M C 9 B d X R v U m V t b 3 Z l Z E N v b H V t b n M x L n t E a X N j b 3 V u d C w y M H 0 m c X V v d D s s J n F 1 b 3 Q 7 U 2 V j d G l v b j E v Q m 9 v a z F f Q 2 x l Y W 5 l Z F 8 x X 3 R v X z E w M C 9 B d X R v U m V t b 3 Z l Z E N v b H V t b n M x L n t Q c m 9 m a X Q s M j F 9 J n F 1 b 3 Q 7 L C Z x d W 9 0 O 1 N l Y 3 R p b 2 4 x L 0 J v b 2 s x X 0 N s Z W F u Z W R f M V 9 0 b 1 8 x M D A v Q X V 0 b 1 J l b W 9 2 Z W R D b 2 x 1 b W 5 z M S 5 7 U H J v Z m l 0 I F B l c m N l b n R h Z 2 U s M j J 9 J n F 1 b 3 Q 7 L C Z x d W 9 0 O 1 N l Y 3 R p b 2 4 x L 0 J v b 2 s x X 0 N s Z W F u Z W R f M V 9 0 b 1 8 x M D A v Q X V 0 b 1 J l b W 9 2 Z W R D b 2 x 1 b W 5 z M S 5 7 V G 9 0 Y W w g Q 2 9 z d C w y M 3 0 m c X V v d D s s J n F 1 b 3 Q 7 U 2 V j d G l v b j E v Q m 9 v a z F f Q 2 x l Y W 5 l Z F 8 x X 3 R v X z E w M C 9 B d X R v U m V t b 3 Z l Z E N v b H V t b n M x L n t Q Z X J j Z W 5 0 Y W d l I G R p c 2 N v d W 5 0 L D I 0 f S Z x d W 9 0 O 1 0 s J n F 1 b 3 Q 7 U m V s Y X R p b 2 5 z a G l w S W 5 m b y Z x d W 9 0 O z p b X X 0 i I C 8 + P C 9 T d G F i b G V F b n R y a W V z P j w v S X R l b T 4 8 S X R l b T 4 8 S X R l b U x v Y 2 F 0 a W 9 u P j x J d G V t V H l w Z T 5 G b 3 J t d W x h P C 9 J d G V t V H l w Z T 4 8 S X R l b V B h d G g + U 2 V j d G l v b j E v Q m 9 v a z F f Q 2 x l Y W 5 l Z F 8 x X 3 R v X z E w M C 9 T b 3 V y Y 2 U 8 L 0 l 0 Z W 1 Q Y X R o P j w v S X R l b U x v Y 2 F 0 a W 9 u P j x T d G F i b G V F b n R y a W V z I C 8 + P C 9 J d G V t P j x J d G V t P j x J d G V t T G 9 j Y X R p b 2 4 + P E l 0 Z W 1 U e X B l P k Z v c m 1 1 b G E 8 L 0 l 0 Z W 1 U e X B l P j x J d G V t U G F 0 a D 5 T Z W N 0 a W 9 u M S 9 C b 2 9 r M V 9 D b G V h b m V k X z F f d G 9 f M T A w L 1 B y b 2 1 v d G V k J T I w S G V h Z G V y c z w v S X R l b V B h d G g + P C 9 J d G V t T G 9 j Y X R p b 2 4 + P F N 0 Y W J s Z U V u d H J p Z X M g L z 4 8 L 0 l 0 Z W 0 + P E l 0 Z W 0 + P E l 0 Z W 1 M b 2 N h d G l v b j 4 8 S X R l b V R 5 c G U + R m 9 y b X V s Y T w v S X R l b V R 5 c G U + P E l 0 Z W 1 Q Y X R o P l N l Y 3 R p b 2 4 x L 0 J v b 2 s x X 0 N s Z W F u Z W R f M V 9 0 b 1 8 x M D A v Q 2 h h b m d l Z C U y M F R 5 c G U 8 L 0 l 0 Z W 1 Q Y X R o P j w v S X R l b U x v Y 2 F 0 a W 9 u P j x T d G F i b G V F b n R y a W V z I C 8 + P C 9 J d G V t P j w v S X R l b X M + P C 9 M b 2 N h b F B h Y 2 t h Z 2 V N Z X R h Z G F 0 Y U Z p b G U + F g A A A F B L B Q Y A A A A A A A A A A A A A A A A A A A A A A A A m A Q A A A Q A A A N C M n d 8 B F d E R j H o A w E / C l + s B A A A A U 1 o m O i B 3 u k y U l b p j K M r k f g A A A A A C A A A A A A A Q Z g A A A A E A A C A A A A B o b 8 n g c D h y 0 i q 7 8 r 8 s L F / 9 E V k v V m f L f r 0 m A X Q 8 p S T 2 S Q A A A A A O g A A A A A I A A C A A A A D e 8 k + Y l 0 b t 3 c 8 5 A y Q K a R V l d y d m j C Z 1 g s X u W a k N V n R E a F A A A A B 5 y w 1 1 Z 8 o s R D l j b r N + g B + L a Q b n p S Q E H I c j Z F T j T 4 j n W v Z y + j 5 t + 9 M G H G I i / p J + f V / J P i h G F M F k x X k g p N g y X f k X W B 7 U V c B N D f V i o 6 S s E 2 Z K f E A A A A C y g u U E L 2 B s T Q b / S / r W b z U Y 4 J + M q Q z s t C q R E W N F E R V F H M t 3 y q U t V a e r M N x g Y H q 0 3 w r 3 S S U u Y 8 + r J 0 X 2 o R j 0 9 F t F < / D a t a M a s h u p > 
</file>

<file path=customXml/itemProps1.xml><?xml version="1.0" encoding="utf-8"?>
<ds:datastoreItem xmlns:ds="http://schemas.openxmlformats.org/officeDocument/2006/customXml" ds:itemID="{9DBA918A-3BC4-428B-8CAA-225C63D3DC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Super_Store_Sales_Data </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Gouri Nandhan P V</dc:creator>
  <cp:lastModifiedBy>Gouri Nandhan P V</cp:lastModifiedBy>
  <dcterms:created xsi:type="dcterms:W3CDTF">2024-10-28T18:24:44Z</dcterms:created>
  <dcterms:modified xsi:type="dcterms:W3CDTF">2024-10-29T08:52:34Z</dcterms:modified>
</cp:coreProperties>
</file>