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ExcelDna\TechnicalSupport\WellsFargo\Test\"/>
    </mc:Choice>
  </mc:AlternateContent>
  <xr:revisionPtr revIDLastSave="0" documentId="13_ncr:1_{629300E3-2624-49A9-AC10-75DE75DE9814}" xr6:coauthVersionLast="47" xr6:coauthVersionMax="47" xr10:uidLastSave="{00000000-0000-0000-0000-000000000000}"/>
  <bookViews>
    <workbookView xWindow="11910" yWindow="1500" windowWidth="15330" windowHeight="13275" xr2:uid="{EB28390A-4BFF-4101-ACA0-D27C39EF25B4}"/>
  </bookViews>
  <sheets>
    <sheet name="C Functions Direct" sheetId="1" r:id="rId1"/>
    <sheet name="CS Functions Direct" sheetId="2" r:id="rId2"/>
    <sheet name="Test Wrapp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22" i="3" a="1"/>
  <c r="E22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4" i="3" a="1"/>
  <c r="E14" i="3" s="1"/>
  <c r="E13" i="3" a="1"/>
  <c r="E13" i="3" s="1"/>
  <c r="F11" i="3" a="1"/>
  <c r="F11" i="3" s="1"/>
  <c r="E11" i="3" a="1"/>
  <c r="E11" i="3" s="1"/>
  <c r="F10" i="3" a="1"/>
  <c r="F10" i="3" s="1"/>
  <c r="E10" i="3" a="1"/>
  <c r="E10" i="3" s="1"/>
  <c r="F9" i="3" a="1"/>
  <c r="F9" i="3" s="1"/>
  <c r="E9" i="3" a="1"/>
  <c r="E9" i="3" s="1"/>
  <c r="F8" i="3" a="1"/>
  <c r="F8" i="3" s="1"/>
  <c r="E8" i="3" a="1"/>
  <c r="E8" i="3" s="1"/>
  <c r="F7" i="3" a="1"/>
  <c r="F7" i="3" s="1"/>
  <c r="E7" i="3" a="1"/>
  <c r="E7" i="3" s="1"/>
  <c r="F6" i="3" a="1"/>
  <c r="F6" i="3" s="1"/>
  <c r="E6" i="3" a="1"/>
  <c r="E6" i="3" s="1"/>
  <c r="F5" i="3" a="1"/>
  <c r="F5" i="3" s="1"/>
  <c r="E5" i="3" a="1"/>
  <c r="E5" i="3" s="1"/>
  <c r="F4" i="3" a="1"/>
  <c r="F4" i="3" s="1"/>
  <c r="E4" i="3" a="1"/>
  <c r="E4" i="3" s="1"/>
  <c r="F3" i="3" a="1"/>
  <c r="F3" i="3" s="1"/>
  <c r="E3" i="3" a="1"/>
  <c r="E3" i="3" s="1"/>
  <c r="F2" i="3" a="1"/>
  <c r="F2" i="3" s="1"/>
  <c r="E2" i="3" a="1"/>
  <c r="E2" i="3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E2" i="2" a="1"/>
  <c r="E2" i="2" s="1"/>
  <c r="D2" i="2" a="1"/>
  <c r="D2" i="2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<sst xmlns="http://schemas.openxmlformats.org/spreadsheetml/2006/main" count="219" uniqueCount="131">
  <si>
    <t>Test Description</t>
  </si>
  <si>
    <t>Function</t>
  </si>
  <si>
    <t>Input Value</t>
  </si>
  <si>
    <t>Formula</t>
  </si>
  <si>
    <t>Thread Info</t>
  </si>
  <si>
    <t>Notes</t>
  </si>
  <si>
    <t>Basic ThreadSafeCFunction</t>
  </si>
  <si>
    <t>ThreadSafeCFunction</t>
  </si>
  <si>
    <t>Tests basic C function</t>
  </si>
  <si>
    <t>Basic ThreadSafeCalc</t>
  </si>
  <si>
    <t>ThreadSafeCalc</t>
  </si>
  <si>
    <t>Thread-safe calculation with $ flag</t>
  </si>
  <si>
    <t>ThreadSafeXLOPER Test</t>
  </si>
  <si>
    <t>ThreadSafeXLOPER</t>
  </si>
  <si>
    <t>Thread-safe XLOPER12 function</t>
  </si>
  <si>
    <t>Small Array (3 elements)</t>
  </si>
  <si>
    <t>AllocatedMemoryFunction</t>
  </si>
  <si>
    <t>Memory allocated by C with xlFree</t>
  </si>
  <si>
    <t>Large Array (20 elements)</t>
  </si>
  <si>
    <t>Larger memory allocation test</t>
  </si>
  <si>
    <t>Thread Information</t>
  </si>
  <si>
    <t>ThreadInfoFunction</t>
  </si>
  <si>
    <t>N/A</t>
  </si>
  <si>
    <t>Native thread information</t>
  </si>
  <si>
    <t>Negative Input Test</t>
  </si>
  <si>
    <t>Test with negative input</t>
  </si>
  <si>
    <t>Zero Input Test</t>
  </si>
  <si>
    <t>Test with zero input</t>
  </si>
  <si>
    <t>Stress Test 1</t>
  </si>
  <si>
    <t>Concurrent execution test</t>
  </si>
  <si>
    <t>Stress Test 2</t>
  </si>
  <si>
    <t>Stress Test 3</t>
  </si>
  <si>
    <t>Stress Test 4</t>
  </si>
  <si>
    <t>Stress Test 5</t>
  </si>
  <si>
    <t>Stress Test 6</t>
  </si>
  <si>
    <t>Stress Test 7</t>
  </si>
  <si>
    <t>Stress Test 8</t>
  </si>
  <si>
    <t>Stress Test 9</t>
  </si>
  <si>
    <t>Stress Test 10</t>
  </si>
  <si>
    <t>Large Input Test</t>
  </si>
  <si>
    <t>Test with large input value</t>
  </si>
  <si>
    <t>Basic csThreadSafeCFunction</t>
  </si>
  <si>
    <t>csThreadSafeCFunction</t>
  </si>
  <si>
    <t>C# version of ThreadSafeCFunction</t>
  </si>
  <si>
    <t>Basic csThreadSafeCalc</t>
  </si>
  <si>
    <t>csThreadSafeCalc</t>
  </si>
  <si>
    <t>C# version with managed thread ID</t>
  </si>
  <si>
    <t>csThreadSafeXLOPER Test</t>
  </si>
  <si>
    <t>csThreadSafeXLOPER</t>
  </si>
  <si>
    <t>Returns double directly</t>
  </si>
  <si>
    <t>C# Small Array (3 elements)</t>
  </si>
  <si>
    <t>csAllocatedMemoryFunction</t>
  </si>
  <si>
    <t>C# managed array</t>
  </si>
  <si>
    <t>C# Large Array (15 elements)</t>
  </si>
  <si>
    <t>Larger C# array test</t>
  </si>
  <si>
    <t>C# Thread Information</t>
  </si>
  <si>
    <t>csThreadInfoFunction</t>
  </si>
  <si>
    <t>Managed thread info</t>
  </si>
  <si>
    <t>Advanced C# Calculation</t>
  </si>
  <si>
    <t>csAdvancedTest</t>
  </si>
  <si>
    <t>Advanced calculation with 5 iterations</t>
  </si>
  <si>
    <t>C# Negative Input Test</t>
  </si>
  <si>
    <t>Test C# with negative input</t>
  </si>
  <si>
    <t>C# Zero Input Test</t>
  </si>
  <si>
    <t>Test C# with zero input</t>
  </si>
  <si>
    <t>C# Stress Test 1</t>
  </si>
  <si>
    <t>Managed thread performance</t>
  </si>
  <si>
    <t>C# Stress Test 2</t>
  </si>
  <si>
    <t>C# Stress Test 3</t>
  </si>
  <si>
    <t>C# Stress Test 4</t>
  </si>
  <si>
    <t>C# Stress Test 5</t>
  </si>
  <si>
    <t>C# Stress Test 6</t>
  </si>
  <si>
    <t>C# Stress Test 7</t>
  </si>
  <si>
    <t>C# Stress Test 8</t>
  </si>
  <si>
    <t>C# Stress Test 9</t>
  </si>
  <si>
    <t>C# Stress Test 10</t>
  </si>
  <si>
    <t>C# Large Input Test</t>
  </si>
  <si>
    <t>Test C# with large input value</t>
  </si>
  <si>
    <t>Use C# Flag</t>
  </si>
  <si>
    <t>Comparison Formula</t>
  </si>
  <si>
    <t>Test ThreadSafeCFunction (C)</t>
  </si>
  <si>
    <t>TestThreadSafeCFunction</t>
  </si>
  <si>
    <t>Direct comparison with C function</t>
  </si>
  <si>
    <t>Test ThreadSafeCFunction (C#)</t>
  </si>
  <si>
    <t>Direct comparison with C# function</t>
  </si>
  <si>
    <t>Test ThreadSafeCalc (C)</t>
  </si>
  <si>
    <t>TestThreadSafeCalc</t>
  </si>
  <si>
    <t>C version performance</t>
  </si>
  <si>
    <t>Test ThreadSafeCalc (C#)</t>
  </si>
  <si>
    <t>C# version performance</t>
  </si>
  <si>
    <t>Test ThreadSafeXLOPER (C)</t>
  </si>
  <si>
    <t>TestThreadSafeXLOPER</t>
  </si>
  <si>
    <t>C XLOPER12 version</t>
  </si>
  <si>
    <t>Test ThreadSafeXLOPER (C#)</t>
  </si>
  <si>
    <t>C# double version</t>
  </si>
  <si>
    <t>Test AllocatedMemory (C)</t>
  </si>
  <si>
    <t>TestAllocatedMemoryFunction</t>
  </si>
  <si>
    <t>C memory allocation with xlFree</t>
  </si>
  <si>
    <t>Test AllocatedMemory (C#)</t>
  </si>
  <si>
    <t>Test ThreadInfo (C)</t>
  </si>
  <si>
    <t>TestThreadInfoFunction</t>
  </si>
  <si>
    <t>C native thread info</t>
  </si>
  <si>
    <t>Test ThreadInfo (C#)</t>
  </si>
  <si>
    <t>C# managed thread info</t>
  </si>
  <si>
    <t>Multiple Calls (C)</t>
  </si>
  <si>
    <t>TestMultipleThreadSafeCalls</t>
  </si>
  <si>
    <t>Tests multiple C functions in sequence</t>
  </si>
  <si>
    <t>Multiple Calls (C#)</t>
  </si>
  <si>
    <t>Tests multiple C# functions in sequence</t>
  </si>
  <si>
    <t>Performance (C; 10 iter)</t>
  </si>
  <si>
    <t>TestPerformance</t>
  </si>
  <si>
    <t>C version timing</t>
  </si>
  <si>
    <t>Performance (C#; 10 iter)</t>
  </si>
  <si>
    <t>C# version timing</t>
  </si>
  <si>
    <t>Performance (C; 50 iter)</t>
  </si>
  <si>
    <t>C version extended</t>
  </si>
  <si>
    <t>Performance (C#; 50 iter)</t>
  </si>
  <si>
    <t>C# version extended</t>
  </si>
  <si>
    <t>Direct Comparison</t>
  </si>
  <si>
    <t>ComparePerformance</t>
  </si>
  <si>
    <t>Direct C vs C# comparison</t>
  </si>
  <si>
    <t>Stress C 1</t>
  </si>
  <si>
    <t>Alternating stress test</t>
  </si>
  <si>
    <t>Stress C# 1</t>
  </si>
  <si>
    <t>Stress C 2</t>
  </si>
  <si>
    <t>Stress C# 2</t>
  </si>
  <si>
    <t>Stress C 3</t>
  </si>
  <si>
    <t>Stress C# 3</t>
  </si>
  <si>
    <t>Stress C 4</t>
  </si>
  <si>
    <t>Stress C# 4</t>
  </si>
  <si>
    <t>Stress 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</si>
</sst>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8</v>
    <v>2</v>
    <v>1</v>
  </rv>
  <rv s="0">
    <v>0</v>
    <v>8</v>
    <v>19</v>
    <v>1</v>
  </rv>
  <rv s="0">
    <v>0</v>
    <v>8</v>
    <v>14</v>
    <v>1</v>
  </rv>
  <rv s="0">
    <v>0</v>
    <v>8</v>
    <v>4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B350-2661-447D-9AAD-8D0DCC82D920}">
  <dimension ref="A1:F20"/>
  <sheetViews>
    <sheetView tabSelected="1" workbookViewId="0">
      <selection activeCell="B28" sqref="B28"/>
    </sheetView>
  </sheetViews>
  <sheetFormatPr defaultRowHeight="15" x14ac:dyDescent="0.25"/>
  <cols>
    <col min="1" max="1" width="25.7109375" customWidth="1"/>
    <col min="2" max="2" width="20.7109375" customWidth="1"/>
    <col min="3" max="3" width="11.140625" bestFit="1" customWidth="1"/>
    <col min="4" max="4" width="12" bestFit="1" customWidth="1"/>
    <col min="5" max="5" width="30.7109375" customWidth="1"/>
    <col min="6" max="6" width="32" bestFit="1" customWidth="1"/>
    <col min="7" max="7" width="2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10</v>
      </c>
      <c r="D2" cm="1">
        <f t="array" ref="D2">_xll.ThreadSafeCFunction(C2)</f>
        <v>35981.47722557505</v>
      </c>
      <c r="E2" t="str" cm="1">
        <f t="array" ref="E2">_xll.ThreadInfoFunction()</f>
        <v>Thread: 9276, Time: 50962578</v>
      </c>
      <c r="F2" t="s">
        <v>8</v>
      </c>
    </row>
    <row r="3" spans="1:6" x14ac:dyDescent="0.25">
      <c r="A3" t="s">
        <v>9</v>
      </c>
      <c r="B3" t="s">
        <v>10</v>
      </c>
      <c r="C3">
        <v>25</v>
      </c>
      <c r="D3" cm="1">
        <f t="array" ref="D3">_xll.ThreadSafeCalc(C3)</f>
        <v>36600.8676482499</v>
      </c>
      <c r="F3" t="s">
        <v>11</v>
      </c>
    </row>
    <row r="4" spans="1:6" x14ac:dyDescent="0.25">
      <c r="A4" t="s">
        <v>12</v>
      </c>
      <c r="B4" t="s">
        <v>13</v>
      </c>
      <c r="C4">
        <v>15</v>
      </c>
      <c r="D4" cm="1">
        <f t="array" ref="D4">_xll.ThreadSafeXLOPER(C4)</f>
        <v>36006</v>
      </c>
      <c r="F4" t="s">
        <v>14</v>
      </c>
    </row>
    <row r="5" spans="1:6" x14ac:dyDescent="0.25">
      <c r="A5" t="s">
        <v>15</v>
      </c>
      <c r="B5" t="s">
        <v>16</v>
      </c>
      <c r="C5">
        <v>3</v>
      </c>
      <c r="D5" t="e" cm="1" vm="1">
        <f t="array" aca="1" ref="D5" ca="1">_xll.AllocatedMemoryFunction(C5)</f>
        <v>#VALUE!</v>
      </c>
      <c r="F5" t="s">
        <v>17</v>
      </c>
    </row>
    <row r="6" spans="1:6" x14ac:dyDescent="0.25">
      <c r="A6" t="s">
        <v>18</v>
      </c>
      <c r="B6" t="s">
        <v>16</v>
      </c>
      <c r="C6">
        <v>20</v>
      </c>
      <c r="D6" t="e" cm="1" vm="2">
        <f t="array" aca="1" ref="D6" ca="1">_xll.AllocatedMemoryFunction(C6)</f>
        <v>#VALUE!</v>
      </c>
      <c r="F6" t="s">
        <v>19</v>
      </c>
    </row>
    <row r="7" spans="1:6" x14ac:dyDescent="0.25">
      <c r="A7" t="s">
        <v>20</v>
      </c>
      <c r="B7" t="s">
        <v>21</v>
      </c>
      <c r="C7" t="s">
        <v>22</v>
      </c>
      <c r="D7" t="str" cm="1">
        <f t="array" ref="D7">_xll.ThreadInfoFunction()</f>
        <v>Thread: 35976, Time: 50987875</v>
      </c>
      <c r="F7" t="s">
        <v>23</v>
      </c>
    </row>
    <row r="8" spans="1:6" x14ac:dyDescent="0.25">
      <c r="A8" t="s">
        <v>24</v>
      </c>
      <c r="B8" t="s">
        <v>10</v>
      </c>
      <c r="C8">
        <v>-10</v>
      </c>
      <c r="D8" cm="1">
        <f t="array" ref="D8">_xll.ThreadSafeCalc(C8)</f>
        <v>36076.544021110887</v>
      </c>
      <c r="F8" t="s">
        <v>25</v>
      </c>
    </row>
    <row r="9" spans="1:6" x14ac:dyDescent="0.25">
      <c r="A9" t="s">
        <v>26</v>
      </c>
      <c r="B9" t="s">
        <v>10</v>
      </c>
      <c r="C9">
        <v>0</v>
      </c>
      <c r="D9" cm="1">
        <f t="array" ref="D9">_xll.ThreadSafeCalc(C9)</f>
        <v>35976</v>
      </c>
      <c r="F9" t="s">
        <v>27</v>
      </c>
    </row>
    <row r="10" spans="1:6" x14ac:dyDescent="0.25">
      <c r="A10" t="s">
        <v>28</v>
      </c>
      <c r="B10" t="s">
        <v>10</v>
      </c>
      <c r="C10">
        <v>50</v>
      </c>
      <c r="D10" cm="1">
        <f t="array" ref="D10">_xll.ThreadSafeCalc(C10)</f>
        <v>38475.737625146299</v>
      </c>
      <c r="F10" t="s">
        <v>29</v>
      </c>
    </row>
    <row r="11" spans="1:6" x14ac:dyDescent="0.25">
      <c r="A11" t="s">
        <v>30</v>
      </c>
      <c r="B11" t="s">
        <v>10</v>
      </c>
      <c r="C11">
        <v>51</v>
      </c>
      <c r="D11" cm="1">
        <f t="array" ref="D11">_xll.ThreadSafeCalc(C11)</f>
        <v>38577.670229175841</v>
      </c>
      <c r="F11" t="s">
        <v>29</v>
      </c>
    </row>
    <row r="12" spans="1:6" x14ac:dyDescent="0.25">
      <c r="A12" t="s">
        <v>31</v>
      </c>
      <c r="B12" t="s">
        <v>10</v>
      </c>
      <c r="C12">
        <v>52</v>
      </c>
      <c r="D12" cm="1">
        <f t="array" ref="D12">_xll.ThreadSafeCalc(C12)</f>
        <v>11980.986627592039</v>
      </c>
      <c r="F12" t="s">
        <v>29</v>
      </c>
    </row>
    <row r="13" spans="1:6" x14ac:dyDescent="0.25">
      <c r="A13" t="s">
        <v>32</v>
      </c>
      <c r="B13" t="s">
        <v>10</v>
      </c>
      <c r="C13">
        <v>53</v>
      </c>
      <c r="D13" cm="1">
        <f t="array" ref="D13">_xll.ThreadSafeCalc(C13)</f>
        <v>38785.39592515018</v>
      </c>
      <c r="F13" t="s">
        <v>29</v>
      </c>
    </row>
    <row r="14" spans="1:6" x14ac:dyDescent="0.25">
      <c r="A14" t="s">
        <v>33</v>
      </c>
      <c r="B14" t="s">
        <v>10</v>
      </c>
      <c r="C14">
        <v>54</v>
      </c>
      <c r="D14" cm="1">
        <f t="array" ref="D14">_xll.ThreadSafeCalc(C14)</f>
        <v>38891.441210951147</v>
      </c>
      <c r="F14" t="s">
        <v>29</v>
      </c>
    </row>
    <row r="15" spans="1:6" x14ac:dyDescent="0.25">
      <c r="A15" t="s">
        <v>34</v>
      </c>
      <c r="B15" t="s">
        <v>10</v>
      </c>
      <c r="C15">
        <v>55</v>
      </c>
      <c r="D15" cm="1">
        <f t="array" ref="D15">_xll.ThreadSafeCalc(C15)</f>
        <v>39000.000244826639</v>
      </c>
      <c r="F15" t="s">
        <v>29</v>
      </c>
    </row>
    <row r="16" spans="1:6" x14ac:dyDescent="0.25">
      <c r="A16" t="s">
        <v>35</v>
      </c>
      <c r="B16" t="s">
        <v>10</v>
      </c>
      <c r="C16">
        <v>56</v>
      </c>
      <c r="D16" cm="1">
        <f t="array" ref="D16">_xll.ThreadSafeCalc(C16)</f>
        <v>39111.478448997914</v>
      </c>
      <c r="F16" t="s">
        <v>29</v>
      </c>
    </row>
    <row r="17" spans="1:6" x14ac:dyDescent="0.25">
      <c r="A17" t="s">
        <v>36</v>
      </c>
      <c r="B17" t="s">
        <v>10</v>
      </c>
      <c r="C17">
        <v>57</v>
      </c>
      <c r="D17" cm="1">
        <f t="array" ref="D17">_xll.ThreadSafeCalc(C17)</f>
        <v>39225.436164755251</v>
      </c>
      <c r="F17" t="s">
        <v>29</v>
      </c>
    </row>
    <row r="18" spans="1:6" x14ac:dyDescent="0.25">
      <c r="A18" t="s">
        <v>37</v>
      </c>
      <c r="B18" t="s">
        <v>10</v>
      </c>
      <c r="C18">
        <v>58</v>
      </c>
      <c r="D18" cm="1">
        <f t="array" ref="D18">_xll.ThreadSafeCalc(C18)</f>
        <v>39340.992872648087</v>
      </c>
      <c r="F18" t="s">
        <v>29</v>
      </c>
    </row>
    <row r="19" spans="1:6" x14ac:dyDescent="0.25">
      <c r="A19" t="s">
        <v>38</v>
      </c>
      <c r="B19" t="s">
        <v>10</v>
      </c>
      <c r="C19">
        <v>59</v>
      </c>
      <c r="D19" cm="1">
        <f t="array" ref="D19">_xll.ThreadSafeCalc(C19)</f>
        <v>39457.636738007139</v>
      </c>
      <c r="F19" t="s">
        <v>29</v>
      </c>
    </row>
    <row r="20" spans="1:6" x14ac:dyDescent="0.25">
      <c r="A20" t="s">
        <v>39</v>
      </c>
      <c r="B20" t="s">
        <v>10</v>
      </c>
      <c r="C20">
        <v>10000</v>
      </c>
      <c r="D20" cm="1">
        <f t="array" ref="D20">_xll.ThreadSafeCalc(C20)</f>
        <v>100035975.69438562</v>
      </c>
      <c r="F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F833-0E12-406F-BFA8-613ACE7F1D03}">
  <dimension ref="A1:F21"/>
  <sheetViews>
    <sheetView workbookViewId="0">
      <selection activeCell="D22" sqref="D22"/>
    </sheetView>
  </sheetViews>
  <sheetFormatPr defaultRowHeight="15" x14ac:dyDescent="0.25"/>
  <cols>
    <col min="1" max="1" width="25.7109375" customWidth="1"/>
    <col min="2" max="2" width="20.7109375" customWidth="1"/>
    <col min="3" max="3" width="11.140625" bestFit="1" customWidth="1"/>
    <col min="4" max="4" width="12" bestFit="1" customWidth="1"/>
    <col min="5" max="5" width="30.7109375" customWidth="1"/>
    <col min="6" max="6" width="35.28515625" bestFit="1" customWidth="1"/>
    <col min="7" max="7" width="2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41</v>
      </c>
      <c r="B2" t="s">
        <v>42</v>
      </c>
      <c r="C2">
        <v>10</v>
      </c>
      <c r="D2" cm="1">
        <f t="array" ref="D2">_xll.csThreadSafeCFunction(C2)</f>
        <v>31.477225575051662</v>
      </c>
      <c r="E2" t="str" cm="1">
        <f t="array" ref="E2">_xll.csThreadInfoFunction()</f>
        <v>C# Thread: 25, Time: 50962562</v>
      </c>
      <c r="F2" t="s">
        <v>43</v>
      </c>
    </row>
    <row r="3" spans="1:6" x14ac:dyDescent="0.25">
      <c r="A3" t="s">
        <v>44</v>
      </c>
      <c r="B3" t="s">
        <v>45</v>
      </c>
      <c r="C3">
        <v>25</v>
      </c>
      <c r="D3" cm="1">
        <f t="array" ref="D3">_xll.csThreadSafeCalc(C3)</f>
        <v>644.86764824990223</v>
      </c>
      <c r="F3" t="s">
        <v>46</v>
      </c>
    </row>
    <row r="4" spans="1:6" x14ac:dyDescent="0.25">
      <c r="A4" t="s">
        <v>47</v>
      </c>
      <c r="B4" t="s">
        <v>48</v>
      </c>
      <c r="C4">
        <v>15</v>
      </c>
      <c r="D4" cm="1">
        <f t="array" ref="D4">_xll.csThreadSafeXLOPER(C4)</f>
        <v>54</v>
      </c>
      <c r="F4" t="s">
        <v>49</v>
      </c>
    </row>
    <row r="5" spans="1:6" x14ac:dyDescent="0.25">
      <c r="A5" t="s">
        <v>50</v>
      </c>
      <c r="B5" t="s">
        <v>51</v>
      </c>
      <c r="C5">
        <v>3</v>
      </c>
      <c r="D5" t="e" cm="1" vm="1">
        <f t="array" aca="1" ref="D5" ca="1">_xll.csAllocatedMemoryFunction(C5)</f>
        <v>#VALUE!</v>
      </c>
      <c r="F5" t="s">
        <v>52</v>
      </c>
    </row>
    <row r="6" spans="1:6" x14ac:dyDescent="0.25">
      <c r="A6" t="s">
        <v>53</v>
      </c>
      <c r="B6" t="s">
        <v>51</v>
      </c>
      <c r="C6">
        <v>15</v>
      </c>
      <c r="D6" t="e" cm="1" vm="3">
        <f t="array" aca="1" ref="D6" ca="1">_xll.csAllocatedMemoryFunction(C6)</f>
        <v>#VALUE!</v>
      </c>
      <c r="F6" t="s">
        <v>54</v>
      </c>
    </row>
    <row r="7" spans="1:6" x14ac:dyDescent="0.25">
      <c r="A7" t="s">
        <v>55</v>
      </c>
      <c r="B7" t="s">
        <v>56</v>
      </c>
      <c r="C7" t="s">
        <v>22</v>
      </c>
      <c r="D7" t="str" cm="1">
        <f t="array" ref="D7">_xll.csThreadInfoFunction()</f>
        <v>C# Thread: 17, Time: 50962546</v>
      </c>
      <c r="F7" t="s">
        <v>57</v>
      </c>
    </row>
    <row r="8" spans="1:6" x14ac:dyDescent="0.25">
      <c r="A8" t="s">
        <v>58</v>
      </c>
      <c r="B8" t="s">
        <v>59</v>
      </c>
      <c r="C8">
        <v>10</v>
      </c>
      <c r="D8" t="e" cm="1">
        <f t="array" ref="D8">_xll.csAdvancedTest(C7, 5)</f>
        <v>#VALUE!</v>
      </c>
      <c r="F8" t="s">
        <v>60</v>
      </c>
    </row>
    <row r="9" spans="1:6" x14ac:dyDescent="0.25">
      <c r="A9" t="s">
        <v>61</v>
      </c>
      <c r="B9" t="s">
        <v>45</v>
      </c>
      <c r="C9">
        <v>-10</v>
      </c>
      <c r="D9" cm="1">
        <f t="array" ref="D9">_xll.csThreadSafeCalc(C9)</f>
        <v>116.54402111088937</v>
      </c>
      <c r="F9" t="s">
        <v>62</v>
      </c>
    </row>
    <row r="10" spans="1:6" x14ac:dyDescent="0.25">
      <c r="A10" t="s">
        <v>63</v>
      </c>
      <c r="B10" t="s">
        <v>45</v>
      </c>
      <c r="C10">
        <v>0</v>
      </c>
      <c r="D10" cm="1">
        <f t="array" ref="D10">_xll.csThreadSafeCalc(C10)</f>
        <v>28</v>
      </c>
      <c r="F10" t="s">
        <v>64</v>
      </c>
    </row>
    <row r="11" spans="1:6" x14ac:dyDescent="0.25">
      <c r="A11" t="s">
        <v>65</v>
      </c>
      <c r="B11" t="s">
        <v>45</v>
      </c>
      <c r="C11">
        <v>60</v>
      </c>
      <c r="D11" cm="1">
        <f t="array" ref="D11">_xll.csThreadSafeCalc(C11)</f>
        <v>3615.6951893788978</v>
      </c>
      <c r="F11" t="s">
        <v>66</v>
      </c>
    </row>
    <row r="12" spans="1:6" x14ac:dyDescent="0.25">
      <c r="A12" t="s">
        <v>67</v>
      </c>
      <c r="B12" t="s">
        <v>45</v>
      </c>
      <c r="C12">
        <v>61</v>
      </c>
      <c r="D12" cm="1">
        <f t="array" ref="D12">_xll.csThreadSafeCalc(C12)</f>
        <v>3736.0338822299918</v>
      </c>
      <c r="F12" t="s">
        <v>66</v>
      </c>
    </row>
    <row r="13" spans="1:6" x14ac:dyDescent="0.25">
      <c r="A13" t="s">
        <v>68</v>
      </c>
      <c r="B13" t="s">
        <v>45</v>
      </c>
      <c r="C13">
        <v>62</v>
      </c>
      <c r="D13" cm="1">
        <f t="array" ref="D13">_xll.csThreadSafeCalc(C13)</f>
        <v>3859.2608193033507</v>
      </c>
      <c r="F13" t="s">
        <v>66</v>
      </c>
    </row>
    <row r="14" spans="1:6" x14ac:dyDescent="0.25">
      <c r="A14" t="s">
        <v>69</v>
      </c>
      <c r="B14" t="s">
        <v>45</v>
      </c>
      <c r="C14">
        <v>63</v>
      </c>
      <c r="D14" cm="1">
        <f t="array" ref="D14">_xll.csThreadSafeCalc(C14)</f>
        <v>3985.1673557003028</v>
      </c>
      <c r="F14" t="s">
        <v>66</v>
      </c>
    </row>
    <row r="15" spans="1:6" x14ac:dyDescent="0.25">
      <c r="A15" t="s">
        <v>70</v>
      </c>
      <c r="B15" t="s">
        <v>45</v>
      </c>
      <c r="C15">
        <v>64</v>
      </c>
      <c r="D15" cm="1">
        <f t="array" ref="D15">_xll.csThreadSafeCalc(C15)</f>
        <v>4118.9200260381967</v>
      </c>
      <c r="F15" t="s">
        <v>66</v>
      </c>
    </row>
    <row r="16" spans="1:6" x14ac:dyDescent="0.25">
      <c r="A16" t="s">
        <v>71</v>
      </c>
      <c r="B16" t="s">
        <v>45</v>
      </c>
      <c r="C16">
        <v>65</v>
      </c>
      <c r="D16" cm="1">
        <f t="array" ref="D16">_xll.csThreadSafeCalc(C16)</f>
        <v>4241.8268286794901</v>
      </c>
      <c r="F16" t="s">
        <v>66</v>
      </c>
    </row>
    <row r="17" spans="1:6" x14ac:dyDescent="0.25">
      <c r="A17" t="s">
        <v>72</v>
      </c>
      <c r="B17" t="s">
        <v>45</v>
      </c>
      <c r="C17">
        <v>66</v>
      </c>
      <c r="D17" cm="1">
        <f t="array" ref="D17">_xll.csThreadSafeCalc(C17)</f>
        <v>4371.9734488459762</v>
      </c>
      <c r="F17" t="s">
        <v>66</v>
      </c>
    </row>
    <row r="18" spans="1:6" x14ac:dyDescent="0.25">
      <c r="A18" t="s">
        <v>73</v>
      </c>
      <c r="B18" t="s">
        <v>45</v>
      </c>
      <c r="C18">
        <v>67</v>
      </c>
      <c r="D18" cm="1">
        <f t="array" ref="D18">_xll.csThreadSafeCalc(C18)</f>
        <v>4504.1444800210247</v>
      </c>
      <c r="F18" t="s">
        <v>66</v>
      </c>
    </row>
    <row r="19" spans="1:6" x14ac:dyDescent="0.25">
      <c r="A19" t="s">
        <v>74</v>
      </c>
      <c r="B19" t="s">
        <v>45</v>
      </c>
      <c r="C19">
        <v>68</v>
      </c>
      <c r="D19" cm="1">
        <f t="array" ref="D19">_xll.csThreadSafeCalc(C19)</f>
        <v>4639.1020723193105</v>
      </c>
      <c r="F19" t="s">
        <v>66</v>
      </c>
    </row>
    <row r="20" spans="1:6" x14ac:dyDescent="0.25">
      <c r="A20" t="s">
        <v>75</v>
      </c>
      <c r="B20" t="s">
        <v>45</v>
      </c>
      <c r="C20">
        <v>69</v>
      </c>
      <c r="D20" cm="1">
        <f t="array" ref="D20">_xll.csThreadSafeCalc(C20)</f>
        <v>4776.8852151862166</v>
      </c>
      <c r="F20" t="s">
        <v>66</v>
      </c>
    </row>
    <row r="21" spans="1:6" x14ac:dyDescent="0.25">
      <c r="A21" t="s">
        <v>76</v>
      </c>
      <c r="B21" t="s">
        <v>45</v>
      </c>
      <c r="C21">
        <v>10000</v>
      </c>
      <c r="D21" cm="1">
        <f t="array" ref="D21">_xll.csThreadSafeCalc(C21)</f>
        <v>100000015.69438562</v>
      </c>
      <c r="F2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7047-9982-43E7-A220-7D0281B3643E}">
  <dimension ref="A1:G30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1" max="1" width="25.7109375" customWidth="1"/>
    <col min="2" max="2" width="20.7109375" customWidth="1"/>
    <col min="3" max="3" width="11.140625" bestFit="1" customWidth="1"/>
    <col min="4" max="4" width="11.28515625" bestFit="1" customWidth="1"/>
    <col min="5" max="5" width="30.7109375" customWidth="1"/>
    <col min="6" max="6" width="20" bestFit="1" customWidth="1"/>
    <col min="7" max="7" width="25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79</v>
      </c>
      <c r="G1" s="1" t="s">
        <v>5</v>
      </c>
    </row>
    <row r="2" spans="1:7" x14ac:dyDescent="0.25">
      <c r="A2" t="s">
        <v>80</v>
      </c>
      <c r="B2" t="s">
        <v>81</v>
      </c>
      <c r="C2">
        <v>20</v>
      </c>
      <c r="D2" t="b">
        <v>0</v>
      </c>
      <c r="E2" cm="1">
        <f t="array" ref="E2">_xll.TestThreadSafeCFunction(C2, D2)</f>
        <v>3171.7459666924146</v>
      </c>
      <c r="F2" cm="1">
        <f t="array" ref="F2">_xll.ThreadSafeCFunction(C2)</f>
        <v>27607.745966692415</v>
      </c>
      <c r="G2" t="s">
        <v>82</v>
      </c>
    </row>
    <row r="3" spans="1:7" x14ac:dyDescent="0.25">
      <c r="A3" t="s">
        <v>83</v>
      </c>
      <c r="B3" t="s">
        <v>81</v>
      </c>
      <c r="C3">
        <v>20</v>
      </c>
      <c r="D3" t="b">
        <v>1</v>
      </c>
      <c r="E3" cm="1">
        <f t="array" ref="E3">_xll.TestThreadSafeCFunction(C3, D3)</f>
        <v>34.745966692414832</v>
      </c>
      <c r="F3" cm="1">
        <f t="array" ref="F3">_xll.csThreadSafeCFunction(C3)</f>
        <v>23.745966692414832</v>
      </c>
      <c r="G3" t="s">
        <v>84</v>
      </c>
    </row>
    <row r="4" spans="1:7" x14ac:dyDescent="0.25">
      <c r="A4" t="s">
        <v>85</v>
      </c>
      <c r="B4" t="s">
        <v>86</v>
      </c>
      <c r="C4">
        <v>30</v>
      </c>
      <c r="D4" t="b">
        <v>0</v>
      </c>
      <c r="E4" cm="1">
        <f t="array" ref="E4">_xll.TestThreadSafeCalc(C4, D4)</f>
        <v>31499.011968375908</v>
      </c>
      <c r="F4" cm="1">
        <f t="array" ref="F4">_xll.ThreadSafeCalc(C4)</f>
        <v>21207.011968375908</v>
      </c>
      <c r="G4" t="s">
        <v>87</v>
      </c>
    </row>
    <row r="5" spans="1:7" x14ac:dyDescent="0.25">
      <c r="A5" t="s">
        <v>88</v>
      </c>
      <c r="B5" t="s">
        <v>86</v>
      </c>
      <c r="C5">
        <v>30</v>
      </c>
      <c r="D5" t="b">
        <v>1</v>
      </c>
      <c r="E5" cm="1">
        <f t="array" ref="E5">_xll.TestThreadSafeCalc(C5, D5)</f>
        <v>918.01196837590714</v>
      </c>
      <c r="F5" cm="1">
        <f t="array" ref="F5">_xll.csThreadSafeCalc(C5)</f>
        <v>924.01196837590714</v>
      </c>
      <c r="G5" t="s">
        <v>89</v>
      </c>
    </row>
    <row r="6" spans="1:7" x14ac:dyDescent="0.25">
      <c r="A6" t="s">
        <v>90</v>
      </c>
      <c r="B6" t="s">
        <v>91</v>
      </c>
      <c r="C6">
        <v>40</v>
      </c>
      <c r="D6" t="b">
        <v>0</v>
      </c>
      <c r="E6" cm="1">
        <f t="array" ref="E6">_xll.TestThreadSafeXLOPER(C6, D6)</f>
        <v>31556</v>
      </c>
      <c r="F6" cm="1">
        <f t="array" ref="F6">_xll.ThreadSafeXLOPER(C6)</f>
        <v>27680</v>
      </c>
      <c r="G6" t="s">
        <v>92</v>
      </c>
    </row>
    <row r="7" spans="1:7" x14ac:dyDescent="0.25">
      <c r="A7" t="s">
        <v>93</v>
      </c>
      <c r="B7" t="s">
        <v>91</v>
      </c>
      <c r="C7">
        <v>40</v>
      </c>
      <c r="D7" t="b">
        <v>1</v>
      </c>
      <c r="E7" cm="1">
        <f t="array" ref="E7">_xll.TestThreadSafeXLOPER(C7, D7)</f>
        <v>97</v>
      </c>
      <c r="F7" cm="1">
        <f t="array" ref="F7">_xll.csThreadSafeXLOPER(C7)</f>
        <v>106</v>
      </c>
      <c r="G7" t="s">
        <v>94</v>
      </c>
    </row>
    <row r="8" spans="1:7" x14ac:dyDescent="0.25">
      <c r="A8" t="s">
        <v>95</v>
      </c>
      <c r="B8" t="s">
        <v>96</v>
      </c>
      <c r="C8">
        <v>5</v>
      </c>
      <c r="D8" t="b">
        <v>0</v>
      </c>
      <c r="E8" t="e" cm="1" vm="4">
        <f t="array" aca="1" ref="E8" ca="1">_xll.TestAllocatedMemoryFunction(C8, D8)</f>
        <v>#VALUE!</v>
      </c>
      <c r="F8" t="e" cm="1" vm="4">
        <f t="array" aca="1" ref="F8" ca="1">_xll.AllocatedMemoryFunction(C8)</f>
        <v>#VALUE!</v>
      </c>
      <c r="G8" t="s">
        <v>97</v>
      </c>
    </row>
    <row r="9" spans="1:7" x14ac:dyDescent="0.25">
      <c r="A9" t="s">
        <v>98</v>
      </c>
      <c r="B9" t="s">
        <v>96</v>
      </c>
      <c r="C9">
        <v>5</v>
      </c>
      <c r="D9" t="b">
        <v>1</v>
      </c>
      <c r="E9" t="e" cm="1" vm="4">
        <f t="array" aca="1" ref="E9" ca="1">_xll.TestAllocatedMemoryFunction(C9, D9)</f>
        <v>#VALUE!</v>
      </c>
      <c r="F9" t="e" cm="1" vm="4">
        <f t="array" aca="1" ref="F9" ca="1">_xll.csAllocatedMemoryFunction(C9)</f>
        <v>#VALUE!</v>
      </c>
      <c r="G9" t="s">
        <v>52</v>
      </c>
    </row>
    <row r="10" spans="1:7" x14ac:dyDescent="0.25">
      <c r="A10" t="s">
        <v>99</v>
      </c>
      <c r="B10" t="s">
        <v>100</v>
      </c>
      <c r="C10" t="s">
        <v>22</v>
      </c>
      <c r="D10" t="b">
        <v>0</v>
      </c>
      <c r="E10" t="str" cm="1">
        <f t="array" ref="E10">_xll.TestThreadInfoFunction(D10)</f>
        <v>Thread: 3164, Time: 50962546</v>
      </c>
      <c r="F10" t="str" cm="1">
        <f t="array" ref="F10">_xll.ThreadInfoFunction()</f>
        <v>Thread: 27600, Time: 50962546</v>
      </c>
      <c r="G10" t="s">
        <v>101</v>
      </c>
    </row>
    <row r="11" spans="1:7" x14ac:dyDescent="0.25">
      <c r="A11" t="s">
        <v>102</v>
      </c>
      <c r="B11" t="s">
        <v>100</v>
      </c>
      <c r="C11" t="s">
        <v>22</v>
      </c>
      <c r="D11" t="b">
        <v>1</v>
      </c>
      <c r="E11" t="str" cm="1">
        <f t="array" ref="E11">_xll.TestThreadInfoFunction(D11)</f>
        <v>C# Thread: 27, Time: 50962546</v>
      </c>
      <c r="F11" t="str" cm="1">
        <f t="array" ref="F11">_xll.csThreadInfoFunction()</f>
        <v>C# Thread: 16, Time: 50962546</v>
      </c>
      <c r="G11" t="s">
        <v>103</v>
      </c>
    </row>
    <row r="13" spans="1:7" x14ac:dyDescent="0.25">
      <c r="A13" t="s">
        <v>104</v>
      </c>
      <c r="B13" t="s">
        <v>105</v>
      </c>
      <c r="C13">
        <v>50</v>
      </c>
      <c r="D13" t="b">
        <v>0</v>
      </c>
      <c r="E13" t="str" cm="1">
        <f t="array" ref="E13">_xll.TestMultipleThreadSafeCalls(C13, D13)</f>
        <v>Managed Thread: 33, Calc: 33099.7376251463, XLOPER: 30700, Info: Thread: 30600, Time: 50962546</v>
      </c>
      <c r="G13" t="s">
        <v>106</v>
      </c>
    </row>
    <row r="14" spans="1:7" x14ac:dyDescent="0.25">
      <c r="A14" t="s">
        <v>107</v>
      </c>
      <c r="B14" t="s">
        <v>105</v>
      </c>
      <c r="C14">
        <v>50</v>
      </c>
      <c r="D14" t="b">
        <v>1</v>
      </c>
      <c r="E14" t="str" cm="1">
        <f t="array" ref="E14">_xll.TestMultipleThreadSafeCalls(C14, D14)</f>
        <v>Managed Thread: 35, Calc: 2520.7376251463, XLOPER: 121, Info: C# Thread: 21, Time: 50962546</v>
      </c>
      <c r="G14" t="s">
        <v>108</v>
      </c>
    </row>
    <row r="16" spans="1:7" x14ac:dyDescent="0.25">
      <c r="A16" t="s">
        <v>109</v>
      </c>
      <c r="B16" t="s">
        <v>110</v>
      </c>
      <c r="C16">
        <v>100</v>
      </c>
      <c r="D16" t="b">
        <v>0</v>
      </c>
      <c r="E16" t="str" cm="1">
        <f t="array" ref="E16">_xll.TestPerformance(C16, 10, D16)</f>
        <v>C - Iterations: 10, Last Result: 29529.8167426066, Time: 156.21ms</v>
      </c>
      <c r="G16" t="s">
        <v>111</v>
      </c>
    </row>
    <row r="17" spans="1:7" x14ac:dyDescent="0.25">
      <c r="A17" t="s">
        <v>112</v>
      </c>
      <c r="B17" t="s">
        <v>110</v>
      </c>
      <c r="C17">
        <v>100</v>
      </c>
      <c r="D17" t="b">
        <v>1</v>
      </c>
      <c r="E17" t="str" cm="1">
        <f t="array" ref="E17">_xll.TestPerformance(C17, 10, D17)</f>
        <v>C# - Iterations: 10, Last Result: 11904.8167426066, Time: 156.21ms</v>
      </c>
      <c r="G17" t="s">
        <v>113</v>
      </c>
    </row>
    <row r="18" spans="1:7" x14ac:dyDescent="0.25">
      <c r="A18" t="s">
        <v>114</v>
      </c>
      <c r="B18" t="s">
        <v>110</v>
      </c>
      <c r="C18">
        <v>100</v>
      </c>
      <c r="D18" t="b">
        <v>0</v>
      </c>
      <c r="E18" t="str" cm="1">
        <f t="array" ref="E18">_xll.TestPerformance(C18, 50, D18)</f>
        <v>C - Iterations: 50, Last Result: 50956.0253513519, Time: 802.17ms</v>
      </c>
      <c r="G18" t="s">
        <v>115</v>
      </c>
    </row>
    <row r="19" spans="1:7" x14ac:dyDescent="0.25">
      <c r="A19" t="s">
        <v>116</v>
      </c>
      <c r="B19" t="s">
        <v>110</v>
      </c>
      <c r="C19">
        <v>100</v>
      </c>
      <c r="D19" t="b">
        <v>1</v>
      </c>
      <c r="E19" t="str" cm="1">
        <f t="array" ref="E19">_xll.TestPerformance(C19, 50, D19)</f>
        <v>C# - Iterations: 50, Last Result: 22222.0253513519, Time: 802.17ms</v>
      </c>
      <c r="G19" t="s">
        <v>117</v>
      </c>
    </row>
    <row r="20" spans="1:7" x14ac:dyDescent="0.25">
      <c r="A20" t="s">
        <v>118</v>
      </c>
      <c r="B20" t="s">
        <v>119</v>
      </c>
      <c r="C20">
        <v>100</v>
      </c>
      <c r="D20" t="s">
        <v>22</v>
      </c>
      <c r="E20" t="str" cm="1">
        <f t="array" ref="E20">_xll.ComparePerformance(C20, 25)</f>
        <v>C: 393.14ms (43863.0043130131), C#: 409.04ms (15404.0043130131)</v>
      </c>
      <c r="G20" t="s">
        <v>120</v>
      </c>
    </row>
    <row r="22" spans="1:7" x14ac:dyDescent="0.25">
      <c r="A22" t="s">
        <v>121</v>
      </c>
      <c r="B22" t="s">
        <v>86</v>
      </c>
      <c r="C22">
        <v>200</v>
      </c>
      <c r="D22" t="b">
        <v>0</v>
      </c>
      <c r="E22" cm="1">
        <f t="array" ref="E22">_xll.TestThreadSafeCalc(C22, D22)</f>
        <v>69979.126702702779</v>
      </c>
      <c r="G22" t="s">
        <v>122</v>
      </c>
    </row>
    <row r="23" spans="1:7" x14ac:dyDescent="0.25">
      <c r="A23" t="s">
        <v>123</v>
      </c>
      <c r="B23" t="s">
        <v>86</v>
      </c>
      <c r="C23">
        <v>201</v>
      </c>
      <c r="D23" t="b">
        <v>1</v>
      </c>
      <c r="E23" cm="1">
        <f t="array" ref="E23">_xll.TestThreadSafeCalc(C23, D23)</f>
        <v>40416.938109749281</v>
      </c>
      <c r="G23" t="s">
        <v>122</v>
      </c>
    </row>
    <row r="24" spans="1:7" x14ac:dyDescent="0.25">
      <c r="A24" t="s">
        <v>124</v>
      </c>
      <c r="B24" t="s">
        <v>86</v>
      </c>
      <c r="C24">
        <v>202</v>
      </c>
      <c r="D24" t="b">
        <v>0</v>
      </c>
      <c r="E24" cm="1">
        <f t="array" ref="E24">_xll.TestThreadSafeCalc(C24, D24)</f>
        <v>66304.806418406864</v>
      </c>
      <c r="G24" t="s">
        <v>122</v>
      </c>
    </row>
    <row r="25" spans="1:7" x14ac:dyDescent="0.25">
      <c r="A25" t="s">
        <v>125</v>
      </c>
      <c r="B25" t="s">
        <v>86</v>
      </c>
      <c r="C25">
        <v>203</v>
      </c>
      <c r="D25" t="b">
        <v>1</v>
      </c>
      <c r="E25" cm="1">
        <f t="array" ref="E25">_xll.TestThreadSafeCalc(C25, D25)</f>
        <v>41226.933309700165</v>
      </c>
      <c r="G25" t="s">
        <v>122</v>
      </c>
    </row>
    <row r="26" spans="1:7" x14ac:dyDescent="0.25">
      <c r="A26" t="s">
        <v>126</v>
      </c>
      <c r="B26" t="s">
        <v>86</v>
      </c>
      <c r="C26">
        <v>204</v>
      </c>
      <c r="D26" t="b">
        <v>0</v>
      </c>
      <c r="E26" cm="1">
        <f t="array" ref="E26">_xll.TestThreadSafeCalc(C26, D26)</f>
        <v>44780.20212035931</v>
      </c>
      <c r="G26" t="s">
        <v>122</v>
      </c>
    </row>
    <row r="27" spans="1:7" x14ac:dyDescent="0.25">
      <c r="A27" t="s">
        <v>127</v>
      </c>
      <c r="B27" t="s">
        <v>86</v>
      </c>
      <c r="C27">
        <v>205</v>
      </c>
      <c r="D27" t="b">
        <v>1</v>
      </c>
      <c r="E27" cm="1">
        <f t="array" ref="E27">_xll.TestThreadSafeCalc(C27, D27)</f>
        <v>42043.285102492235</v>
      </c>
      <c r="G27" t="s">
        <v>122</v>
      </c>
    </row>
    <row r="28" spans="1:7" x14ac:dyDescent="0.25">
      <c r="A28" t="s">
        <v>128</v>
      </c>
      <c r="B28" t="s">
        <v>86</v>
      </c>
      <c r="C28">
        <v>206</v>
      </c>
      <c r="D28" t="b">
        <v>0</v>
      </c>
      <c r="E28" cm="1">
        <f t="array" ref="E28">_xll.TestThreadSafeCalc(C28, D28)</f>
        <v>51711.025358096871</v>
      </c>
      <c r="G28" t="s">
        <v>122</v>
      </c>
    </row>
    <row r="29" spans="1:7" x14ac:dyDescent="0.25">
      <c r="A29" t="s">
        <v>129</v>
      </c>
      <c r="B29" t="s">
        <v>86</v>
      </c>
      <c r="C29">
        <v>207</v>
      </c>
      <c r="D29" t="b">
        <v>1</v>
      </c>
      <c r="E29" cm="1">
        <f t="array" ref="E29">_xll.TestThreadSafeCalc(C29, D29)</f>
        <v>42868.661694972456</v>
      </c>
      <c r="G29" t="s">
        <v>122</v>
      </c>
    </row>
    <row r="30" spans="1:7" x14ac:dyDescent="0.25">
      <c r="A30" t="s">
        <v>130</v>
      </c>
      <c r="B30" t="s">
        <v>86</v>
      </c>
      <c r="C30">
        <v>208</v>
      </c>
      <c r="D30" t="b">
        <v>0</v>
      </c>
      <c r="E30" cm="1">
        <f t="array" ref="E30">_xll.TestThreadSafeCalc(C30, D30)</f>
        <v>44028.609067930192</v>
      </c>
      <c r="G3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 Functions Direct</vt:lpstr>
      <vt:lpstr>CS Functions Direct</vt:lpstr>
      <vt:lpstr>Test Wrappers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 van Drimmelen</dc:creator>
  <cp:lastModifiedBy>Govert van Drimmelen</cp:lastModifiedBy>
  <dcterms:created xsi:type="dcterms:W3CDTF">2025-09-08T09:41:34Z</dcterms:created>
  <dcterms:modified xsi:type="dcterms:W3CDTF">2025-09-16T17:20:08Z</dcterms:modified>
</cp:coreProperties>
</file>