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ovind/Documents/022017Personal/Learning/vue/udemy/01Temples/108/"/>
    </mc:Choice>
  </mc:AlternateContent>
  <bookViews>
    <workbookView xWindow="0" yWindow="460" windowWidth="28800" windowHeight="16140" tabRatio="500" activeTab="2"/>
  </bookViews>
  <sheets>
    <sheet name="Sheet1" sheetId="1" r:id="rId1"/>
    <sheet name="Sheet2" sheetId="2" r:id="rId2"/>
    <sheet name="Temples" sheetId="3" r:id="rId3"/>
    <sheet name="Masters" sheetId="4" r:id="rId4"/>
    <sheet name="IndianStates" sheetId="6" r:id="rId5"/>
  </sheets>
  <definedNames>
    <definedName name="_108locations" localSheetId="0">Sheet1!$A$1:$A$1130</definedName>
    <definedName name="_xlnm._FilterDatabase" localSheetId="2" hidden="1">Temples!$A$4:$O$117</definedName>
    <definedName name="Temples108">Temples!$B$4:$G$117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18" i="3" l="1"/>
  <c r="P9" i="3"/>
  <c r="Q9" i="3"/>
  <c r="R9" i="3"/>
  <c r="S9" i="3"/>
  <c r="T9" i="3"/>
  <c r="U9" i="3"/>
  <c r="V9" i="3"/>
  <c r="W9" i="3"/>
  <c r="X9" i="3"/>
  <c r="Y4" i="3"/>
  <c r="Y9" i="3"/>
  <c r="Z4" i="3"/>
  <c r="Z9" i="3"/>
  <c r="AA9" i="3"/>
  <c r="AB9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Y8" i="3"/>
  <c r="Z8" i="3"/>
  <c r="AB8" i="3"/>
  <c r="Y7" i="3"/>
  <c r="Z7" i="3"/>
  <c r="AB7" i="3"/>
  <c r="Y6" i="3"/>
  <c r="Z6" i="3"/>
  <c r="AB6" i="3"/>
  <c r="Y5" i="3"/>
  <c r="Z5" i="3"/>
  <c r="AB5" i="3"/>
  <c r="AA8" i="3"/>
  <c r="X8" i="3"/>
  <c r="W8" i="3"/>
  <c r="V8" i="3"/>
  <c r="U8" i="3"/>
  <c r="T8" i="3"/>
  <c r="S8" i="3"/>
  <c r="R8" i="3"/>
  <c r="Q8" i="3"/>
  <c r="P8" i="3"/>
  <c r="AA7" i="3"/>
  <c r="X7" i="3"/>
  <c r="W7" i="3"/>
  <c r="V7" i="3"/>
  <c r="U7" i="3"/>
  <c r="T7" i="3"/>
  <c r="S7" i="3"/>
  <c r="R7" i="3"/>
  <c r="Q7" i="3"/>
  <c r="P7" i="3"/>
  <c r="AA6" i="3"/>
  <c r="X6" i="3"/>
  <c r="W6" i="3"/>
  <c r="V6" i="3"/>
  <c r="U6" i="3"/>
  <c r="T6" i="3"/>
  <c r="S6" i="3"/>
  <c r="R6" i="3"/>
  <c r="Q6" i="3"/>
  <c r="P6" i="3"/>
  <c r="X5" i="3"/>
  <c r="W5" i="3"/>
  <c r="V5" i="3"/>
  <c r="U5" i="3"/>
  <c r="T5" i="3"/>
  <c r="S5" i="3"/>
  <c r="Z3" i="3"/>
  <c r="Z2" i="3"/>
  <c r="Y3" i="3"/>
  <c r="Y2" i="3"/>
  <c r="X3" i="3"/>
  <c r="X2" i="3"/>
  <c r="W3" i="3"/>
  <c r="W2" i="3"/>
  <c r="V3" i="3"/>
  <c r="V2" i="3"/>
  <c r="U3" i="3"/>
  <c r="U2" i="3"/>
  <c r="X4" i="3"/>
  <c r="W4" i="3"/>
  <c r="V4" i="3"/>
  <c r="U4" i="3"/>
  <c r="T4" i="3"/>
  <c r="S4" i="3"/>
  <c r="R4" i="3"/>
  <c r="R5" i="3"/>
  <c r="Q4" i="3"/>
  <c r="Q5" i="3"/>
  <c r="P5" i="3"/>
  <c r="AA5" i="3"/>
  <c r="AB4" i="3"/>
  <c r="C12" i="4"/>
  <c r="D12" i="4"/>
  <c r="E12" i="4"/>
  <c r="F12" i="4"/>
  <c r="G12" i="4"/>
  <c r="C16" i="4"/>
  <c r="D16" i="4"/>
  <c r="E16" i="4"/>
  <c r="F16" i="4"/>
  <c r="G16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G31" i="4"/>
  <c r="C30" i="4"/>
  <c r="F30" i="4"/>
  <c r="G30" i="4"/>
  <c r="C29" i="4"/>
  <c r="F29" i="4"/>
  <c r="G29" i="4"/>
  <c r="C28" i="4"/>
  <c r="F28" i="4"/>
  <c r="G28" i="4"/>
  <c r="C27" i="4"/>
  <c r="F27" i="4"/>
  <c r="G27" i="4"/>
  <c r="C26" i="4"/>
  <c r="F26" i="4"/>
  <c r="G26" i="4"/>
  <c r="C25" i="4"/>
  <c r="F25" i="4"/>
  <c r="G25" i="4"/>
  <c r="C24" i="4"/>
  <c r="F24" i="4"/>
  <c r="G24" i="4"/>
  <c r="G23" i="4"/>
  <c r="E23" i="4"/>
  <c r="D23" i="4"/>
  <c r="E22" i="4"/>
  <c r="E21" i="4"/>
  <c r="G18" i="4"/>
  <c r="G8" i="4"/>
  <c r="C17" i="4"/>
  <c r="D8" i="4"/>
  <c r="D17" i="4"/>
  <c r="E8" i="4"/>
  <c r="E6" i="4"/>
  <c r="E7" i="4"/>
  <c r="E17" i="4"/>
  <c r="F17" i="4"/>
  <c r="G17" i="4"/>
  <c r="C15" i="4"/>
  <c r="D15" i="4"/>
  <c r="E15" i="4"/>
  <c r="F15" i="4"/>
  <c r="G15" i="4"/>
  <c r="C14" i="4"/>
  <c r="D14" i="4"/>
  <c r="E14" i="4"/>
  <c r="F14" i="4"/>
  <c r="G14" i="4"/>
  <c r="C13" i="4"/>
  <c r="D13" i="4"/>
  <c r="E13" i="4"/>
  <c r="F13" i="4"/>
  <c r="G13" i="4"/>
  <c r="C11" i="4"/>
  <c r="D11" i="4"/>
  <c r="E11" i="4"/>
  <c r="F11" i="4"/>
  <c r="G11" i="4"/>
  <c r="C10" i="4"/>
  <c r="D10" i="4"/>
  <c r="E10" i="4"/>
  <c r="F10" i="4"/>
  <c r="G10" i="4"/>
  <c r="C9" i="4"/>
  <c r="D9" i="4"/>
  <c r="E9" i="4"/>
  <c r="F9" i="4"/>
  <c r="G9" i="4"/>
  <c r="D114" i="2"/>
  <c r="D113" i="2"/>
  <c r="D112" i="2"/>
  <c r="D111" i="2"/>
  <c r="D110" i="2"/>
  <c r="D109" i="2"/>
  <c r="D108" i="2"/>
  <c r="D107" i="2"/>
  <c r="D106" i="2"/>
  <c r="D105" i="2"/>
  <c r="D10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2" i="2"/>
  <c r="D1122" i="1"/>
  <c r="E1122" i="1"/>
  <c r="B1122" i="1"/>
  <c r="C1122" i="1"/>
  <c r="D1112" i="1"/>
  <c r="E1112" i="1"/>
  <c r="B1112" i="1"/>
  <c r="C1112" i="1"/>
  <c r="D1102" i="1"/>
  <c r="E1102" i="1"/>
  <c r="B1102" i="1"/>
  <c r="C1102" i="1"/>
  <c r="D1092" i="1"/>
  <c r="E1092" i="1"/>
  <c r="B1092" i="1"/>
  <c r="C1092" i="1"/>
  <c r="D1082" i="1"/>
  <c r="E1082" i="1"/>
  <c r="B1082" i="1"/>
  <c r="C1082" i="1"/>
  <c r="D1072" i="1"/>
  <c r="E1072" i="1"/>
  <c r="B1072" i="1"/>
  <c r="C1072" i="1"/>
  <c r="D1062" i="1"/>
  <c r="E1062" i="1"/>
  <c r="B1062" i="1"/>
  <c r="C1062" i="1"/>
  <c r="D1052" i="1"/>
  <c r="E1052" i="1"/>
  <c r="B1052" i="1"/>
  <c r="C1052" i="1"/>
  <c r="D1042" i="1"/>
  <c r="E1042" i="1"/>
  <c r="B1042" i="1"/>
  <c r="C1042" i="1"/>
  <c r="D1032" i="1"/>
  <c r="E1032" i="1"/>
  <c r="B1032" i="1"/>
  <c r="C1032" i="1"/>
  <c r="D1022" i="1"/>
  <c r="E1022" i="1"/>
  <c r="B1022" i="1"/>
  <c r="C1022" i="1"/>
  <c r="D1012" i="1"/>
  <c r="E1012" i="1"/>
  <c r="B1012" i="1"/>
  <c r="C1012" i="1"/>
  <c r="D1002" i="1"/>
  <c r="E1002" i="1"/>
  <c r="B1002" i="1"/>
  <c r="C1002" i="1"/>
  <c r="D992" i="1"/>
  <c r="E992" i="1"/>
  <c r="B992" i="1"/>
  <c r="C992" i="1"/>
  <c r="D982" i="1"/>
  <c r="E982" i="1"/>
  <c r="B982" i="1"/>
  <c r="C982" i="1"/>
  <c r="D972" i="1"/>
  <c r="E972" i="1"/>
  <c r="B972" i="1"/>
  <c r="C972" i="1"/>
  <c r="D962" i="1"/>
  <c r="E962" i="1"/>
  <c r="B962" i="1"/>
  <c r="C962" i="1"/>
  <c r="D952" i="1"/>
  <c r="E952" i="1"/>
  <c r="B952" i="1"/>
  <c r="C952" i="1"/>
  <c r="D942" i="1"/>
  <c r="E942" i="1"/>
  <c r="B942" i="1"/>
  <c r="C942" i="1"/>
  <c r="D932" i="1"/>
  <c r="E932" i="1"/>
  <c r="B932" i="1"/>
  <c r="C932" i="1"/>
  <c r="D922" i="1"/>
  <c r="E922" i="1"/>
  <c r="B922" i="1"/>
  <c r="C922" i="1"/>
  <c r="D912" i="1"/>
  <c r="E912" i="1"/>
  <c r="B912" i="1"/>
  <c r="C912" i="1"/>
  <c r="D902" i="1"/>
  <c r="E902" i="1"/>
  <c r="B902" i="1"/>
  <c r="C902" i="1"/>
  <c r="D892" i="1"/>
  <c r="E892" i="1"/>
  <c r="B892" i="1"/>
  <c r="C892" i="1"/>
  <c r="D882" i="1"/>
  <c r="E882" i="1"/>
  <c r="B882" i="1"/>
  <c r="C882" i="1"/>
  <c r="D872" i="1"/>
  <c r="E872" i="1"/>
  <c r="B872" i="1"/>
  <c r="C872" i="1"/>
  <c r="D862" i="1"/>
  <c r="E862" i="1"/>
  <c r="B862" i="1"/>
  <c r="C862" i="1"/>
  <c r="D852" i="1"/>
  <c r="E852" i="1"/>
  <c r="B852" i="1"/>
  <c r="C852" i="1"/>
  <c r="D842" i="1"/>
  <c r="E842" i="1"/>
  <c r="B842" i="1"/>
  <c r="C842" i="1"/>
  <c r="D832" i="1"/>
  <c r="E832" i="1"/>
  <c r="B832" i="1"/>
  <c r="C832" i="1"/>
  <c r="D822" i="1"/>
  <c r="E822" i="1"/>
  <c r="B822" i="1"/>
  <c r="C822" i="1"/>
  <c r="D812" i="1"/>
  <c r="E812" i="1"/>
  <c r="B812" i="1"/>
  <c r="C812" i="1"/>
  <c r="D802" i="1"/>
  <c r="E802" i="1"/>
  <c r="B802" i="1"/>
  <c r="C802" i="1"/>
  <c r="D792" i="1"/>
  <c r="E792" i="1"/>
  <c r="B792" i="1"/>
  <c r="C792" i="1"/>
  <c r="D782" i="1"/>
  <c r="E782" i="1"/>
  <c r="B782" i="1"/>
  <c r="C782" i="1"/>
  <c r="D772" i="1"/>
  <c r="E772" i="1"/>
  <c r="B772" i="1"/>
  <c r="C772" i="1"/>
  <c r="D762" i="1"/>
  <c r="E762" i="1"/>
  <c r="B762" i="1"/>
  <c r="C762" i="1"/>
  <c r="D752" i="1"/>
  <c r="E752" i="1"/>
  <c r="B752" i="1"/>
  <c r="C752" i="1"/>
  <c r="D742" i="1"/>
  <c r="E742" i="1"/>
  <c r="B742" i="1"/>
  <c r="C742" i="1"/>
  <c r="D732" i="1"/>
  <c r="E732" i="1"/>
  <c r="B732" i="1"/>
  <c r="C732" i="1"/>
  <c r="D722" i="1"/>
  <c r="E722" i="1"/>
  <c r="B722" i="1"/>
  <c r="C722" i="1"/>
  <c r="D712" i="1"/>
  <c r="E712" i="1"/>
  <c r="B712" i="1"/>
  <c r="C712" i="1"/>
  <c r="D702" i="1"/>
  <c r="E702" i="1"/>
  <c r="B702" i="1"/>
  <c r="C702" i="1"/>
  <c r="D692" i="1"/>
  <c r="E692" i="1"/>
  <c r="B692" i="1"/>
  <c r="C692" i="1"/>
  <c r="D682" i="1"/>
  <c r="E682" i="1"/>
  <c r="B682" i="1"/>
  <c r="C682" i="1"/>
  <c r="D672" i="1"/>
  <c r="E672" i="1"/>
  <c r="B672" i="1"/>
  <c r="C672" i="1"/>
  <c r="D662" i="1"/>
  <c r="E662" i="1"/>
  <c r="B662" i="1"/>
  <c r="C662" i="1"/>
  <c r="D652" i="1"/>
  <c r="E652" i="1"/>
  <c r="B652" i="1"/>
  <c r="C652" i="1"/>
  <c r="D642" i="1"/>
  <c r="E642" i="1"/>
  <c r="B642" i="1"/>
  <c r="C642" i="1"/>
  <c r="D632" i="1"/>
  <c r="E632" i="1"/>
  <c r="B632" i="1"/>
  <c r="C632" i="1"/>
  <c r="D622" i="1"/>
  <c r="E622" i="1"/>
  <c r="B622" i="1"/>
  <c r="C622" i="1"/>
  <c r="D612" i="1"/>
  <c r="E612" i="1"/>
  <c r="B612" i="1"/>
  <c r="C612" i="1"/>
  <c r="D602" i="1"/>
  <c r="E602" i="1"/>
  <c r="B602" i="1"/>
  <c r="C602" i="1"/>
  <c r="D592" i="1"/>
  <c r="E592" i="1"/>
  <c r="B592" i="1"/>
  <c r="C592" i="1"/>
  <c r="D582" i="1"/>
  <c r="E582" i="1"/>
  <c r="B582" i="1"/>
  <c r="C582" i="1"/>
  <c r="D572" i="1"/>
  <c r="E572" i="1"/>
  <c r="B572" i="1"/>
  <c r="C572" i="1"/>
  <c r="D562" i="1"/>
  <c r="E562" i="1"/>
  <c r="B562" i="1"/>
  <c r="C562" i="1"/>
  <c r="D552" i="1"/>
  <c r="E552" i="1"/>
  <c r="B552" i="1"/>
  <c r="C552" i="1"/>
  <c r="D542" i="1"/>
  <c r="E542" i="1"/>
  <c r="B542" i="1"/>
  <c r="C542" i="1"/>
  <c r="D532" i="1"/>
  <c r="E532" i="1"/>
  <c r="B532" i="1"/>
  <c r="C532" i="1"/>
  <c r="D522" i="1"/>
  <c r="E522" i="1"/>
  <c r="B522" i="1"/>
  <c r="C522" i="1"/>
  <c r="D512" i="1"/>
  <c r="E512" i="1"/>
  <c r="B512" i="1"/>
  <c r="C512" i="1"/>
  <c r="D502" i="1"/>
  <c r="E502" i="1"/>
  <c r="B502" i="1"/>
  <c r="C502" i="1"/>
  <c r="D492" i="1"/>
  <c r="E492" i="1"/>
  <c r="B492" i="1"/>
  <c r="C492" i="1"/>
  <c r="D482" i="1"/>
  <c r="E482" i="1"/>
  <c r="B482" i="1"/>
  <c r="C482" i="1"/>
  <c r="D472" i="1"/>
  <c r="E472" i="1"/>
  <c r="B472" i="1"/>
  <c r="C472" i="1"/>
  <c r="D462" i="1"/>
  <c r="E462" i="1"/>
  <c r="B462" i="1"/>
  <c r="C462" i="1"/>
  <c r="D452" i="1"/>
  <c r="E452" i="1"/>
  <c r="B452" i="1"/>
  <c r="C452" i="1"/>
  <c r="D442" i="1"/>
  <c r="E442" i="1"/>
  <c r="B442" i="1"/>
  <c r="C442" i="1"/>
  <c r="D432" i="1"/>
  <c r="E432" i="1"/>
  <c r="B432" i="1"/>
  <c r="C432" i="1"/>
  <c r="D422" i="1"/>
  <c r="E422" i="1"/>
  <c r="B422" i="1"/>
  <c r="C422" i="1"/>
  <c r="D412" i="1"/>
  <c r="E412" i="1"/>
  <c r="B412" i="1"/>
  <c r="C412" i="1"/>
  <c r="D402" i="1"/>
  <c r="E402" i="1"/>
  <c r="B402" i="1"/>
  <c r="C402" i="1"/>
  <c r="D392" i="1"/>
  <c r="E392" i="1"/>
  <c r="B392" i="1"/>
  <c r="C392" i="1"/>
  <c r="D382" i="1"/>
  <c r="E382" i="1"/>
  <c r="B382" i="1"/>
  <c r="C382" i="1"/>
  <c r="D372" i="1"/>
  <c r="E372" i="1"/>
  <c r="B372" i="1"/>
  <c r="C372" i="1"/>
  <c r="D362" i="1"/>
  <c r="E362" i="1"/>
  <c r="B362" i="1"/>
  <c r="C362" i="1"/>
  <c r="D352" i="1"/>
  <c r="E352" i="1"/>
  <c r="B352" i="1"/>
  <c r="C352" i="1"/>
  <c r="D342" i="1"/>
  <c r="E342" i="1"/>
  <c r="B342" i="1"/>
  <c r="C342" i="1"/>
  <c r="D332" i="1"/>
  <c r="E332" i="1"/>
  <c r="B332" i="1"/>
  <c r="C332" i="1"/>
  <c r="D322" i="1"/>
  <c r="E322" i="1"/>
  <c r="B322" i="1"/>
  <c r="C322" i="1"/>
  <c r="D312" i="1"/>
  <c r="E312" i="1"/>
  <c r="B312" i="1"/>
  <c r="C312" i="1"/>
  <c r="D302" i="1"/>
  <c r="E302" i="1"/>
  <c r="B302" i="1"/>
  <c r="C302" i="1"/>
  <c r="D292" i="1"/>
  <c r="E292" i="1"/>
  <c r="B292" i="1"/>
  <c r="C292" i="1"/>
  <c r="D282" i="1"/>
  <c r="E282" i="1"/>
  <c r="B282" i="1"/>
  <c r="C282" i="1"/>
  <c r="D272" i="1"/>
  <c r="E272" i="1"/>
  <c r="B272" i="1"/>
  <c r="C272" i="1"/>
  <c r="D262" i="1"/>
  <c r="E262" i="1"/>
  <c r="B262" i="1"/>
  <c r="C262" i="1"/>
  <c r="D252" i="1"/>
  <c r="E252" i="1"/>
  <c r="B252" i="1"/>
  <c r="C252" i="1"/>
  <c r="D242" i="1"/>
  <c r="E242" i="1"/>
  <c r="B242" i="1"/>
  <c r="C242" i="1"/>
  <c r="D232" i="1"/>
  <c r="E232" i="1"/>
  <c r="B232" i="1"/>
  <c r="C232" i="1"/>
  <c r="D222" i="1"/>
  <c r="E222" i="1"/>
  <c r="B222" i="1"/>
  <c r="C222" i="1"/>
  <c r="D212" i="1"/>
  <c r="E212" i="1"/>
  <c r="B212" i="1"/>
  <c r="C212" i="1"/>
  <c r="D202" i="1"/>
  <c r="E202" i="1"/>
  <c r="B202" i="1"/>
  <c r="C202" i="1"/>
  <c r="D192" i="1"/>
  <c r="E192" i="1"/>
  <c r="B192" i="1"/>
  <c r="C192" i="1"/>
  <c r="D182" i="1"/>
  <c r="E182" i="1"/>
  <c r="B182" i="1"/>
  <c r="C182" i="1"/>
  <c r="D172" i="1"/>
  <c r="E172" i="1"/>
  <c r="B172" i="1"/>
  <c r="C172" i="1"/>
  <c r="D162" i="1"/>
  <c r="E162" i="1"/>
  <c r="B162" i="1"/>
  <c r="C162" i="1"/>
  <c r="D152" i="1"/>
  <c r="E152" i="1"/>
  <c r="B152" i="1"/>
  <c r="C152" i="1"/>
  <c r="D142" i="1"/>
  <c r="E142" i="1"/>
  <c r="B142" i="1"/>
  <c r="C142" i="1"/>
  <c r="D132" i="1"/>
  <c r="E132" i="1"/>
  <c r="B132" i="1"/>
  <c r="C132" i="1"/>
  <c r="D122" i="1"/>
  <c r="E122" i="1"/>
  <c r="B122" i="1"/>
  <c r="C122" i="1"/>
  <c r="D112" i="1"/>
  <c r="E112" i="1"/>
  <c r="B112" i="1"/>
  <c r="C112" i="1"/>
  <c r="D102" i="1"/>
  <c r="E102" i="1"/>
  <c r="B102" i="1"/>
  <c r="C102" i="1"/>
  <c r="D92" i="1"/>
  <c r="E92" i="1"/>
  <c r="B92" i="1"/>
  <c r="C92" i="1"/>
  <c r="D82" i="1"/>
  <c r="E82" i="1"/>
  <c r="B82" i="1"/>
  <c r="C82" i="1"/>
  <c r="D72" i="1"/>
  <c r="E72" i="1"/>
  <c r="B72" i="1"/>
  <c r="C72" i="1"/>
  <c r="D62" i="1"/>
  <c r="E62" i="1"/>
  <c r="B62" i="1"/>
  <c r="C62" i="1"/>
  <c r="D52" i="1"/>
  <c r="E52" i="1"/>
  <c r="B52" i="1"/>
  <c r="C52" i="1"/>
  <c r="D42" i="1"/>
  <c r="E42" i="1"/>
  <c r="B42" i="1"/>
  <c r="C42" i="1"/>
  <c r="D32" i="1"/>
  <c r="E32" i="1"/>
  <c r="B32" i="1"/>
  <c r="C32" i="1"/>
  <c r="E22" i="1"/>
  <c r="E12" i="1"/>
  <c r="E2" i="1"/>
  <c r="D22" i="1"/>
  <c r="B22" i="1"/>
  <c r="C22" i="1"/>
  <c r="D12" i="1"/>
  <c r="B12" i="1"/>
  <c r="C12" i="1"/>
  <c r="D2" i="1"/>
  <c r="C2" i="1"/>
  <c r="B2" i="1"/>
</calcChain>
</file>

<file path=xl/connections.xml><?xml version="1.0" encoding="utf-8"?>
<connections xmlns="http://schemas.openxmlformats.org/spreadsheetml/2006/main">
  <connection id="1" name="108locations" type="6" refreshedVersion="0" background="1" saveData="1">
    <textPr fileType="mac" sourceFile="/Users/Govind/Desktop/108locations.txt" delimited="0" tab="0">
      <textFields>
        <textField/>
      </textFields>
    </textPr>
  </connection>
</connections>
</file>

<file path=xl/sharedStrings.xml><?xml version="1.0" encoding="utf-8"?>
<sst xmlns="http://schemas.openxmlformats.org/spreadsheetml/2006/main" count="2760" uniqueCount="1299">
  <si>
    <t>&lt;Placemark&gt;</t>
  </si>
  <si>
    <t>&lt;name&gt;1.  Thiruvarangam - Sri Ranganathaswamy Temple&lt;/name&gt;</t>
  </si>
  <si>
    <t>&lt;description&gt;&lt;![CDATA[108 Mangalaasaasanam Divya Desams&lt;br&gt;1.  Thiruvarangam - Sri Ranganathaswamy Temple]]&gt;&lt;/description&gt;</t>
  </si>
  <si>
    <t>&lt;styleUrl&gt;#icon-157&lt;/styleUrl&gt;</t>
  </si>
  <si>
    <t>&lt;Point&gt;</t>
  </si>
  <si>
    <t>&lt;coordinates&gt;</t>
  </si>
  <si>
    <t>78.68979,10.861293,0</t>
  </si>
  <si>
    <t>&lt;/coordinates&gt;</t>
  </si>
  <si>
    <t>&lt;/Point&gt;</t>
  </si>
  <si>
    <t>&lt;/Placemark&gt;</t>
  </si>
  <si>
    <t>&lt;name&gt;2.  Thirukkozhi - Sri Azhagiya Manavala Perumal Temple&lt;/name&gt;</t>
  </si>
  <si>
    <t>&lt;description&gt;&lt;![CDATA[108 Mangalaasaasanam Divya Desams&lt;br&gt;2.  Thirukkozhi - Sri Azhagiya Manavala Perumal Temple]]&gt;&lt;/description&gt;</t>
  </si>
  <si>
    <t>78.673418,10.826983,0</t>
  </si>
  <si>
    <t>&lt;name&gt;3.  Thirukkarambanoor - Sri Purushothaman Perumal Temple&lt;/name&gt;</t>
  </si>
  <si>
    <t>&lt;description&gt;&lt;![CDATA[108 Mangalaasaasanam Divya Desams&lt;br&gt;3.  Thirukkarambanoor - Sri Purushothaman Perumal Temple]]&gt;&lt;/description&gt;</t>
  </si>
  <si>
    <t>78.703893,10.877139,0</t>
  </si>
  <si>
    <t>&lt;name&gt;4.  Thiruvellarai - Sri Pundarikashan Perumal Temple&lt;/name&gt;</t>
  </si>
  <si>
    <t>&lt;description&gt;&lt;![CDATA[108 Mangalaasaasanam Divya Desams&lt;br&gt;4.  Thiruvellarai - Sri Pundarikashan Perumal Temple]]&gt;&lt;/description&gt;</t>
  </si>
  <si>
    <t>78.667506,10.956766,0</t>
  </si>
  <si>
    <t>&lt;name&gt;5.  Thiru Anbil - Sri Vadivazhagiya Nambi Perumal Temple&lt;/name&gt;</t>
  </si>
  <si>
    <t>&lt;description&gt;&lt;![CDATA[108 Mangalaasaasanam Divya Desams&lt;br&gt;5.  Thiru Anbil - Sri Vadivazhagiya Nambi Perumal Temple]]&gt;&lt;/description&gt;</t>
  </si>
  <si>
    <t>78.882549,10.867804,0</t>
  </si>
  <si>
    <t>&lt;name&gt;6.  Thirupper Nagar - Sri Appakkudathaan Perumal Temple&lt;/name&gt;</t>
  </si>
  <si>
    <t>&lt;description&gt;&lt;![CDATA[108 Mangalaasaasanam Divya Desams&lt;br&gt;6.  Thirupper Nagar - Sri Appakkudathaan Perumal Temple]]&gt;&lt;/description&gt;</t>
  </si>
  <si>
    <t>78.889486,10.83946,0</t>
  </si>
  <si>
    <t>&lt;name&gt;7.  Thiru Thanjaimaamani Koil - Sri Neelamega Perumal Temple&lt;/name&gt;</t>
  </si>
  <si>
    <t>&lt;description&gt;&lt;![CDATA[108 Mangalaasaasanam Divya Desams&lt;br&gt;7.  Thiru Thanjaimaamani Koil - Sri Neelamega Perumal Temple]]&gt;&lt;/description&gt;</t>
  </si>
  <si>
    <t>&lt;styleUrl&gt;#icon-111&lt;/styleUrl&gt;</t>
  </si>
  <si>
    <t>79.13869,10.815739,0</t>
  </si>
  <si>
    <t>&lt;name&gt;8.  Thirukkandiyur - Sri Hara Saabha Vimocchana Perumal Temple&lt;/name&gt;</t>
  </si>
  <si>
    <t>&lt;description&gt;&lt;![CDATA[108 Mangalaasaasanam Divya Desams&lt;br&gt;8.  Thirukkandiyur - Sri Hara Saabha Vimocchana Perumal Temple]]&gt;&lt;/description&gt;</t>
  </si>
  <si>
    <t>79.108936,10.860168,0</t>
  </si>
  <si>
    <t>&lt;name&gt;9.  Thirukkoodaloor - Sri Aaduthurai Perumal Temple&lt;/name&gt;</t>
  </si>
  <si>
    <t>&lt;description&gt;&lt;![CDATA[108 Mangalaasaasanam Divya Desams&lt;br&gt;9.  Thirukkoodaloor - Sri Aaduthurai Perumal Temple]]&gt;&lt;/description&gt;</t>
  </si>
  <si>
    <t>79.203511,10.925351,0</t>
  </si>
  <si>
    <t>&lt;name&gt;10.  Thirukkavithalam (Kabisthalam) - Sri Gajendra Varadha Perumal Temple&lt;/name&gt;</t>
  </si>
  <si>
    <t>&lt;description&gt;&lt;![CDATA[108 Mangalaasaasanam Divya Desams&lt;br&gt;10.  Thirukkavithalam (Kabisthalam) - Sri Gajendra Varadha Perumal Temple]]&gt;&lt;/description&gt;</t>
  </si>
  <si>
    <t>79.256967,10.94702,0</t>
  </si>
  <si>
    <t>&lt;name&gt;12.  Thiru Aadhanoor - Sri Aandu Alakkum Ayan Perumal Temple&lt;/name&gt;</t>
  </si>
  <si>
    <t>&lt;description&gt;&lt;![CDATA[108 Mangalaasaasanam Divya Desams&lt;br&gt;12.  Thiru Aadhanoor - Sri Aandu Alakkum Ayan Perumal Temple]]&gt;&lt;/description&gt;</t>
  </si>
  <si>
    <t>79.313706,10.976431,0</t>
  </si>
  <si>
    <t>&lt;name&gt;13.  Thirukkudanthai - Sri Saarangapani Perumal Temple&lt;/name&gt;</t>
  </si>
  <si>
    <t>&lt;description&gt;&lt;![CDATA[108 Mangalaasaasanam Divya Desams&lt;br&gt;13.  Thirukkudanthai - Sri Saarangapani Perumal Temple]]&gt;&lt;/description&gt;</t>
  </si>
  <si>
    <t>79.375075,10.959459,0</t>
  </si>
  <si>
    <t>&lt;name&gt;11.  Thiruppullam Boothankudi - Sri Valvil Ramar Perumal Temple&lt;/name&gt;</t>
  </si>
  <si>
    <t>&lt;description&gt;&lt;![CDATA[108 Mangalaasaasanam Divya Desams&lt;br&gt;11.  Thiruppullam Boothankudi - Sri Valvil Ramar Perumal Temple]]&gt;&lt;/description&gt;</t>
  </si>
  <si>
    <t>79.303871,10.971612,0</t>
  </si>
  <si>
    <t>&lt;name&gt;14.  Thiru Vinnagar - Sri Oppiliappa Perumal Temple&lt;/name&gt;</t>
  </si>
  <si>
    <t>&lt;description&gt;&lt;![CDATA[108 Mangalaasaasanam Divya Desams&lt;br&gt;14.  Thiru Vinnagar - Sri Oppiliappa Perumal Temple]]&gt;&lt;/description&gt;</t>
  </si>
  <si>
    <t>79.431525,10.961553,0</t>
  </si>
  <si>
    <t>&lt;name&gt;15.  Thirunarayoor (Naachchiyaar koil) - Sri Thirunarayoor Nambi Perumal Temple&lt;/name&gt;</t>
  </si>
  <si>
    <t>&lt;description&gt;&lt;![CDATA[108 Mangalaasaasanam Divya Desams&lt;br&gt;15.  Thirunarayoor (Naachchiyaar koil) - Sri Thirunarayoor Nambi Perumal Temple]]&gt;&lt;/description&gt;</t>
  </si>
  <si>
    <t>79.445403,10.915896,0</t>
  </si>
  <si>
    <t>&lt;name&gt;16.  Thiruccherai - Sri Saranathan Perumal Temple&lt;/name&gt;</t>
  </si>
  <si>
    <t>&lt;description&gt;&lt;![CDATA[108 Mangalaasaasanam Divya Desams&lt;br&gt;16.  Thiruccherai - Sri Saranathan Perumal Temple]]&gt;&lt;/description&gt;</t>
  </si>
  <si>
    <t>79.454353,10.878654,0</t>
  </si>
  <si>
    <t>&lt;name&gt;17.  Thirukkannamangai - Sri Bhaktavatsala Perumal Temple&lt;/name&gt;</t>
  </si>
  <si>
    <t>&lt;description&gt;&lt;![CDATA[108 Mangalaasaasanam Divya Desams&lt;br&gt;17.  Thirukkannamangai - Sri Bhaktavatsala Perumal Temple]]&gt;&lt;/description&gt;</t>
  </si>
  <si>
    <t>79.586498,10.799507,0</t>
  </si>
  <si>
    <t>&lt;name&gt;18.  Thirunandhipura Vinnagaram (Nathan Koil) - Sri Jaganatha Perumal Temple&lt;/name&gt;</t>
  </si>
  <si>
    <t>&lt;description&gt;&lt;![CDATA[108 Mangalaasaasanam Divya Desams&lt;br&gt;18.  Thirunandhipura Vinnagaram (Nathan Koil) - Sri Jaganatha Perumal Temple]]&gt;&lt;/description&gt;</t>
  </si>
  <si>
    <t>79.371991,10.922035,0</t>
  </si>
  <si>
    <t>&lt;name&gt;19.  Thiruvelliyankudi - Sri Kola Valvilli Ramar Perumal Temple&lt;/name&gt;</t>
  </si>
  <si>
    <t>&lt;description&gt;&lt;![CDATA[108 Mangalaasaasanam Divya Desams&lt;br&gt;19.  Thiruvelliyankudi - Sri Kola Valvilli Ramar Perumal Temple]]&gt;&lt;/description&gt;</t>
  </si>
  <si>
    <t>79.43738,11.070163,0</t>
  </si>
  <si>
    <t>&lt;name&gt;20.  Thiru Indhaloor - Sri Parimala Ranganatha Perumal Temple&lt;/name&gt;</t>
  </si>
  <si>
    <t>&lt;description&gt;&lt;![CDATA[108 Mangalaasaasanam Divya Desams &lt;br&gt;20. Thiru Indhaloor - Sri Parimala Ranganatha Perumal Temple]]&gt;&lt;/description&gt;</t>
  </si>
  <si>
    <t>&lt;styleUrl&gt;#icon-169&lt;/styleUrl&gt;</t>
  </si>
  <si>
    <t>79.646703,11.109777,0</t>
  </si>
  <si>
    <t>&lt;name&gt;21.  Thiruvazhunthoor - Sri Devaadi Raja Perumal Temple&lt;/name&gt;</t>
  </si>
  <si>
    <t>&lt;description&gt;&lt;![CDATA[108 Mangalaasaasanam Divya Desams &lt;br&gt;21. Thiruvazhunthoor - Sri Devaadi Raja Perumal Temple]]&gt;&lt;/description&gt;</t>
  </si>
  <si>
    <t>79.580112,11.046469,0</t>
  </si>
  <si>
    <t>&lt;name&gt; 22.  Thiru Sirupuliyur - Sri Arulmaakadal Perumal Temple&lt;/name&gt;</t>
  </si>
  <si>
    <t>&lt;description&gt;&lt;![CDATA[108 Mangalaasaasanam Divya Desams &lt;br&gt;22. Thiru Sirupuliyur - Sri Arulmaakadal Perumal Temple]]&gt;&lt;/description&gt;</t>
  </si>
  <si>
    <t>79.669381,10.990633,0</t>
  </si>
  <si>
    <t>&lt;name&gt;23.  Thirukkannapuram - Sri Sowrirajan Neelamega Perumal Temple&lt;/name&gt;</t>
  </si>
  <si>
    <t>&lt;description&gt;&lt;![CDATA[108 Mangalaasaasanam Divya Desams &lt;br&gt;23. Thirukkannapuram - Sri Sowrirajan Neelamega Perumal Temple]]&gt;&lt;/description&gt;</t>
  </si>
  <si>
    <t>79.704974,10.868373,0</t>
  </si>
  <si>
    <t>&lt;name&gt;24.  Thiru Naagai - Sri Soundaryarajan Neelamega Perumal Temple&lt;/name&gt;</t>
  </si>
  <si>
    <t>&lt;description&gt;&lt;![CDATA[108 Mangalaasaasanam Divya Desams &lt;br&gt;24. Thiru Naagai - Sri Soundaryarajan Neelamega Perumal Temple]]&gt;&lt;/description&gt;</t>
  </si>
  <si>
    <t>79.840624,10.760646,0</t>
  </si>
  <si>
    <t>&lt;name&gt;25.  Thirukkannankudi - Sri Loganatha Perumal Temple&lt;/name&gt;</t>
  </si>
  <si>
    <t>&lt;description&gt;&lt;![CDATA[108 Mangalaasaasanam Divya Desams &lt;br&gt;25. Thirukkannankudi - Sri Loganatha Perumal Temple]]&gt;&lt;/description&gt;</t>
  </si>
  <si>
    <t>79.763725,10.756482,0</t>
  </si>
  <si>
    <t>&lt;name&gt;26.  Thiru Thalaicchanga Naanmathiyam - Sri Naan Madhiya Perumal Temple&lt;/name&gt;</t>
  </si>
  <si>
    <t>&lt;description&gt;&lt;![CDATA[108 Mangalaasaasanam Divya Desams &lt;br&gt;26. Thiru Thalaicchanga Naanmathiyam - Sri Naan Madhiya Perumal Temple]]&gt;&lt;/description&gt;</t>
  </si>
  <si>
    <t>79.785542,11.129729,0</t>
  </si>
  <si>
    <t>&lt;name&gt;27.  Kaazhicheeraama Vinnagaram - Thadalar Seerkazhi Thirivikaraman Perumal Temple&lt;/name&gt;</t>
  </si>
  <si>
    <t>&lt;description&gt;&lt;![CDATA[108 Mangalaasaasanam Divya Desams &lt;br&gt;27. Kaazhicheeraama Vinnagaram - Thadalar Seerkazhi Thirivikaraman Perumal Temple]]&gt;&lt;/description&gt;</t>
  </si>
  <si>
    <t>&lt;styleUrl&gt;#icon-61&lt;/styleUrl&gt;</t>
  </si>
  <si>
    <t>79.731839,11.240871,0</t>
  </si>
  <si>
    <t>&lt;name&gt;28.  Thiruvellakkulam (Annan Kovil) - Sri Srinivasa Perumal Temple&lt;/name&gt;</t>
  </si>
  <si>
    <t>&lt;description&gt;&lt;![CDATA[108 Mangalaasaasanam Divya Desams &lt;br&gt;28. Thiruvellakkulam (Annan Kovil) - Sri Srinivasa Perumal Temple]]&gt;&lt;/description&gt;</t>
  </si>
  <si>
    <t>79.765122,11.190172,0</t>
  </si>
  <si>
    <t>&lt;name&gt;29.  Thiru Devanaar Thogai - Sri Deiva Naayaga Perumal Temple&lt;/name&gt;</t>
  </si>
  <si>
    <t>&lt;description&gt;&lt;![CDATA[108 Mangalaasaasanam Divya Desams &lt;br&gt;29. Thiru Devanaar Thogai - Sri Deiva Naayaga Perumal Temple]]&gt;&lt;/description&gt;</t>
  </si>
  <si>
    <t>79.775012,11.196847,0</t>
  </si>
  <si>
    <t>&lt;name&gt;30.  Thiruvaali Thirunagari - Thiruvaali Sri Lakshmi Narashima Perumal Temple&lt;/name&gt;</t>
  </si>
  <si>
    <t>&lt;description&gt;&lt;![CDATA[108 Mangalaasaasanam Divya Desams &lt;br&gt;30. Thiruvaali Thirunagari - Thiruvaali Sri Lakshmi Narashima Perumal Temple]]&gt;&lt;/description&gt;</t>
  </si>
  <si>
    <t>79.774523,11.202996,0</t>
  </si>
  <si>
    <t>&lt;name&gt;30.  Thiruvaali Thirunagari - Thirunagari Sri VedhaRaja Perumal Temple&lt;/name&gt;</t>
  </si>
  <si>
    <t>&lt;description&gt;&lt;![CDATA[108 Mangalaasaasanam Divya Desams &lt;br&gt;30. Thiruvaali Thirunagari - Thirunagari Sri VedhaRaja Perumal Temple]]&gt;&lt;/description&gt;</t>
  </si>
  <si>
    <t>79.799127,11.226464,0</t>
  </si>
  <si>
    <t>&lt;name&gt;31.  Thiru Kavalampaadi - Sri Gopala Krishna Perumal Temple&lt;/name&gt;</t>
  </si>
  <si>
    <t>&lt;description&gt;&lt;![CDATA[108 Mangalaasaasanam Divya Desams &lt;br&gt;31. Thiru Kavalampaadi - Sri Gopala Krishna Perumal Temple]]&gt;&lt;/description&gt;</t>
  </si>
  <si>
    <t>79.796399,11.192045,0</t>
  </si>
  <si>
    <t>&lt;name&gt;32.  Thiru Manikkoodam - Sri Varadharaja Perumal Temple&lt;/name&gt;</t>
  </si>
  <si>
    <t>&lt;description&gt;&lt;![CDATA[108 Mangalaasaasanam Divya Desams &lt;br&gt;32. Thiru Manikkoodam - Sri Varadharaja Perumal Temple]]&gt;&lt;/description&gt;</t>
  </si>
  <si>
    <t>79.788433,11.179849,0</t>
  </si>
  <si>
    <t>&lt;name&gt;33.  Thiru Paarthanpalli - Sri Thamaraiyal Kelvan Perumal Temple&lt;/name&gt;</t>
  </si>
  <si>
    <t>&lt;description&gt;&lt;![CDATA[108 Mangalaasaasanam Divya Desams &lt;br&gt;33. Thiru Paarthanpalli - Sri Thamaraiyal Kelvan Perumal Temple]]&gt;&lt;/description&gt;</t>
  </si>
  <si>
    <t>79.796973,11.169974,0</t>
  </si>
  <si>
    <t>&lt;name&gt;34.  Thiru Manimaada Kovil - Sri Narayana Perumal Temple&lt;/name&gt;</t>
  </si>
  <si>
    <t>&lt;description&gt;&lt;![CDATA[108 Mangalaasaasanam Divya Desams&lt;br&gt;34.  Thiru Manimaada Kovil - Sri Narayana Perumal Temple]]&gt;&lt;/description&gt;</t>
  </si>
  <si>
    <t>79.777329,11.173902,0</t>
  </si>
  <si>
    <t>&lt;name&gt;35.  Thiru Arimeya Vinnagaram - Sri Kuda Maadu Koothan Perumal Temple&lt;/name&gt;</t>
  </si>
  <si>
    <t>&lt;description&gt;&lt;![CDATA[108 Mangalaasaasanam Divya Desams&lt;br&gt;35.  Thiru Arimeya Vinnagaram - Sri Kuda Maadu Koothan Perumal Temple]]&gt;&lt;/description&gt;</t>
  </si>
  <si>
    <t>79.779056,11.174971,0</t>
  </si>
  <si>
    <t>&lt;name&gt;36.  Thiru Thetri Aambalam - Sri Seganmaal Ranganatha Perumal Temple&lt;/name&gt;</t>
  </si>
  <si>
    <t>&lt;description&gt;&lt;![CDATA[108 Mangalaasaasanam Divya Desams&lt;br&gt;36.  Thiru Thetri Aambalam - Sri Seganmaal Ranganatha Perumal Temple]]&gt;&lt;/description&gt;</t>
  </si>
  <si>
    <t>79.777511,11.176513,0</t>
  </si>
  <si>
    <t>&lt;name&gt;37.  Thiru Sempon Sei Kovil - Sri Per Arulaalan Perumal Temple&lt;/name&gt;</t>
  </si>
  <si>
    <t>&lt;description&gt;&lt;![CDATA[108 Mangalaasaasanam Divya Desams&lt;br&gt;37.  Thiru Sempon Sei Kovil - Sri Per Arulaalan Perumal Temple]]&gt;&lt;/description&gt;</t>
  </si>
  <si>
    <t>79.779781,11.178494,0</t>
  </si>
  <si>
    <t>&lt;name&gt;38.  Thiru Vann Purushothamam - Sri Purushothama Perumal Temple&lt;/name&gt;</t>
  </si>
  <si>
    <t>&lt;description&gt;&lt;![CDATA[108 Mangalaasaasanam Divya Desams&lt;br&gt;38.  Thiru Vann Purushothamam - Sri Purushothama Perumal Temple]]&gt;&lt;/description&gt;</t>
  </si>
  <si>
    <t>79.777345,11.178628,0</t>
  </si>
  <si>
    <t>&lt;name&gt;39.  Thiru VaiKunda Vinnagaram - Sri Vaigundha Nathan Perumal Temple&lt;/name&gt;</t>
  </si>
  <si>
    <t>&lt;description&gt;&lt;![CDATA[108 Mangalaasaasanam Divya Desams&lt;br&gt;39.  Thiru VaiKunda Vinnagaram - Sri Vaigundha Nathan Perumal Temple]]&gt;&lt;/description&gt;</t>
  </si>
  <si>
    <t>79.778574,11.179912,0</t>
  </si>
  <si>
    <t>&lt;name&gt;40.  Thiruchitrakootam (Chidambaram) - Sri Govindaraja Perumal Temple&lt;/name&gt;</t>
  </si>
  <si>
    <t>&lt;description&gt;&lt;![CDATA[108 Mangalaasaasanam Divya Desams&lt;br&gt;40.  Thiruchitrakootam (Chidambaram) - Sri Govindaraja Perumal Temple]]&gt;&lt;/description&gt;</t>
  </si>
  <si>
    <t>&lt;styleUrl&gt;#icon-123&lt;/styleUrl&gt;</t>
  </si>
  <si>
    <t>79.693344,11.39979,0</t>
  </si>
  <si>
    <t>&lt;name&gt;41.  Thiruvaheendrapuram (Cuddalore) - Sri Deyva Nayaga Perumal Temple&lt;/name&gt;</t>
  </si>
  <si>
    <t>&lt;description&gt;&lt;![CDATA[108 Mangalaasaasanam Divya Desams&lt;br&gt;41.  Thiruvaheendrapuram (Cuddalore) - Sri Deyva Nayaga Perumal Temple]]&gt;&lt;/description&gt;</t>
  </si>
  <si>
    <t>79.716282,11.734185,0</t>
  </si>
  <si>
    <t>&lt;name&gt;42.  Thirukkoviloor - Sri Thiruvikrama Perumal Temple&lt;/name&gt;</t>
  </si>
  <si>
    <t>&lt;description&gt;&lt;![CDATA[108 Mangalaasaasanam Divya Desams&lt;br&gt;42.  Thirukkoviloor - Sri Thiruvikrama Perumal Temple]]&gt;&lt;/description&gt;</t>
  </si>
  <si>
    <t>79.202719,11.966768,0</t>
  </si>
  <si>
    <t>&lt;name&gt;43.  Thirukkachchi - Sri Varadharaja Perumal Temple&lt;/name&gt;</t>
  </si>
  <si>
    <t>&lt;description&gt;&lt;![CDATA[108 Mangalaasaasanam Divya Desams&lt;br&gt;43.  Thirukkachchi - Sri Varadharaja Perumal Temple]]&gt;&lt;/description&gt;</t>
  </si>
  <si>
    <t>79.723717,12.819015,0</t>
  </si>
  <si>
    <t>&lt;name&gt;44.  Ashtabhuyakaram - Sri Aadhikesava Perumal Temple&lt;/name&gt;</t>
  </si>
  <si>
    <t>&lt;description&gt;&lt;![CDATA[108 Mangalaasaasanam Divya Desams&lt;br&gt;44.  Ashtabhuyakaram - Sri Aadhikesava Perumal Temple]]&gt;&lt;/description&gt;</t>
  </si>
  <si>
    <t>79.710799,12.822524,0</t>
  </si>
  <si>
    <t>&lt;name&gt;45.  Thiru Vekka - Sri Yathothakaari Temple&lt;/name&gt;</t>
  </si>
  <si>
    <t>&lt;description&gt;&lt;![CDATA[108 Mangalaasaasanam Divya Desams&lt;br&gt;45.  Thiru Vekka - Sri Yathothakaari Temple]]&gt;&lt;/description&gt;</t>
  </si>
  <si>
    <t>79.711926,12.823978,0</t>
  </si>
  <si>
    <t>&lt;name&gt;46.  Thiru Velukkai - Sri Azhagiya Singar Perumal Temple&lt;/name&gt;</t>
  </si>
  <si>
    <t>&lt;description&gt;&lt;![CDATA[108 Mangalaasaasanam Divya Desams&lt;br&gt;46.  Thiru Velukkai - Sri Azhagiya Singar Perumal Temple]]&gt;&lt;/description&gt;</t>
  </si>
  <si>
    <t>79.706106,12.822148,0</t>
  </si>
  <si>
    <t>&lt;name&gt;47.  Thiruthanka - Sri Deepa Prakasar Perumal Temple&lt;/name&gt;</t>
  </si>
  <si>
    <t>&lt;description&gt;&lt;![CDATA[108 Mangalaasaasanam Divya Desams&lt;br&gt;47.  Thiruthanka - Sri Deepa Prakasar Perumal Temple]]&gt;&lt;/description&gt;</t>
  </si>
  <si>
    <t>79.705349,12.824381,0</t>
  </si>
  <si>
    <t>&lt;name&gt;48.  ThirukKalvanoor - Sri Aadhi Varaha Perumal Temple&lt;/name&gt;</t>
  </si>
  <si>
    <t>&lt;description&gt;&lt;![CDATA[108 Mangalaasaasanam Divya Desams&lt;br&gt;48.  ThirukKalvanoor - Sri Aadhi Varaha Perumal Temple]]&gt;&lt;/description&gt;</t>
  </si>
  <si>
    <t>79.70308,12.840643,0</t>
  </si>
  <si>
    <t>&lt;name&gt;49.  Thiru Ooragam - Sri Ulagalantha Perumal Temple&lt;/name&gt;</t>
  </si>
  <si>
    <t>&lt;description&gt;&lt;![CDATA[108 Mangalaasaasanam Divya Desams&lt;br&gt;49.  Thiru Ooragam - Sri Ulagalantha Perumal Temple]]&gt;&lt;/description&gt;</t>
  </si>
  <si>
    <t>79.705191,12.839055,0</t>
  </si>
  <si>
    <t>&lt;name&gt;50.  Thiru Neeragam - Sri Jagadeeshwarar Temple&lt;/name&gt;</t>
  </si>
  <si>
    <t>&lt;description&gt;&lt;![CDATA[108 Mangalaasaasanam Divya Desams&lt;br&gt;50.  Thiru Neeragam - Sri Jagadeeshwarar Temple]]&gt;&lt;/description&gt;</t>
  </si>
  <si>
    <t>79.705124,12.839314,0</t>
  </si>
  <si>
    <t>&lt;name&gt;51.  Thiru Kaaragam - Sri Karunakara Perumal Temple&lt;/name&gt;</t>
  </si>
  <si>
    <t>&lt;description&gt;&lt;![CDATA[108 Mangalaasaasanam Divya Desams&lt;br&gt;51.  Thiru Kaaragam - Sri Karunakara Perumal Temple]]&gt;&lt;/description&gt;</t>
  </si>
  <si>
    <t>79.705081,12.838925,0</t>
  </si>
  <si>
    <t>&lt;name&gt;52.  Thirukkaar Vaanam - Sri Thirukkaar vaanar Temple&lt;/name&gt;</t>
  </si>
  <si>
    <t>&lt;description&gt;&lt;![CDATA[108 Mangalaasaasanam Divya Desams&lt;br&gt;52.  Thirukkaar Vaanam - Sri Thirukkaar vaanar Temple]]&gt;&lt;/description&gt;</t>
  </si>
  <si>
    <t>79.704966,12.839024,0</t>
  </si>
  <si>
    <t>&lt;name&gt;53.  Thiruparameshwara Vinnagaram - Sri Vaikunda Perumal Temple&lt;/name&gt;</t>
  </si>
  <si>
    <t>&lt;description&gt;&lt;![CDATA[108 Mangalaasaasanam Divya Desams&lt;br&gt;53.  Thiruparameshwara Vinnagaram - Sri Vaikunda Perumal Temple]]&gt;&lt;/description&gt;</t>
  </si>
  <si>
    <t>79.710113,12.837097,0</t>
  </si>
  <si>
    <t>&lt;name&gt;54.  Thiru Pachai Vannan - Sri Pachai Vannar Temple&lt;/name&gt;</t>
  </si>
  <si>
    <t>&lt;description&gt;&lt;![CDATA[108 Mangalaasaasanam Divya Desams&lt;br&gt;54.  Thiru Pachai Vannan - Sri Pachai Vannar Temple]]&gt;&lt;/description&gt;</t>
  </si>
  <si>
    <t>79.704601,12.844343,0</t>
  </si>
  <si>
    <t>&lt;name&gt;54.  Thiru Pavala Vannan - Sri Pavala Vannar Temple&lt;/name&gt;</t>
  </si>
  <si>
    <t>&lt;description&gt;&lt;![CDATA[108 Mangalaasaasanam Divya Desams&lt;br&gt;54.  Thiru Pavala Vannan - Sri Pavala Vannar Temple]]&gt;&lt;/description&gt;</t>
  </si>
  <si>
    <t>79.707718,12.843629,0</t>
  </si>
  <si>
    <t>&lt;name&gt;55.  Thiru Nilathingal Thundam - Sri Nilathingal Thundathan Perumal Temple&lt;/name&gt;</t>
  </si>
  <si>
    <t>&lt;description&gt;&lt;![CDATA[108 Mangalaasaasanam Divya Desams&lt;br&gt;55.  Thiru Nilathingal Thundam - Sri Nilathingal Thundathan Perumal Temple]]&gt;&lt;/description&gt;</t>
  </si>
  <si>
    <t>79.699582,12.847275,0</t>
  </si>
  <si>
    <t>&lt;name&gt;56.  Thiru Paadagam - Sri Pandava Thoodhar Temple&lt;/name&gt;</t>
  </si>
  <si>
    <t>&lt;description&gt;&lt;![CDATA[108 Mangalaasaasanam Divya Desams&lt;br&gt;56.  Thiru Paadagam - Sri Pandava Thoodhar Temple]]&gt;&lt;/description&gt;</t>
  </si>
  <si>
    <t>79.697337,12.842714,0</t>
  </si>
  <si>
    <t>&lt;name&gt;57.  Thiruputkuzhi - Sri Vijayaraghava Perumal Temple&lt;/name&gt;</t>
  </si>
  <si>
    <t>&lt;description&gt;&lt;![CDATA[108 Mangalaasaasanam Divya Desams&lt;br&gt;57.  Thiruputkuzhi - Sri Vijayaraghava Perumal Temple]]&gt;&lt;/description&gt;</t>
  </si>
  <si>
    <t>79.618987,12.872391,0</t>
  </si>
  <si>
    <t>&lt;name&gt;58.  Thiruvallikkeni - Sri Parthasarathy Temple &lt;/name&gt;</t>
  </si>
  <si>
    <t>&lt;description&gt;&lt;![CDATA[108 Mangalaasaasanam Divya Desams&lt;br&gt;58.  Thiruvallikkeni - Sri Parthasarathy Temple]]&gt;&lt;/description&gt;</t>
  </si>
  <si>
    <t>&lt;styleUrl&gt;#icon-22&lt;/styleUrl&gt;</t>
  </si>
  <si>
    <t>80.276306,13.053894,0</t>
  </si>
  <si>
    <t>&lt;name&gt;59.  Thiruneermalai - Sri Neervanna Perumal Temple&lt;/name&gt;</t>
  </si>
  <si>
    <t>&lt;description&gt;&lt;![CDATA[108 Mangalaasaasanam Divya Desams &lt;br&gt;59. Thiruneermalai - Sri Neervanna Perumal Temple]]&gt;&lt;/description&gt;</t>
  </si>
  <si>
    <t>80.114676,12.963931,0</t>
  </si>
  <si>
    <t>&lt;name&gt;60.  Thiruvedanthai - Sri Nithya Kalyana Perumal Temple&lt;/name&gt;</t>
  </si>
  <si>
    <t>&lt;description&gt;&lt;![CDATA[108 Mangalaasaasanam Divya Desams &lt;br&gt;60. Thiruvedanthai - Sri Nithya Kalyana Perumal Temple]]&gt;&lt;/description&gt;</t>
  </si>
  <si>
    <t>80.241995,12.763409,0</t>
  </si>
  <si>
    <t>&lt;name&gt;61.  Thiru Kadalmalai (Mahabalipuram) - Sri Sthala Sayana Perumal Temple&lt;/name&gt;</t>
  </si>
  <si>
    <t>&lt;description&gt;&lt;![CDATA[108 Mangalaasaasanam Divya Desams &lt;br&gt;61. Thiru Kadalmalai (Mahabalipuram) - Sri Sthala Sayana Perumal Temple]]&gt;&lt;/description&gt;</t>
  </si>
  <si>
    <t>80.193361,12.61735,0</t>
  </si>
  <si>
    <t>&lt;name&gt;62.  Thiru Nindravoor (Thirunindravur) - Sri Bhatavatsala Perumal Temple&lt;/name&gt;</t>
  </si>
  <si>
    <t>&lt;description&gt;&lt;![CDATA[108 Mangalaasaasanam Divya Desams &lt;br&gt;62. Thiru Nindravoor (Thirunindravur) - Sri Bhatavatsala Perumal Temple]]&gt;&lt;/description&gt;</t>
  </si>
  <si>
    <t>80.026214,13.112523,0</t>
  </si>
  <si>
    <t>&lt;name&gt;63.  Thiruevvuloor (Tiruvallur) - Sri Veeraraghava Perumal Temple&lt;/name&gt;</t>
  </si>
  <si>
    <t>&lt;description&gt;&lt;![CDATA[108 Mangalaasaasanam Divya Desams &lt;br&gt;63. Thiruevvuloor (Tiruvallur) - Sri Veeraraghava Perumal Temple]]&gt;&lt;/description&gt;</t>
  </si>
  <si>
    <t>79.90714,13.143302,0</t>
  </si>
  <si>
    <t>&lt;name&gt;64.  Thirukkatikai (Sholingur) - Sri Yoga Narasimha Swamy Temple&lt;/name&gt;</t>
  </si>
  <si>
    <t>&lt;description&gt;&lt;![CDATA[108 Mangalaasaasanam Divya Desams &lt;br&gt;64. Thirukkatikai (Sholingur) - Sri Yoga Narasimha Swamy Temple]]&gt;&lt;/description&gt;</t>
  </si>
  <si>
    <t>79.418299,13.087504,0</t>
  </si>
  <si>
    <t>&lt;name&gt;65.  Thirukkoodal - Sri Koodal Azhagar Perumal Temple&lt;/name&gt;</t>
  </si>
  <si>
    <t>&lt;description&gt;&lt;![CDATA[108 Mangalaasaasanam Divya Desams &lt;br&gt;65. Thirukkoodal - Sri Koodal Azhagar Perumal Temple]]&gt;&lt;/description&gt;</t>
  </si>
  <si>
    <t>&lt;styleUrl&gt;#icon-101&lt;/styleUrl&gt;</t>
  </si>
  <si>
    <t>78.114193,9.91439,0</t>
  </si>
  <si>
    <t>&lt;name&gt;66.  Thiru Moghur - Sri Kaalamegha Perumal Temple&lt;/name&gt;</t>
  </si>
  <si>
    <t>&lt;description&gt;&lt;![CDATA[108 Mangalaasaasanam Divya Desams &lt;br&gt;66. Thiru Moghur - Sri Kaalamegha Perumal Temple]]&gt;&lt;/description&gt;</t>
  </si>
  <si>
    <t>78.207116,9.950955,0</t>
  </si>
  <si>
    <t>&lt;name&gt;67.  Thirumaalirunsolai (Alagar Kovil) - Sri Kallazhagar Perumal Temple&lt;/name&gt;</t>
  </si>
  <si>
    <t>&lt;description&gt;&lt;![CDATA[108 Mangalaasaasanam Divya Desams &lt;br&gt;67. Thirumaalirunsolai (Alagar Kovil) - Sri Kallazhagar Perumal Temple]]&gt;&lt;/description&gt;</t>
  </si>
  <si>
    <t>78.2131,10.07494,0</t>
  </si>
  <si>
    <t>&lt;name&gt;68.  Thirukkotiyoor - Sri Uraga Mellanayaan Perumal Temple&lt;/name&gt;</t>
  </si>
  <si>
    <t>&lt;description&gt;&lt;![CDATA[108 Mangalaasaasanam Divya Desams &lt;br&gt;68. Thirukkotiyoor - Sri Uraga Mellanayaan Perumal Temple]]&gt;&lt;/description&gt;</t>
  </si>
  <si>
    <t>78.560148,10.061065,0</t>
  </si>
  <si>
    <t>&lt;name&gt;69.  Thirumeyyam - Sri Sathyagiri Natha Perumal Temple&lt;/name&gt;</t>
  </si>
  <si>
    <t>&lt;description&gt;&lt;![CDATA[108 Mangalaasaasanam Divya Desams &lt;br&gt;69. Thirumeyyam - Sri Sathyagiri Natha Perumal Temple]]&gt;&lt;/description&gt;</t>
  </si>
  <si>
    <t>78.752022,10.246589,0</t>
  </si>
  <si>
    <t>&lt;name&gt;70.  Thiruppullanni (Ramanathapuram) - Sri Kalyana Jagannatha Perumal Temple&lt;/name&gt;</t>
  </si>
  <si>
    <t>&lt;description&gt;&lt;![CDATA[108 Mangalaasaasanam Divya Desams &lt;br&gt;70. Thiruppullanni (Ramanathapuram) - Sri Kalyana Jagannatha Perumal Temple]]&gt;&lt;/description&gt;</t>
  </si>
  <si>
    <t>78.824582,9.282891,0</t>
  </si>
  <si>
    <t>&lt;name&gt;71.  Thiruthankaal (Sivakasi) - Sri Nindra Narayana Perumal Temple&lt;/name&gt;</t>
  </si>
  <si>
    <t>&lt;description&gt;&lt;![CDATA[108 Mangalaasaasanam Divya Desams &lt;br&gt;71. Thiruthankaal (Sivakasi) - Sri Nindra Narayana Perumal Temple]]&gt;&lt;/description&gt;</t>
  </si>
  <si>
    <t>77.81194,9.480932,0</t>
  </si>
  <si>
    <t>&lt;name&gt;72.  Thiruvilliputtur (Sri Villiputhoor) - Sri Vadabhatra Saayi Perumal Temple&lt;/name&gt;</t>
  </si>
  <si>
    <t>&lt;description&gt;&lt;![CDATA[108 Mangalaasaasanam Divya Desams &lt;br&gt;72. Thiruvilliputtur (Sri Villiputhoor) - Sri Vadabhatra Saayi Perumal Temple]]&gt;&lt;/description&gt;</t>
  </si>
  <si>
    <t>77.631524,9.509069,0</t>
  </si>
  <si>
    <t>&lt;name&gt;73.  Thiruvaikuntham (Sri Vaikundam) - Sri Vaikundanatha Perumal Temple&lt;/name&gt;</t>
  </si>
  <si>
    <t>&lt;description&gt;&lt;![CDATA[108 Mangalaasaasanam Divya Desams &lt;br&gt;73. Thiruvaikuntham (Sri Vaikundam) - Sri Vaikundanatha Perumal Temple]]&gt;&lt;/description&gt;</t>
  </si>
  <si>
    <t>77.90924,8.631012,0</t>
  </si>
  <si>
    <t>&lt;name&gt;74.  Thiruvaragunamangai - Sri Vijayaasana Perumal Temple&lt;/name&gt;</t>
  </si>
  <si>
    <t>&lt;description&gt;&lt;![CDATA[108 Mangalaasaasanam Divya Desams &lt;br&gt;74. Thiruvaragunamangai - Sri Vijayaasana Perumal Temple]]&gt;&lt;/description&gt;</t>
  </si>
  <si>
    <t>77.923982,8.637055,0</t>
  </si>
  <si>
    <t>&lt;name&gt;75.  Thiruppulingudu - Sri Kaaichina Vendha Perumal Temple&lt;/name&gt;</t>
  </si>
  <si>
    <t>&lt;description&gt;&lt;![CDATA[108 Mangalaasaasanam Divya Desams &lt;br&gt;75. Thiruppulingudu - Sri Kaaichina Vendha Perumal Temple]]&gt;&lt;/description&gt;</t>
  </si>
  <si>
    <t>77.932527,8.63977,0</t>
  </si>
  <si>
    <t>&lt;name&gt;76.  Thirukkulanthai - Sri Srinivasa Perumal Temple&lt;/name&gt;</t>
  </si>
  <si>
    <t>&lt;description&gt;&lt;![CDATA[108 Mangalaasaasanam Divya Desams &lt;br&gt;76. Thirukkulanthai - Sri Srinivasa Perumal Temple]]&gt;&lt;/description&gt;</t>
  </si>
  <si>
    <t>77.993708,8.641812,0</t>
  </si>
  <si>
    <t>&lt;name&gt;77.  Thiruttholai Villimangalam (Twin Thirupathis) - Sri Aravindha Lochana Perumal Temple&lt;/name&gt;</t>
  </si>
  <si>
    <t>&lt;description&gt;&lt;![CDATA[108 Mangalaasaasanam Divya Desams &lt;br&gt;77. Thiruttholai Villimangalam (Twin Thirupathis) - Sri Aravindha Lochana Perumal Temple]]&gt;&lt;/description&gt;</t>
  </si>
  <si>
    <t>77.972084,8.612005,0</t>
  </si>
  <si>
    <t>77.972621,8.609184,0</t>
  </si>
  <si>
    <t>&lt;name&gt;78.  Thirupperai - Sri Magara NedungKuzhai Kaathar Perumal Temple&lt;/name&gt;</t>
  </si>
  <si>
    <t>&lt;description&gt;&lt;![CDATA[108 Mangalaasaasanam Divya Desams &lt;br&gt;78. Thirupperai - Sri Magara NedungKuzhai Kaathar Perumal Temple]]&gt;&lt;/description&gt;</t>
  </si>
  <si>
    <t>77.985825,8.603148,0</t>
  </si>
  <si>
    <t>&lt;name&gt;79.  Thirukkoloor - Sri Vaitha Maanitha Perumal Temple&lt;/name&gt;</t>
  </si>
  <si>
    <t>&lt;description&gt;&lt;![CDATA[108 Mangalaasaasanam Divya Desams &lt;br&gt;79. Thirukkoloor - Sri Vaitha Maanitha Perumal Temple]]&gt;&lt;/description&gt;</t>
  </si>
  <si>
    <t>77.957549,8.596775,0</t>
  </si>
  <si>
    <t>&lt;name&gt;80.  Thirukkurugur (Alwar Thirunagiri) - Sri Aadhinatha Swamy Temple&lt;/name&gt;</t>
  </si>
  <si>
    <t>&lt;description&gt;&lt;![CDATA[108 Mangalaasaasanam Divya Desams &lt;br&gt;80. Thirukkurugur (Alwar Thirunagiri) - Sri Aadhinatha Swamy Temple]]&gt;&lt;/description&gt;</t>
  </si>
  <si>
    <t>77.93791,8.607081,0</t>
  </si>
  <si>
    <t>&lt;name&gt;81.  Thiruvaramangai Vaanamaamalai (Nanguneri) - Sri Thothatrinatha Perumal Temple&lt;/name&gt;</t>
  </si>
  <si>
    <t>&lt;description&gt;&lt;![CDATA[108 Mangalaasaasanam Divya Desams &lt;br&gt;81. Thiruvaramangai Vaanamaamalai (Nanguneri) - Sri Thothatrinatha Perumal Temple]]&gt;&lt;/description&gt;</t>
  </si>
  <si>
    <t>77.657053,8.491717,0</t>
  </si>
  <si>
    <t>&lt;name&gt;82.  Thirukkurungudi - Sri Nindra Nambi Perumal Temple&lt;/name&gt;</t>
  </si>
  <si>
    <t>&lt;description&gt;&lt;![CDATA[108 Mangalaasaasanam Divya Desams &lt;br&gt;82. Thirukkurungudi - Sri Nindra Nambi Perumal Temple]]&gt;&lt;/description&gt;</t>
  </si>
  <si>
    <t>77.565022,8.436166,0</t>
  </si>
  <si>
    <t>&lt;name&gt;83.  Thiruvanparisaaram (Nagercoil) - Sri Kuralappa Perumal Temple&lt;/name&gt;</t>
  </si>
  <si>
    <t>&lt;description&gt;&lt;![CDATA[108 Mangalaasaasanam Divya Desams &lt;br&gt;83. Thiruvanparisaaram (Nagercoil) - Sri Kuralappa Perumal Temple]]&gt;&lt;/description&gt;</t>
  </si>
  <si>
    <t>77.447235,8.208198,0</t>
  </si>
  <si>
    <t>&lt;name&gt;84.  Thiru Vattaaru (Marthandam) - Sri Aadhikesava Perumal Temple&lt;/name&gt;</t>
  </si>
  <si>
    <t>&lt;description&gt;&lt;![CDATA[108 Mangalaasaasanam Divya Desams &lt;br&gt;84. Thiru Vattaaru (Marthandam) - Sri Aadhikesava Perumal Temple]]&gt;&lt;/description&gt;</t>
  </si>
  <si>
    <t>77.266108,8.329679,0</t>
  </si>
  <si>
    <t>&lt;name&gt;85.  Thiruvananthapuram - Sri Anantha Padmanabhaswamy Temple&lt;/name&gt;</t>
  </si>
  <si>
    <t>&lt;description&gt;&lt;![CDATA[108 Mangalaasaasanam Divya Desams &lt;br&gt;85. Thiruvananthapuram - Sri Anantha Padmanabhaswamy Temple]]&gt;&lt;/description&gt;</t>
  </si>
  <si>
    <t>76.943586,8.482772,0</t>
  </si>
  <si>
    <t>&lt;name&gt;86.  Thirupuliyoor (Chengannur) - Sri Maayapiran Perumal Temple&lt;/name&gt;</t>
  </si>
  <si>
    <t>&lt;description&gt;&lt;![CDATA[108 Mangalaasaasanam Divya Desams&lt;br&gt;86. Thirupuliyoor (Chengannur) - Sri Maayapiran Perumal Temple]]&gt;&lt;/description&gt;</t>
  </si>
  <si>
    <t>76.585693,9.302013,0</t>
  </si>
  <si>
    <t>&lt;name&gt;87.  Thirucchenkundroor (Chengannur) - Sri Imayavarappa Perumal Temple&lt;/name&gt;</t>
  </si>
  <si>
    <t>&lt;description&gt;&lt;![CDATA[108 Mangalaasaasanam Divya Desams &lt;br&gt;87. Thirucchenkundroor (Chengannur) - Sri Imayavarappa Perumal Temple]]&gt;&lt;/description&gt;</t>
  </si>
  <si>
    <t>76.604056,9.326756,0</t>
  </si>
  <si>
    <t>&lt;name&gt;88.  Thiruvaaran Vilai (Aranmulla Temple) - Sri Parthasarathy Perumal Temple&lt;/name&gt;</t>
  </si>
  <si>
    <t>&lt;description&gt;&lt;![CDATA[108 Mangalaasaasanam Divya Desams &lt;br&gt;88. Thiruvaaran Vilai (Aranmulla Temple) - Sri Parthasarathy Perumal Temple]]&gt;&lt;/description&gt;</t>
  </si>
  <si>
    <t>76.68777,9.328032,0</t>
  </si>
  <si>
    <t>&lt;name&gt;89.  Thiruvanvandoor (Chengannur) - Sri Paambanaiyappa Perumal Temple&lt;/name&gt;</t>
  </si>
  <si>
    <t>&lt;description&gt;&lt;![CDATA[108 Mangalaasaasanam Divya Desams &lt;br&gt;89. Thiruvanvandoor (Chengannur) - Sri Paambanaiyappa Perumal Temple]]&gt;&lt;/description&gt;</t>
  </si>
  <si>
    <t>76.580316,9.343186,0</t>
  </si>
  <si>
    <t>&lt;name&gt;90.  Thiruvalvaazh (Thiruvalla) - Sri Kolapira Perumal Temple&lt;/name&gt;</t>
  </si>
  <si>
    <t>&lt;description&gt;&lt;![CDATA[108 Mangalaasaasanam Divya Desams &lt;br&gt;90. Thiruvalvaazh (Thiruvalla) - Sri Kolapira Perumal Temple]]&gt;&lt;/description&gt;</t>
  </si>
  <si>
    <t>76.562608,9.373751,0</t>
  </si>
  <si>
    <t>&lt;name&gt;91.  Thirukkadithaanam (Changanassery) - Sri Athpudha Narayana Perumal Temple&lt;/name&gt;</t>
  </si>
  <si>
    <t>&lt;description&gt;&lt;![CDATA[108 Mangalaasaasanam Divya Desams &lt;br&gt;91. Thirukkadithaanam (Changanassery) - Sri Athpudha Narayana Perumal Temple]]&gt;&lt;/description&gt;</t>
  </si>
  <si>
    <t>76.562152,9.438193,0</t>
  </si>
  <si>
    <t>&lt;name&gt;92.  Thirukkaatkarai (Near Ernakulam, Edapally) - Sri Kaatkarai Appa Perumal Temple&lt;/name&gt;</t>
  </si>
  <si>
    <t>&lt;description&gt;&lt;![CDATA[108 Mangalaasaasanam Divya Desams &lt;br&gt;92. Thirukkaatkarai (Near Ernakulam, Edapally) - Sri Kaatkarai Appa Perumal Temple]]&gt;&lt;/description&gt;</t>
  </si>
  <si>
    <t>76.32944,10.035513,0</t>
  </si>
  <si>
    <t>&lt;name&gt;93.  Thirumoozhikkalam (Near Cochin Int Airport) - Sri Moozhikkalathaan Perumal Temple&lt;/name&gt;</t>
  </si>
  <si>
    <t>&lt;description&gt;&lt;![CDATA[108 Mangalaasaasanam Divya Desams &lt;br&gt;93. Thirumoozhikkalam (Near Cochin Int Airport) - Sri Moozhikkalathaan Perumal Temple]]&gt;&lt;/description&gt;</t>
  </si>
  <si>
    <t>76.327077,10.187843,0</t>
  </si>
  <si>
    <t>&lt;name&gt;94.  Thiruvithuvakkodu (Near Thrissur, Pattambi) - Sri Uyyavantha Perumal Temple&lt;/name&gt;</t>
  </si>
  <si>
    <t>&lt;description&gt;&lt;![CDATA[108 Mangalaasaasanam Divya Desams &lt;br&gt;94. Thiruvithuvakkodu (Near Thrissur, Pattambi) - Sri Uyyavantha Perumal Temple]]&gt;&lt;/description&gt;</t>
  </si>
  <si>
    <t>76.184293,10.783101,0</t>
  </si>
  <si>
    <t>&lt;name&gt;95.  Thiru Naavaay (Near Kuttippuram) - Sri Naavaay Mugundha Perumal Temple&lt;/name&gt;</t>
  </si>
  <si>
    <t>&lt;description&gt;&lt;![CDATA[108 Mangalaasaasanam Divya Desams &lt;br&gt;95. Thiru Naavaay (Near Kuttippuram) - Sri Naavaay Mugundha Perumal Temple]]&gt;&lt;/description&gt;</t>
  </si>
  <si>
    <t>75.981738,10.863716,0</t>
  </si>
  <si>
    <t>&lt;name&gt;96.  Thirupathi (Tirumala, Andhra Pradesh) - Sri Srinivasa Perumal Temple&lt;/name&gt;</t>
  </si>
  <si>
    <t>&lt;description&gt;&lt;![CDATA[108 Mangalaasaasanam Divya Desams&lt;br&gt;96.  Thirupathi (Tirumala, Andhra Pradesh) - Sri Srinivasa Perumal Temple]]&gt;&lt;/description&gt;</t>
  </si>
  <si>
    <t>79.347186,13.683283,0</t>
  </si>
  <si>
    <t>&lt;name&gt;97.  Thiru Singavel Kundram (Ahobilam, Andhra Pradesh) - Sri Nava Narasimhar Temple&lt;/name&gt;</t>
  </si>
  <si>
    <t>&lt;description&gt;&lt;![CDATA[108 Mangalaasaasanam Divya Desams &lt;br&gt;97. Thiru Singavel Kundram (Ahobilam, Andhra Pradesh) - Sri Nava Narasimhar Temple]]&gt;&lt;/description&gt;</t>
  </si>
  <si>
    <t>78.735425,15.124807,0</t>
  </si>
  <si>
    <t>&lt;name&gt;98.  Thiru Dwaraka (Dwaraka, Gujarat) - Sri Kalyana Narayana Perumal Temple&lt;/name&gt;</t>
  </si>
  <si>
    <t>&lt;description&gt;&lt;![CDATA[108 Mangalaasaasanam Divya Desams &lt;br&gt;98. Thiru Dwaraka (Dwaraka, Gujarat) - Sri Kalyana Narayana Perumal Temple]]&gt;&lt;/description&gt;</t>
  </si>
  <si>
    <t>68.967378,22.237808,0</t>
  </si>
  <si>
    <t>&lt;name&gt;99.  Thiru Ayodhi (Uttar Pradesh) - Sri Ramar Temple&lt;/name&gt;</t>
  </si>
  <si>
    <t>&lt;description&gt;&lt;![CDATA[108 Mangalaasaasanam Divya Desams &lt;br&gt;99. Thiru Ayodhi (Uttar Pradesh) - Sri Ramar Temple]]&gt;&lt;/description&gt;</t>
  </si>
  <si>
    <t>82.194316,26.795258,0</t>
  </si>
  <si>
    <t>&lt;name&gt;100.  Thiru Naimisaranyam (Uttar Pradesh) - Sri Devaraja Perumal Temple&lt;/name&gt;</t>
  </si>
  <si>
    <t>&lt;description&gt;&lt;![CDATA[108 Mangalaasaasanam Divya Desams &lt;br&gt;100. Thiru Naimisaranyam (Uttar Pradesh) - Sri Devaraja Perumal Temple]]&gt;&lt;/description&gt;</t>
  </si>
  <si>
    <t>80.486425,27.348572,0</t>
  </si>
  <si>
    <t>&lt;name&gt;101.  Thiruvaaipadi (Aayarpadi) - Sri Navamohana Krishna Perumal Temple&lt;/name&gt;</t>
  </si>
  <si>
    <t>&lt;description&gt;&lt;![CDATA[108 Mangalaasaasanam Divya Desams &lt;br&gt;101. Thiruvaaipadi (Aayarpadi) - Sri Navamohana Krishna Perumal Temple]]&gt;&lt;/description&gt;</t>
  </si>
  <si>
    <t>77.669649,27.504936,0</t>
  </si>
  <si>
    <t>&lt;name&gt;102.  Thiru Vadamathura (Govardhanesan) - Sri Govardhana Nesa Perumal Temple&lt;/name&gt;</t>
  </si>
  <si>
    <t>&lt;description&gt;&lt;![CDATA[108 Mangalaasaasanam Divya Desams &lt;br&gt;102. Thiru Vadamathura (Govardhanesan) - Sri Govardhana Nesa Perumal Temple]]&gt;&lt;/description&gt;</t>
  </si>
  <si>
    <t>77.702276,27.582356,0</t>
  </si>
  <si>
    <t>&lt;name&gt;101A.  Thiruvaaipadi (Aayarpadi) - Sri Navamohana Krishna Perumal Temple&lt;/name&gt;</t>
  </si>
  <si>
    <t>&lt;description&gt;&lt;![CDATA[108 Mangalaasaasanam Divya Desams &lt;br&gt;101A. Thiruvaaipadi (Aayarpadi) - Sri Navamohana Krishna Perumal Templ]]&gt;&lt;/description&gt;</t>
  </si>
  <si>
    <t>77.720257,27.438067,0</t>
  </si>
  <si>
    <t>&lt;name&gt;101B.  Thiruvaaipadi (Aayarpadi) - Sri Navamohana Krishna Perumal Temple&lt;/name&gt;</t>
  </si>
  <si>
    <t>&lt;description&gt;&lt;![CDATA[108 Mangalaasaasanam Divya Desams &lt;br&gt;101B. Thiruvaaipadi (Aayarpadi) - Sri Navamohana Krishna Perumal Temple]]&gt;&lt;/description&gt;</t>
  </si>
  <si>
    <t>77.71393,27.429468,0</t>
  </si>
  <si>
    <t>&lt;name&gt;103.  Thirukkandam (Devaprayag) - Sri Neelamega Perumal Temple&lt;/name&gt;</t>
  </si>
  <si>
    <t>&lt;description&gt;&lt;![CDATA[108 Mangalaasaasanam Divya Desams &lt;br&gt;103. Thirukkandam (Devaprayag) - Sri Neelamega Perumal Temple]]&gt;&lt;/description&gt;</t>
  </si>
  <si>
    <t>78.598458,30.146111,0</t>
  </si>
  <si>
    <t>&lt;name&gt;104.  Thiruppirudhi (Joshimutt) - Sri Paramapurusha Perumal Temple&lt;/name&gt;</t>
  </si>
  <si>
    <t>&lt;description&gt;&lt;![CDATA[108 Mangalaasaasanam Divya Desams &lt;br&gt;104. Thiruppirudhi (Joshimutt) - Sri Paramapurusha Perumal Temple]]&gt;&lt;/description&gt;</t>
  </si>
  <si>
    <t>79.566397,30.556385,0</t>
  </si>
  <si>
    <t>&lt;name&gt;105.  Thiruvadhari Ashramam (Badrinath) - Sri Badri Narayana Perumal Temple&lt;/name&gt;</t>
  </si>
  <si>
    <t>&lt;description&gt;&lt;![CDATA[108 Mangalaasaasanam Divya Desams &lt;br&gt;105. Thiruvadhari Ashramam (Badrinath) - Sri Badri Narayana Perumal Temple]]&gt;&lt;/description&gt;</t>
  </si>
  <si>
    <t>79.49114,30.744738,0</t>
  </si>
  <si>
    <t>&lt;name&gt;106.  Thiru Salagramam (Mukthinath, Nepal) - Sri Moorthy Perumal Temple&lt;/name&gt;</t>
  </si>
  <si>
    <t>&lt;description&gt;&lt;![CDATA[108 Mangalaasaasanam Divya Desams &lt;br&gt;106. Thiru Salagramam (Mukthinath, Nepal) - Sri Moorthy Perumal Temple]]&gt;&lt;/description&gt;</t>
  </si>
  <si>
    <t>83.871823,28.816693,0</t>
  </si>
  <si>
    <t>&lt;name&gt;107.  ThirupPaarkadal (Vyugam) - Celestial Abode&lt;/name&gt;</t>
  </si>
  <si>
    <t>&lt;description&gt;&lt;![CDATA[108 Mangalaasaasanam Divya Desams &lt;br&gt;107. ThirupPaarkadal (Vyugam) - Celestial Abode]]&gt;&lt;/description&gt;</t>
  </si>
  <si>
    <t>77.080078,4.039618,0</t>
  </si>
  <si>
    <t>&lt;name&gt;108.  ThirupParamapadham (Parathuvam) - Celestial Abode&lt;/name&gt;</t>
  </si>
  <si>
    <t>&lt;description&gt;&lt;![CDATA[108 Mangalaasaasanam Divya Desams &lt;br&gt;108. ThirupParamapadham (Parathuvam) - Celestial Abode]]&gt;&lt;/description&gt;</t>
  </si>
  <si>
    <t>78.925781,4.039618,0</t>
  </si>
  <si>
    <t>Name</t>
  </si>
  <si>
    <t>Coords</t>
  </si>
  <si>
    <t>78.68979,10.861293</t>
  </si>
  <si>
    <t>78.673418,10.826983</t>
  </si>
  <si>
    <t>78.703893,10.877139</t>
  </si>
  <si>
    <t>78.667506,10.956766</t>
  </si>
  <si>
    <t>78.882549,10.867804</t>
  </si>
  <si>
    <t>78.889486,10.83946</t>
  </si>
  <si>
    <t>79.13869,10.815739</t>
  </si>
  <si>
    <t>79.108936,10.860168</t>
  </si>
  <si>
    <t>79.203511,10.925351</t>
  </si>
  <si>
    <t>10.  Thirukkavithalam (Kabisthalam) - Sri Gajendra Varadha Perumal Temple</t>
  </si>
  <si>
    <t>79.256967,10.94702</t>
  </si>
  <si>
    <t>12.  Thiru Aadhanoor - Sri Aandu Alakkum Ayan Perumal Temple</t>
  </si>
  <si>
    <t>79.313706,10.976431</t>
  </si>
  <si>
    <t>13.  Thirukkudanthai - Sri Saarangapani Perumal Temple</t>
  </si>
  <si>
    <t>79.375075,10.959459</t>
  </si>
  <si>
    <t>11.  Thiruppullam Boothankudi - Sri Valvil Ramar Perumal Temple</t>
  </si>
  <si>
    <t>79.303871,10.971612</t>
  </si>
  <si>
    <t>14.  Thiru Vinnagar - Sri Oppiliappa Perumal Temple</t>
  </si>
  <si>
    <t>79.431525,10.961553</t>
  </si>
  <si>
    <t>15.  Thirunarayoor (Naachchiyaar koil) - Sri Thirunarayoor Nambi Perumal Temple</t>
  </si>
  <si>
    <t>79.445403,10.915896</t>
  </si>
  <si>
    <t>16.  Thiruccherai - Sri Saranathan Perumal Temple</t>
  </si>
  <si>
    <t>79.454353,10.878654</t>
  </si>
  <si>
    <t>17.  Thirukkannamangai - Sri Bhaktavatsala Perumal Temple</t>
  </si>
  <si>
    <t>79.586498,10.799507</t>
  </si>
  <si>
    <t>18.  Thirunandhipura Vinnagaram (Nathan Koil) - Sri Jaganatha Perumal Temple</t>
  </si>
  <si>
    <t>79.371991,10.922035</t>
  </si>
  <si>
    <t>19.  Thiruvelliyankudi - Sri Kola Valvilli Ramar Perumal Temple</t>
  </si>
  <si>
    <t>79.43738,11.070163</t>
  </si>
  <si>
    <t>20.  Thiru Indhaloor - Sri Parimala Ranganatha Perumal Temple</t>
  </si>
  <si>
    <t>79.646703,11.109777</t>
  </si>
  <si>
    <t>21.  Thiruvazhunthoor - Sri Devaadi Raja Perumal Temple</t>
  </si>
  <si>
    <t>79.580112,11.046469</t>
  </si>
  <si>
    <t>79.669381,10.990633</t>
  </si>
  <si>
    <t>23.  Thirukkannapuram - Sri Sowrirajan Neelamega Perumal Temple</t>
  </si>
  <si>
    <t>79.704974,10.868373</t>
  </si>
  <si>
    <t>24.  Thiru Naagai - Sri Soundaryarajan Neelamega Perumal Temple</t>
  </si>
  <si>
    <t>79.840624,10.760646</t>
  </si>
  <si>
    <t>25.  Thirukkannankudi - Sri Loganatha Perumal Temple</t>
  </si>
  <si>
    <t>79.763725,10.756482</t>
  </si>
  <si>
    <t>26.  Thiru Thalaicchanga Naanmathiyam - Sri Naan Madhiya Perumal Temple</t>
  </si>
  <si>
    <t>79.785542,11.129729</t>
  </si>
  <si>
    <t>27.  Kaazhicheeraama Vinnagaram - Thadalar Seerkazhi Thirivikaraman Perumal Temple</t>
  </si>
  <si>
    <t>79.731839,11.240871</t>
  </si>
  <si>
    <t>28.  Thiruvellakkulam (Annan Kovil) - Sri Srinivasa Perumal Temple</t>
  </si>
  <si>
    <t>79.765122,11.190172</t>
  </si>
  <si>
    <t>29.  Thiru Devanaar Thogai - Sri Deiva Naayaga Perumal Temple</t>
  </si>
  <si>
    <t>79.775012,11.196847</t>
  </si>
  <si>
    <t>30.  Thiruvaali Thirunagari - Thiruvaali Sri Lakshmi Narashima Perumal Temple</t>
  </si>
  <si>
    <t>79.774523,11.202996</t>
  </si>
  <si>
    <t>30.  Thiruvaali Thirunagari - Thirunagari Sri VedhaRaja Perumal Temple</t>
  </si>
  <si>
    <t>79.799127,11.226464</t>
  </si>
  <si>
    <t>31.  Thiru Kavalampaadi - Sri Gopala Krishna Perumal Temple</t>
  </si>
  <si>
    <t>79.796399,11.192045</t>
  </si>
  <si>
    <t>32.  Thiru Manikkoodam - Sri Varadharaja Perumal Temple</t>
  </si>
  <si>
    <t>79.788433,11.179849</t>
  </si>
  <si>
    <t>33.  Thiru Paarthanpalli - Sri Thamaraiyal Kelvan Perumal Temple</t>
  </si>
  <si>
    <t>79.796973,11.169974</t>
  </si>
  <si>
    <t>34.  Thiru Manimaada Kovil - Sri Narayana Perumal Temple</t>
  </si>
  <si>
    <t>79.777329,11.173902</t>
  </si>
  <si>
    <t>35.  Thiru Arimeya Vinnagaram - Sri Kuda Maadu Koothan Perumal Temple</t>
  </si>
  <si>
    <t>79.779056,11.174971</t>
  </si>
  <si>
    <t>36.  Thiru Thetri Aambalam - Sri Seganmaal Ranganatha Perumal Temple</t>
  </si>
  <si>
    <t>79.777511,11.176513</t>
  </si>
  <si>
    <t>37.  Thiru Sempon Sei Kovil - Sri Per Arulaalan Perumal Temple</t>
  </si>
  <si>
    <t>79.779781,11.178494</t>
  </si>
  <si>
    <t>38.  Thiru Vann Purushothamam - Sri Purushothama Perumal Temple</t>
  </si>
  <si>
    <t>79.777345,11.178628</t>
  </si>
  <si>
    <t>39.  Thiru VaiKunda Vinnagaram - Sri Vaigundha Nathan Perumal Temple</t>
  </si>
  <si>
    <t>79.778574,11.179912</t>
  </si>
  <si>
    <t>40.  Thiruchitrakootam (Chidambaram) - Sri Govindaraja Perumal Temple</t>
  </si>
  <si>
    <t>79.693344,11.39979</t>
  </si>
  <si>
    <t>41.  Thiruvaheendrapuram (Cuddalore) - Sri Deyva Nayaga Perumal Temple</t>
  </si>
  <si>
    <t>79.716282,11.734185</t>
  </si>
  <si>
    <t>42.  Thirukkoviloor - Sri Thiruvikrama Perumal Temple</t>
  </si>
  <si>
    <t>79.202719,11.966768</t>
  </si>
  <si>
    <t>43.  Thirukkachchi - Sri Varadharaja Perumal Temple</t>
  </si>
  <si>
    <t>79.723717,12.819015</t>
  </si>
  <si>
    <t>44.  Ashtabhuyakaram - Sri Aadhikesava Perumal Temple</t>
  </si>
  <si>
    <t>79.710799,12.822524</t>
  </si>
  <si>
    <t>45.  Thiru Vekka - Sri Yathothakaari Temple</t>
  </si>
  <si>
    <t>79.711926,12.823978</t>
  </si>
  <si>
    <t>46.  Thiru Velukkai - Sri Azhagiya Singar Perumal Temple</t>
  </si>
  <si>
    <t>79.706106,12.822148</t>
  </si>
  <si>
    <t>47.  Thiruthanka - Sri Deepa Prakasar Perumal Temple</t>
  </si>
  <si>
    <t>79.705349,12.824381</t>
  </si>
  <si>
    <t>48.  ThirukKalvanoor - Sri Aadhi Varaha Perumal Temple</t>
  </si>
  <si>
    <t>79.70308,12.840643</t>
  </si>
  <si>
    <t>49.  Thiru Ooragam - Sri Ulagalantha Perumal Temple</t>
  </si>
  <si>
    <t>79.705191,12.839055</t>
  </si>
  <si>
    <t>50.  Thiru Neeragam - Sri Jagadeeshwarar Temple</t>
  </si>
  <si>
    <t>79.705124,12.839314</t>
  </si>
  <si>
    <t>51.  Thiru Kaaragam - Sri Karunakara Perumal Temple</t>
  </si>
  <si>
    <t>79.705081,12.838925</t>
  </si>
  <si>
    <t>52.  Thirukkaar Vaanam - Sri Thirukkaar vaanar Temple</t>
  </si>
  <si>
    <t>79.704966,12.839024</t>
  </si>
  <si>
    <t>53.  Thiruparameshwara Vinnagaram - Sri Vaikunda Perumal Temple</t>
  </si>
  <si>
    <t>79.710113,12.837097</t>
  </si>
  <si>
    <t>54.  Thiru Pachai Vannan - Sri Pachai Vannar Temple</t>
  </si>
  <si>
    <t>79.704601,12.844343</t>
  </si>
  <si>
    <t>54.  Thiru Pavala Vannan - Sri Pavala Vannar Temple</t>
  </si>
  <si>
    <t>79.707718,12.843629</t>
  </si>
  <si>
    <t>55.  Thiru Nilathingal Thundam - Sri Nilathingal Thundathan Perumal Temple</t>
  </si>
  <si>
    <t>79.699582,12.847275</t>
  </si>
  <si>
    <t>56.  Thiru Paadagam - Sri Pandava Thoodhar Temple</t>
  </si>
  <si>
    <t>79.697337,12.842714</t>
  </si>
  <si>
    <t>57.  Thiruputkuzhi - Sri Vijayaraghava Perumal Temple</t>
  </si>
  <si>
    <t>79.618987,12.872391</t>
  </si>
  <si>
    <t xml:space="preserve">58.  Thiruvallikkeni - Sri Parthasarathy Temple </t>
  </si>
  <si>
    <t>80.276306,13.053894</t>
  </si>
  <si>
    <t>59.  Thiruneermalai - Sri Neervanna Perumal Temple</t>
  </si>
  <si>
    <t>80.114676,12.963931</t>
  </si>
  <si>
    <t>60.  Thiruvedanthai - Sri Nithya Kalyana Perumal Temple</t>
  </si>
  <si>
    <t>80.241995,12.763409</t>
  </si>
  <si>
    <t>61.  Thiru Kadalmalai (Mahabalipuram) - Sri Sthala Sayana Perumal Temple</t>
  </si>
  <si>
    <t>80.193361,12.61735</t>
  </si>
  <si>
    <t>62.  Thiru Nindravoor (Thirunindravur) - Sri Bhatavatsala Perumal Temple</t>
  </si>
  <si>
    <t>80.026214,13.112523</t>
  </si>
  <si>
    <t>63.  Thiruevvuloor (Tiruvallur) - Sri Veeraraghava Perumal Temple</t>
  </si>
  <si>
    <t>79.90714,13.143302</t>
  </si>
  <si>
    <t>64.  Thirukkatikai (Sholingur) - Sri Yoga Narasimha Swamy Temple</t>
  </si>
  <si>
    <t>79.418299,13.087504</t>
  </si>
  <si>
    <t>65.  Thirukkoodal - Sri Koodal Azhagar Perumal Temple</t>
  </si>
  <si>
    <t>78.114193,9.91439</t>
  </si>
  <si>
    <t>66.  Thiru Moghur - Sri Kaalamegha Perumal Temple</t>
  </si>
  <si>
    <t>78.207116,9.950955</t>
  </si>
  <si>
    <t>67.  Thirumaalirunsolai (Alagar Kovil) - Sri Kallazhagar Perumal Temple</t>
  </si>
  <si>
    <t>78.2131,10.07494</t>
  </si>
  <si>
    <t>68.  Thirukkotiyoor - Sri Uraga Mellanayaan Perumal Temple</t>
  </si>
  <si>
    <t>78.560148,10.061065</t>
  </si>
  <si>
    <t>69.  Thirumeyyam - Sri Sathyagiri Natha Perumal Temple</t>
  </si>
  <si>
    <t>78.752022,10.246589</t>
  </si>
  <si>
    <t>70.  Thiruppullanni (Ramanathapuram) - Sri Kalyana Jagannatha Perumal Temple</t>
  </si>
  <si>
    <t>78.824582,9.282891</t>
  </si>
  <si>
    <t>71.  Thiruthankaal (Sivakasi) - Sri Nindra Narayana Perumal Temple</t>
  </si>
  <si>
    <t>77.81194,9.480932</t>
  </si>
  <si>
    <t>72.  Thiruvilliputtur (Sri Villiputhoor) - Sri Vadabhatra Saayi Perumal Temple</t>
  </si>
  <si>
    <t>77.631524,9.509069</t>
  </si>
  <si>
    <t>73.  Thiruvaikuntham (Sri Vaikundam) - Sri Vaikundanatha Perumal Temple</t>
  </si>
  <si>
    <t>77.90924,8.631012</t>
  </si>
  <si>
    <t>74.  Thiruvaragunamangai - Sri Vijayaasana Perumal Temple</t>
  </si>
  <si>
    <t>77.923982,8.637055</t>
  </si>
  <si>
    <t>75.  Thiruppulingudu - Sri Kaaichina Vendha Perumal Temple</t>
  </si>
  <si>
    <t>77.932527,8.63977</t>
  </si>
  <si>
    <t>76.  Thirukkulanthai - Sri Srinivasa Perumal Temple</t>
  </si>
  <si>
    <t>77.993708,8.641812</t>
  </si>
  <si>
    <t>77.  Thiruttholai Villimangalam (Twin Thirupathis) - Sri Aravindha Lochana Perumal Temple</t>
  </si>
  <si>
    <t>77.972084,8.612005</t>
  </si>
  <si>
    <t>77.972621,8.609184</t>
  </si>
  <si>
    <t>78.  Thirupperai - Sri Magara NedungKuzhai Kaathar Perumal Temple</t>
  </si>
  <si>
    <t>77.985825,8.603148</t>
  </si>
  <si>
    <t>79.  Thirukkoloor - Sri Vaitha Maanitha Perumal Temple</t>
  </si>
  <si>
    <t>77.957549,8.596775</t>
  </si>
  <si>
    <t>80.  Thirukkurugur (Alwar Thirunagiri) - Sri Aadhinatha Swamy Temple</t>
  </si>
  <si>
    <t>77.93791,8.607081</t>
  </si>
  <si>
    <t>81.  Thiruvaramangai Vaanamaamalai (Nanguneri) - Sri Thothatrinatha Perumal Temple</t>
  </si>
  <si>
    <t>77.657053,8.491717</t>
  </si>
  <si>
    <t>82.  Thirukkurungudi - Sri Nindra Nambi Perumal Temple</t>
  </si>
  <si>
    <t>77.565022,8.436166</t>
  </si>
  <si>
    <t>83.  Thiruvanparisaaram (Nagercoil) - Sri Kuralappa Perumal Temple</t>
  </si>
  <si>
    <t>77.447235,8.208198</t>
  </si>
  <si>
    <t>84.  Thiru Vattaaru (Marthandam) - Sri Aadhikesava Perumal Temple</t>
  </si>
  <si>
    <t>77.266108,8.329679</t>
  </si>
  <si>
    <t>85.  Thiruvananthapuram - Sri Anantha Padmanabhaswamy Temple</t>
  </si>
  <si>
    <t>76.943586,8.482772</t>
  </si>
  <si>
    <t>86.  Thirupuliyoor (Chengannur) - Sri Maayapiran Perumal Temple</t>
  </si>
  <si>
    <t>76.585693,9.302013</t>
  </si>
  <si>
    <t>87.  Thirucchenkundroor (Chengannur) - Sri Imayavarappa Perumal Temple</t>
  </si>
  <si>
    <t>76.604056,9.326756</t>
  </si>
  <si>
    <t>88.  Thiruvaaran Vilai (Aranmulla Temple) - Sri Parthasarathy Perumal Temple</t>
  </si>
  <si>
    <t>76.68777,9.328032</t>
  </si>
  <si>
    <t>89.  Thiruvanvandoor (Chengannur) - Sri Paambanaiyappa Perumal Temple</t>
  </si>
  <si>
    <t>76.580316,9.343186</t>
  </si>
  <si>
    <t>90.  Thiruvalvaazh (Thiruvalla) - Sri Kolapira Perumal Temple</t>
  </si>
  <si>
    <t>76.562608,9.373751</t>
  </si>
  <si>
    <t>91.  Thirukkadithaanam (Changanassery) - Sri Athpudha Narayana Perumal Temple</t>
  </si>
  <si>
    <t>76.562152,9.438193</t>
  </si>
  <si>
    <t>92.  Thirukkaatkarai (Near Ernakulam, Edapally) - Sri Kaatkarai Appa Perumal Temple</t>
  </si>
  <si>
    <t>76.32944,10.035513</t>
  </si>
  <si>
    <t>93.  Thirumoozhikkalam (Near Cochin Int Airport) - Sri Moozhikkalathaan Perumal Temple</t>
  </si>
  <si>
    <t>76.327077,10.187843</t>
  </si>
  <si>
    <t>94.  Thiruvithuvakkodu (Near Thrissur, Pattambi) - Sri Uyyavantha Perumal Temple</t>
  </si>
  <si>
    <t>76.184293,10.783101</t>
  </si>
  <si>
    <t>95.  Thiru Naavaay (Near Kuttippuram) - Sri Naavaay Mugundha Perumal Temple</t>
  </si>
  <si>
    <t>75.981738,10.863716</t>
  </si>
  <si>
    <t>96.  Thirupathi (Tirumala, Andhra Pradesh) - Sri Srinivasa Perumal Temple</t>
  </si>
  <si>
    <t>79.347186,13.683283</t>
  </si>
  <si>
    <t>97.  Thiru Singavel Kundram (Ahobilam, Andhra Pradesh) - Sri Nava Narasimhar Temple</t>
  </si>
  <si>
    <t>78.735425,15.124807</t>
  </si>
  <si>
    <t>98.  Thiru Dwaraka (Dwaraka, Gujarat) - Sri Kalyana Narayana Perumal Temple</t>
  </si>
  <si>
    <t>68.967378,22.237808</t>
  </si>
  <si>
    <t>99.  Thiru Ayodhi (Uttar Pradesh) - Sri Ramar Temple</t>
  </si>
  <si>
    <t>82.194316,26.795258</t>
  </si>
  <si>
    <t>100.  Thiru Naimisaranyam (Uttar Pradesh) - Sri Devaraja Perumal Temple</t>
  </si>
  <si>
    <t>80.486425,27.348572</t>
  </si>
  <si>
    <t>101.  Thiruvaaipadi (Aayarpadi) - Sri Navamohana Krishna Perumal Temple</t>
  </si>
  <si>
    <t>77.669649,27.504936</t>
  </si>
  <si>
    <t>102.  Thiru Vadamathura (Govardhanesan) - Sri Govardhana Nesa Perumal Temple</t>
  </si>
  <si>
    <t>77.702276,27.582356</t>
  </si>
  <si>
    <t>101A.  Thiruvaaipadi (Aayarpadi) - Sri Navamohana Krishna Perumal Temple</t>
  </si>
  <si>
    <t>77.720257,27.438067</t>
  </si>
  <si>
    <t>101B.  Thiruvaaipadi (Aayarpadi) - Sri Navamohana Krishna Perumal Temple</t>
  </si>
  <si>
    <t>77.71393,27.429468</t>
  </si>
  <si>
    <t>103.  Thirukkandam (Devaprayag) - Sri Neelamega Perumal Temple</t>
  </si>
  <si>
    <t>78.598458,30.146111</t>
  </si>
  <si>
    <t>104.  Thiruppirudhi (Joshimutt) - Sri Paramapurusha Perumal Temple</t>
  </si>
  <si>
    <t>79.566397,30.556385</t>
  </si>
  <si>
    <t>105.  Thiruvadhari Ashramam (Badrinath) - Sri Badri Narayana Perumal Temple</t>
  </si>
  <si>
    <t>79.49114,30.744738</t>
  </si>
  <si>
    <t>106.  Thiru Salagramam (Mukthinath, Nepal) - Sri Moorthy Perumal Temple</t>
  </si>
  <si>
    <t>83.871823,28.816693</t>
  </si>
  <si>
    <t>107.  ThirupPaarkadal (Vyugam) - Celestial Abode</t>
  </si>
  <si>
    <t>77.080078,4.039618</t>
  </si>
  <si>
    <t>108.  ThirupParamapadham (Parathuvam) - Celestial Abode</t>
  </si>
  <si>
    <t>78.925781,4.039618</t>
  </si>
  <si>
    <t>22.  Thiru Sirupuliyur - Sri Arulmaakadal Perumal Temple</t>
  </si>
  <si>
    <t>01.  Thiruvarangam - Sri Ranganathaswamy Temple</t>
  </si>
  <si>
    <t>02.  Thirukkozhi - Sri Azhagiya Manavala Perumal Temple</t>
  </si>
  <si>
    <t>03.  Thirukkarambanoor - Sri Purushothaman Perumal Temple</t>
  </si>
  <si>
    <t>04.  Thiruvellarai - Sri Pundarikashan Perumal Temple</t>
  </si>
  <si>
    <t>05.  Thiru Anbil - Sri Vadivazhagiya Nambi Perumal Temple</t>
  </si>
  <si>
    <t>06.  Thirupper Nagar - Sri Appakkudathaan Perumal Temple</t>
  </si>
  <si>
    <t>07.  Thiru Thanjaimaamani Koil - Sri Neelamega Perumal Temple</t>
  </si>
  <si>
    <t>08.  Thirukkandiyur - Sri Hara Saabha Vimocchana Perumal Temple</t>
  </si>
  <si>
    <t>09.  Thirukkoodaloor - Sri Aaduthurai Perumal Temple</t>
  </si>
  <si>
    <t xml:space="preserve"> Thiruvarangam - Sri Ranganathaswamy Temple</t>
  </si>
  <si>
    <t xml:space="preserve"> Thirukkozhi - Sri Azhagiya Manavala Perumal Temple</t>
  </si>
  <si>
    <t xml:space="preserve"> Thirukkarambanoor - Sri Purushothaman Perumal Temple</t>
  </si>
  <si>
    <t xml:space="preserve"> Thiruvellarai - Sri Pundarikashan Perumal Temple</t>
  </si>
  <si>
    <t xml:space="preserve"> Thiru Anbil - Sri Vadivazhagiya Nambi Perumal Temple</t>
  </si>
  <si>
    <t xml:space="preserve"> Thirupper Nagar - Sri Appakkudathaan Perumal Temple</t>
  </si>
  <si>
    <t xml:space="preserve"> Thiru Thanjaimaamani Koil - Sri Neelamega Perumal Temple</t>
  </si>
  <si>
    <t xml:space="preserve"> Thirukkandiyur - Sri Hara Saabha Vimocchana Perumal Temple</t>
  </si>
  <si>
    <t xml:space="preserve"> Thirukkoodaloor - Sri Aaduthurai Perumal Temple</t>
  </si>
  <si>
    <t xml:space="preserve"> Thirukkavithalam (Kabisthalam) - Sri Gajendra Varadha Perumal Temple</t>
  </si>
  <si>
    <t xml:space="preserve"> Thiruppullam Boothankudi - Sri Valvil Ramar Perumal Temple</t>
  </si>
  <si>
    <t xml:space="preserve"> Thiru Aadhanoor - Sri Aandu Alakkum Ayan Perumal Temple</t>
  </si>
  <si>
    <t xml:space="preserve"> Thirukkudanthai - Sri Saarangapani Perumal Temple</t>
  </si>
  <si>
    <t xml:space="preserve"> Thiru Vinnagar - Sri Oppiliappa Perumal Temple</t>
  </si>
  <si>
    <t xml:space="preserve"> Thirunarayoor (Naachchiyaar koil) - Sri Thirunarayoor Nambi Perumal Temple</t>
  </si>
  <si>
    <t xml:space="preserve"> Thiruccherai - Sri Saranathan Perumal Temple</t>
  </si>
  <si>
    <t xml:space="preserve"> Thirukkannamangai - Sri Bhaktavatsala Perumal Temple</t>
  </si>
  <si>
    <t xml:space="preserve"> Thirunandhipura Vinnagaram (Nathan Koil) - Sri Jaganatha Perumal Temple</t>
  </si>
  <si>
    <t xml:space="preserve"> Thiruvelliyankudi - Sri Kola Valvilli Ramar Perumal Temple</t>
  </si>
  <si>
    <t xml:space="preserve"> Thiru Indhaloor - Sri Parimala Ranganatha Perumal Temple</t>
  </si>
  <si>
    <t xml:space="preserve"> Thiruvazhunthoor - Sri Devaadi Raja Perumal Temple</t>
  </si>
  <si>
    <t xml:space="preserve"> Thiru Sirupuliyur - Sri Arulmaakadal Perumal Temple</t>
  </si>
  <si>
    <t xml:space="preserve"> Thirukkannapuram - Sri Sowrirajan Neelamega Perumal Temple</t>
  </si>
  <si>
    <t xml:space="preserve"> Thiru Naagai - Sri Soundaryarajan Neelamega Perumal Temple</t>
  </si>
  <si>
    <t xml:space="preserve"> Thirukkannankudi - Sri Loganatha Perumal Temple</t>
  </si>
  <si>
    <t xml:space="preserve"> Thiru Thalaicchanga Naanmathiyam - Sri Naan Madhiya Perumal Temple</t>
  </si>
  <si>
    <t xml:space="preserve"> Kaazhicheeraama Vinnagaram - Thadalar Seerkazhi Thirivikaraman Perumal Temple</t>
  </si>
  <si>
    <t xml:space="preserve"> Thiruvellakkulam (Annan Kovil) - Sri Srinivasa Perumal Temple</t>
  </si>
  <si>
    <t xml:space="preserve"> Thiru Devanaar Thogai - Sri Deiva Naayaga Perumal Temple</t>
  </si>
  <si>
    <t xml:space="preserve"> Thiruvaali Thirunagari - Thirunagari Sri VedhaRaja Perumal Temple</t>
  </si>
  <si>
    <t xml:space="preserve"> Thiruvaali Thirunagari - Thiruvaali Sri Lakshmi Narashima Perumal Temple</t>
  </si>
  <si>
    <t xml:space="preserve"> Thiru Kavalampaadi - Sri Gopala Krishna Perumal Temple</t>
  </si>
  <si>
    <t xml:space="preserve"> Thiru Manikkoodam - Sri Varadharaja Perumal Temple</t>
  </si>
  <si>
    <t xml:space="preserve"> Thiru Paarthanpalli - Sri Thamaraiyal Kelvan Perumal Temple</t>
  </si>
  <si>
    <t xml:space="preserve"> Thiru Manimaada Kovil - Sri Narayana Perumal Temple</t>
  </si>
  <si>
    <t xml:space="preserve"> Thiru Arimeya Vinnagaram - Sri Kuda Maadu Koothan Perumal Temple</t>
  </si>
  <si>
    <t xml:space="preserve"> Thiru Thetri Aambalam - Sri Seganmaal Ranganatha Perumal Temple</t>
  </si>
  <si>
    <t xml:space="preserve"> Thiru Sempon Sei Kovil - Sri Per Arulaalan Perumal Temple</t>
  </si>
  <si>
    <t xml:space="preserve"> Thiru Vann Purushothamam - Sri Purushothama Perumal Temple</t>
  </si>
  <si>
    <t xml:space="preserve"> Thiru VaiKunda Vinnagaram - Sri Vaigundha Nathan Perumal Temple</t>
  </si>
  <si>
    <t xml:space="preserve"> Thiruchitrakootam (Chidambaram) - Sri Govindaraja Perumal Temple</t>
  </si>
  <si>
    <t xml:space="preserve"> Thiruvaheendrapuram (Cuddalore) - Sri Deyva Nayaga Perumal Temple</t>
  </si>
  <si>
    <t xml:space="preserve"> Thirukkoviloor - Sri Thiruvikrama Perumal Temple</t>
  </si>
  <si>
    <t xml:space="preserve"> Thirukkachchi - Sri Varadharaja Perumal Temple</t>
  </si>
  <si>
    <t xml:space="preserve"> Ashtabhuyakaram - Sri Aadhikesava Perumal Temple</t>
  </si>
  <si>
    <t xml:space="preserve"> Thiru Vekka - Sri Yathothakaari Temple</t>
  </si>
  <si>
    <t xml:space="preserve"> Thiru Velukkai - Sri Azhagiya Singar Perumal Temple</t>
  </si>
  <si>
    <t xml:space="preserve"> Thiruthanka - Sri Deepa Prakasar Perumal Temple</t>
  </si>
  <si>
    <t xml:space="preserve"> ThirukKalvanoor - Sri Aadhi Varaha Perumal Temple</t>
  </si>
  <si>
    <t xml:space="preserve"> Thiru Ooragam - Sri Ulagalantha Perumal Temple</t>
  </si>
  <si>
    <t xml:space="preserve"> Thiru Neeragam - Sri Jagadeeshwarar Temple</t>
  </si>
  <si>
    <t xml:space="preserve"> Thiru Kaaragam - Sri Karunakara Perumal Temple</t>
  </si>
  <si>
    <t xml:space="preserve"> Thirukkaar Vaanam - Sri Thirukkaar vaanar Temple</t>
  </si>
  <si>
    <t xml:space="preserve"> Thiruparameshwara Vinnagaram - Sri Vaikunda Perumal Temple</t>
  </si>
  <si>
    <t xml:space="preserve"> Thiru Pachai Vannan - Sri Pachai Vannar Temple</t>
  </si>
  <si>
    <t xml:space="preserve"> Thiru Pavala Vannan - Sri Pavala Vannar Temple</t>
  </si>
  <si>
    <t xml:space="preserve"> Thiru Nilathingal Thundam - Sri Nilathingal Thundathan Perumal Temple</t>
  </si>
  <si>
    <t xml:space="preserve"> Thiru Paadagam - Sri Pandava Thoodhar Temple</t>
  </si>
  <si>
    <t xml:space="preserve"> Thiruputkuzhi - Sri Vijayaraghava Perumal Temple</t>
  </si>
  <si>
    <t xml:space="preserve"> Thiruvallikkeni - Sri Parthasarathy Temple </t>
  </si>
  <si>
    <t xml:space="preserve"> Thiruneermalai - Sri Neervanna Perumal Temple</t>
  </si>
  <si>
    <t xml:space="preserve"> Thiruvedanthai - Sri Nithya Kalyana Perumal Temple</t>
  </si>
  <si>
    <t xml:space="preserve"> Thiru Kadalmalai (Mahabalipuram) - Sri Sthala Sayana Perumal Temple</t>
  </si>
  <si>
    <t xml:space="preserve"> Thiru Nindravoor (Thirunindravur) - Sri Bhatavatsala Perumal Temple</t>
  </si>
  <si>
    <t xml:space="preserve"> Thiruevvuloor (Tiruvallur) - Sri Veeraraghava Perumal Temple</t>
  </si>
  <si>
    <t xml:space="preserve"> Thirukkatikai (Sholingur) - Sri Yoga Narasimha Swamy Temple</t>
  </si>
  <si>
    <t xml:space="preserve"> Thirukkoodal - Sri Koodal Azhagar Perumal Temple</t>
  </si>
  <si>
    <t xml:space="preserve"> Thiru Moghur - Sri Kaalamegha Perumal Temple</t>
  </si>
  <si>
    <t xml:space="preserve"> Thirumaalirunsolai (Alagar Kovil) - Sri Kallazhagar Perumal Temple</t>
  </si>
  <si>
    <t xml:space="preserve"> Thirukkotiyoor - Sri Uraga Mellanayaan Perumal Temple</t>
  </si>
  <si>
    <t xml:space="preserve"> Thirumeyyam - Sri Sathyagiri Natha Perumal Temple</t>
  </si>
  <si>
    <t xml:space="preserve"> Thiruppullanni (Ramanathapuram) - Sri Kalyana Jagannatha Perumal Temple</t>
  </si>
  <si>
    <t xml:space="preserve"> Thiruthankaal (Sivakasi) - Sri Nindra Narayana Perumal Temple</t>
  </si>
  <si>
    <t xml:space="preserve"> Thiruvilliputtur (Sri Villiputhoor) - Sri Vadabhatra Saayi Perumal Temple</t>
  </si>
  <si>
    <t xml:space="preserve"> Thiruvaikuntham (Sri Vaikundam) - Sri Vaikundanatha Perumal Temple</t>
  </si>
  <si>
    <t xml:space="preserve"> Thiruvaragunamangai - Sri Vijayaasana Perumal Temple</t>
  </si>
  <si>
    <t xml:space="preserve"> Thiruppulingudu - Sri Kaaichina Vendha Perumal Temple</t>
  </si>
  <si>
    <t xml:space="preserve"> Thirukkulanthai - Sri Srinivasa Perumal Temple</t>
  </si>
  <si>
    <t xml:space="preserve"> Thiruttholai Villimangalam (Twin Thirupathis) - Sri Aravindha Lochana Perumal Temple</t>
  </si>
  <si>
    <t xml:space="preserve"> Thirupperai - Sri Magara NedungKuzhai Kaathar Perumal Temple</t>
  </si>
  <si>
    <t xml:space="preserve"> Thirukkoloor - Sri Vaitha Maanitha Perumal Temple</t>
  </si>
  <si>
    <t xml:space="preserve"> Thirukkurugur (Alwar Thirunagiri) - Sri Aadhinatha Swamy Temple</t>
  </si>
  <si>
    <t xml:space="preserve"> Thiruvaramangai Vaanamaamalai (Nanguneri) - Sri Thothatrinatha Perumal Temple</t>
  </si>
  <si>
    <t xml:space="preserve"> Thirukkurungudi - Sri Nindra Nambi Perumal Temple</t>
  </si>
  <si>
    <t xml:space="preserve"> Thiruvanparisaaram (Nagercoil) - Sri Kuralappa Perumal Temple</t>
  </si>
  <si>
    <t xml:space="preserve"> Thiru Vattaaru (Marthandam) - Sri Aadhikesava Perumal Temple</t>
  </si>
  <si>
    <t xml:space="preserve"> Thiruvananthapuram - Sri Anantha Padmanabhaswamy Temple</t>
  </si>
  <si>
    <t xml:space="preserve"> Thirupuliyoor (Chengannur) - Sri Maayapiran Perumal Temple</t>
  </si>
  <si>
    <t xml:space="preserve"> Thirucchenkundroor (Chengannur) - Sri Imayavarappa Perumal Temple</t>
  </si>
  <si>
    <t xml:space="preserve"> Thiruvaaran Vilai (Aranmulla Temple) - Sri Parthasarathy Perumal Temple</t>
  </si>
  <si>
    <t xml:space="preserve"> Thiruvanvandoor (Chengannur) - Sri Paambanaiyappa Perumal Temple</t>
  </si>
  <si>
    <t xml:space="preserve"> Thiruvalvaazh (Thiruvalla) - Sri Kolapira Perumal Temple</t>
  </si>
  <si>
    <t xml:space="preserve"> Thirukkadithaanam (Changanassery) - Sri Athpudha Narayana Perumal Temple</t>
  </si>
  <si>
    <t xml:space="preserve"> Thirukkaatkarai (Near Ernakulam, Edapally) - Sri Kaatkarai Appa Perumal Temple</t>
  </si>
  <si>
    <t xml:space="preserve"> Thirumoozhikkalam (Near Cochin Int Airport) - Sri Moozhikkalathaan Perumal Temple</t>
  </si>
  <si>
    <t xml:space="preserve"> Thiruvithuvakkodu (Near Thrissur, Pattambi) - Sri Uyyavantha Perumal Temple</t>
  </si>
  <si>
    <t xml:space="preserve"> Thiru Naavaay (Near Kuttippuram) - Sri Naavaay Mugundha Perumal Temple</t>
  </si>
  <si>
    <t xml:space="preserve"> Thirupathi (Tirumala, Andhra Pradesh) - Sri Srinivasa Perumal Temple</t>
  </si>
  <si>
    <t xml:space="preserve"> Thiru Singavel Kundram (Ahobilam, Andhra Pradesh) - Sri Nava Narasimhar Temple</t>
  </si>
  <si>
    <t xml:space="preserve"> Thiru Dwaraka (Dwaraka, Gujarat) - Sri Kalyana Narayana Perumal Temple</t>
  </si>
  <si>
    <t xml:space="preserve"> Thiru Ayodhi (Uttar Pradesh) - Sri Ramar Temple</t>
  </si>
  <si>
    <t xml:space="preserve"> Thiru Naimisaranyam (Uttar Pradesh) - Sri Devaraja Perumal Temple</t>
  </si>
  <si>
    <t xml:space="preserve"> Thiruvaaipadi (Aayarpadi) - Sri Navamohana Krishna Perumal Temple</t>
  </si>
  <si>
    <t xml:space="preserve"> Thiru Vadamathura (Govardhanesan) - Sri Govardhana Nesa Perumal Temple</t>
  </si>
  <si>
    <t xml:space="preserve"> Thirukkandam (Devaprayag) - Sri Neelamega Perumal Temple</t>
  </si>
  <si>
    <t xml:space="preserve"> Thiruppirudhi (Joshimutt) - Sri Paramapurusha Perumal Temple</t>
  </si>
  <si>
    <t xml:space="preserve"> Thiruvadhari Ashramam (Badrinath) - Sri Badri Narayana Perumal Temple</t>
  </si>
  <si>
    <t xml:space="preserve"> Thiru Salagramam (Mukthinath, Nepal) - Sri Moorthy Perumal Temple</t>
  </si>
  <si>
    <t xml:space="preserve"> ThirupPaarkadal (Vyugam) - Celestial Abode</t>
  </si>
  <si>
    <t xml:space="preserve"> ThirupParamapadham (Parathuvam) - Celestial Abode</t>
  </si>
  <si>
    <t>a</t>
  </si>
  <si>
    <t>b</t>
  </si>
  <si>
    <t>c</t>
  </si>
  <si>
    <t>Sr.No</t>
  </si>
  <si>
    <t>Part</t>
  </si>
  <si>
    <t>Latitude</t>
  </si>
  <si>
    <t>Longitude</t>
  </si>
  <si>
    <t>78.68979</t>
  </si>
  <si>
    <t>10.861293</t>
  </si>
  <si>
    <t>78.673418</t>
  </si>
  <si>
    <t>10.826983</t>
  </si>
  <si>
    <t>78.703893</t>
  </si>
  <si>
    <t>10.877139</t>
  </si>
  <si>
    <t>78.667506</t>
  </si>
  <si>
    <t>10.956766</t>
  </si>
  <si>
    <t>78.882549</t>
  </si>
  <si>
    <t>10.867804</t>
  </si>
  <si>
    <t>78.889486</t>
  </si>
  <si>
    <t>10.83946</t>
  </si>
  <si>
    <t>79.13869</t>
  </si>
  <si>
    <t>10.815739</t>
  </si>
  <si>
    <t>79.108936</t>
  </si>
  <si>
    <t>10.860168</t>
  </si>
  <si>
    <t>79.203511</t>
  </si>
  <si>
    <t>10.925351</t>
  </si>
  <si>
    <t>79.256967</t>
  </si>
  <si>
    <t>10.94702</t>
  </si>
  <si>
    <t>79.303871</t>
  </si>
  <si>
    <t>10.971612</t>
  </si>
  <si>
    <t>79.313706</t>
  </si>
  <si>
    <t>10.976431</t>
  </si>
  <si>
    <t>79.375075</t>
  </si>
  <si>
    <t>10.959459</t>
  </si>
  <si>
    <t>79.431525</t>
  </si>
  <si>
    <t>10.961553</t>
  </si>
  <si>
    <t>79.445403</t>
  </si>
  <si>
    <t>10.915896</t>
  </si>
  <si>
    <t>79.454353</t>
  </si>
  <si>
    <t>10.878654</t>
  </si>
  <si>
    <t>79.586498</t>
  </si>
  <si>
    <t>10.799507</t>
  </si>
  <si>
    <t>79.371991</t>
  </si>
  <si>
    <t>10.922035</t>
  </si>
  <si>
    <t>79.43738</t>
  </si>
  <si>
    <t>11.070163</t>
  </si>
  <si>
    <t>79.646703</t>
  </si>
  <si>
    <t>11.109777</t>
  </si>
  <si>
    <t>79.580112</t>
  </si>
  <si>
    <t>11.046469</t>
  </si>
  <si>
    <t>79.669381</t>
  </si>
  <si>
    <t>10.990633</t>
  </si>
  <si>
    <t>79.704974</t>
  </si>
  <si>
    <t>10.868373</t>
  </si>
  <si>
    <t>79.840624</t>
  </si>
  <si>
    <t>10.760646</t>
  </si>
  <si>
    <t>79.763725</t>
  </si>
  <si>
    <t>10.756482</t>
  </si>
  <si>
    <t>79.785542</t>
  </si>
  <si>
    <t>11.129729</t>
  </si>
  <si>
    <t>79.731839</t>
  </si>
  <si>
    <t>11.240871</t>
  </si>
  <si>
    <t>79.765122</t>
  </si>
  <si>
    <t>11.190172</t>
  </si>
  <si>
    <t>79.775012</t>
  </si>
  <si>
    <t>11.196847</t>
  </si>
  <si>
    <t>79.799127</t>
  </si>
  <si>
    <t>11.226464</t>
  </si>
  <si>
    <t>79.774523</t>
  </si>
  <si>
    <t>11.202996</t>
  </si>
  <si>
    <t>79.796399</t>
  </si>
  <si>
    <t>11.192045</t>
  </si>
  <si>
    <t>79.788433</t>
  </si>
  <si>
    <t>11.179849</t>
  </si>
  <si>
    <t>79.796973</t>
  </si>
  <si>
    <t>11.169974</t>
  </si>
  <si>
    <t>79.777329</t>
  </si>
  <si>
    <t>11.173902</t>
  </si>
  <si>
    <t>79.779056</t>
  </si>
  <si>
    <t>11.174971</t>
  </si>
  <si>
    <t>79.777511</t>
  </si>
  <si>
    <t>11.176513</t>
  </si>
  <si>
    <t>79.779781</t>
  </si>
  <si>
    <t>11.178494</t>
  </si>
  <si>
    <t>79.777345</t>
  </si>
  <si>
    <t>11.178628</t>
  </si>
  <si>
    <t>79.778574</t>
  </si>
  <si>
    <t>11.179912</t>
  </si>
  <si>
    <t>79.693344</t>
  </si>
  <si>
    <t>11.39979</t>
  </si>
  <si>
    <t>79.716282</t>
  </si>
  <si>
    <t>11.734185</t>
  </si>
  <si>
    <t>79.202719</t>
  </si>
  <si>
    <t>11.966768</t>
  </si>
  <si>
    <t>79.723717</t>
  </si>
  <si>
    <t>12.819015</t>
  </si>
  <si>
    <t>79.710799</t>
  </si>
  <si>
    <t>12.822524</t>
  </si>
  <si>
    <t>79.711926</t>
  </si>
  <si>
    <t>12.823978</t>
  </si>
  <si>
    <t>79.706106</t>
  </si>
  <si>
    <t>12.822148</t>
  </si>
  <si>
    <t>79.705349</t>
  </si>
  <si>
    <t>12.824381</t>
  </si>
  <si>
    <t>79.70308</t>
  </si>
  <si>
    <t>12.840643</t>
  </si>
  <si>
    <t>79.705191</t>
  </si>
  <si>
    <t>12.839055</t>
  </si>
  <si>
    <t>79.705124</t>
  </si>
  <si>
    <t>12.839314</t>
  </si>
  <si>
    <t>79.705081</t>
  </si>
  <si>
    <t>12.838925</t>
  </si>
  <si>
    <t>79.704966</t>
  </si>
  <si>
    <t>12.839024</t>
  </si>
  <si>
    <t>79.710113</t>
  </si>
  <si>
    <t>12.837097</t>
  </si>
  <si>
    <t>79.704601</t>
  </si>
  <si>
    <t>12.844343</t>
  </si>
  <si>
    <t>79.707718</t>
  </si>
  <si>
    <t>12.843629</t>
  </si>
  <si>
    <t>79.699582</t>
  </si>
  <si>
    <t>12.847275</t>
  </si>
  <si>
    <t>79.697337</t>
  </si>
  <si>
    <t>12.842714</t>
  </si>
  <si>
    <t>79.618987</t>
  </si>
  <si>
    <t>12.872391</t>
  </si>
  <si>
    <t>80.276306</t>
  </si>
  <si>
    <t>13.053894</t>
  </si>
  <si>
    <t>80.114676</t>
  </si>
  <si>
    <t>12.963931</t>
  </si>
  <si>
    <t>80.241995</t>
  </si>
  <si>
    <t>12.763409</t>
  </si>
  <si>
    <t>80.193361</t>
  </si>
  <si>
    <t>12.61735</t>
  </si>
  <si>
    <t>80.026214</t>
  </si>
  <si>
    <t>13.112523</t>
  </si>
  <si>
    <t>79.90714</t>
  </si>
  <si>
    <t>13.143302</t>
  </si>
  <si>
    <t>79.418299</t>
  </si>
  <si>
    <t>13.087504</t>
  </si>
  <si>
    <t>78.114193</t>
  </si>
  <si>
    <t>9.91439</t>
  </si>
  <si>
    <t>78.207116</t>
  </si>
  <si>
    <t>9.950955</t>
  </si>
  <si>
    <t>78.2131</t>
  </si>
  <si>
    <t>10.07494</t>
  </si>
  <si>
    <t>78.560148</t>
  </si>
  <si>
    <t>10.061065</t>
  </si>
  <si>
    <t>78.752022</t>
  </si>
  <si>
    <t>10.246589</t>
  </si>
  <si>
    <t>78.824582</t>
  </si>
  <si>
    <t>9.282891</t>
  </si>
  <si>
    <t>77.81194</t>
  </si>
  <si>
    <t>9.480932</t>
  </si>
  <si>
    <t>77.631524</t>
  </si>
  <si>
    <t>9.509069</t>
  </si>
  <si>
    <t>77.90924</t>
  </si>
  <si>
    <t>8.631012</t>
  </si>
  <si>
    <t>77.923982</t>
  </si>
  <si>
    <t>8.637055</t>
  </si>
  <si>
    <t>77.932527</t>
  </si>
  <si>
    <t>8.63977</t>
  </si>
  <si>
    <t>77.993708</t>
  </si>
  <si>
    <t>8.641812</t>
  </si>
  <si>
    <t>77.972084</t>
  </si>
  <si>
    <t>8.612005</t>
  </si>
  <si>
    <t>77.972621</t>
  </si>
  <si>
    <t>8.609184</t>
  </si>
  <si>
    <t>77.985825</t>
  </si>
  <si>
    <t>8.603148</t>
  </si>
  <si>
    <t>77.957549</t>
  </si>
  <si>
    <t>8.596775</t>
  </si>
  <si>
    <t>77.93791</t>
  </si>
  <si>
    <t>8.607081</t>
  </si>
  <si>
    <t>77.657053</t>
  </si>
  <si>
    <t>8.491717</t>
  </si>
  <si>
    <t>77.565022</t>
  </si>
  <si>
    <t>8.436166</t>
  </si>
  <si>
    <t>77.447235</t>
  </si>
  <si>
    <t>8.208198</t>
  </si>
  <si>
    <t>77.266108</t>
  </si>
  <si>
    <t>8.329679</t>
  </si>
  <si>
    <t>76.943586</t>
  </si>
  <si>
    <t>8.482772</t>
  </si>
  <si>
    <t>76.585693</t>
  </si>
  <si>
    <t>9.302013</t>
  </si>
  <si>
    <t>76.604056</t>
  </si>
  <si>
    <t>9.326756</t>
  </si>
  <si>
    <t>76.68777</t>
  </si>
  <si>
    <t>9.328032</t>
  </si>
  <si>
    <t>76.580316</t>
  </si>
  <si>
    <t>9.343186</t>
  </si>
  <si>
    <t>76.562608</t>
  </si>
  <si>
    <t>9.373751</t>
  </si>
  <si>
    <t>76.562152</t>
  </si>
  <si>
    <t>9.438193</t>
  </si>
  <si>
    <t>76.32944</t>
  </si>
  <si>
    <t>10.035513</t>
  </si>
  <si>
    <t>76.327077</t>
  </si>
  <si>
    <t>10.187843</t>
  </si>
  <si>
    <t>76.184293</t>
  </si>
  <si>
    <t>10.783101</t>
  </si>
  <si>
    <t>75.981738</t>
  </si>
  <si>
    <t>10.863716</t>
  </si>
  <si>
    <t>79.347186</t>
  </si>
  <si>
    <t>13.683283</t>
  </si>
  <si>
    <t>78.735425</t>
  </si>
  <si>
    <t>15.124807</t>
  </si>
  <si>
    <t>68.967378</t>
  </si>
  <si>
    <t>22.237808</t>
  </si>
  <si>
    <t>82.194316</t>
  </si>
  <si>
    <t>26.795258</t>
  </si>
  <si>
    <t>80.486425</t>
  </si>
  <si>
    <t>27.348572</t>
  </si>
  <si>
    <t>77.669649</t>
  </si>
  <si>
    <t>27.504936</t>
  </si>
  <si>
    <t>77.720257</t>
  </si>
  <si>
    <t>27.438067</t>
  </si>
  <si>
    <t>77.71393</t>
  </si>
  <si>
    <t>27.429468</t>
  </si>
  <si>
    <t>77.702276</t>
  </si>
  <si>
    <t>27.582356</t>
  </si>
  <si>
    <t>78.598458</t>
  </si>
  <si>
    <t>30.146111</t>
  </si>
  <si>
    <t>79.566397</t>
  </si>
  <si>
    <t>30.556385</t>
  </si>
  <si>
    <t>79.49114</t>
  </si>
  <si>
    <t>30.744738</t>
  </si>
  <si>
    <t>83.871823</t>
  </si>
  <si>
    <t>28.816693</t>
  </si>
  <si>
    <t>77.080078</t>
  </si>
  <si>
    <t>4.039618</t>
  </si>
  <si>
    <t>78.925781</t>
  </si>
  <si>
    <t>LongLat</t>
  </si>
  <si>
    <t>SrNo</t>
  </si>
  <si>
    <t>Blank</t>
  </si>
  <si>
    <t>Level10</t>
  </si>
  <si>
    <t>Isms</t>
  </si>
  <si>
    <t>Vaishnavism</t>
  </si>
  <si>
    <t>Saivism</t>
  </si>
  <si>
    <t>Tamilnadu</t>
  </si>
  <si>
    <t>Kerala</t>
  </si>
  <si>
    <t>Level30</t>
  </si>
  <si>
    <t>NearbyTown</t>
  </si>
  <si>
    <t>Chennai</t>
  </si>
  <si>
    <t>Trichy</t>
  </si>
  <si>
    <t>SaintName</t>
  </si>
  <si>
    <t>Thirumazhisai Alwar</t>
  </si>
  <si>
    <t>Thirumangai Alwar</t>
  </si>
  <si>
    <t>Thondaradippodi Alwar</t>
  </si>
  <si>
    <t>Thiruppaan Alwar</t>
  </si>
  <si>
    <t>Periyalwar</t>
  </si>
  <si>
    <t>Sri Andal</t>
  </si>
  <si>
    <t>Nammalwar</t>
  </si>
  <si>
    <t>Madhurakavi Alwar</t>
  </si>
  <si>
    <t>Kulasekara Alwar</t>
  </si>
  <si>
    <t>Poigai Alwar</t>
  </si>
  <si>
    <t>Bhoodath Alwar</t>
  </si>
  <si>
    <t>Pei Alwar</t>
  </si>
  <si>
    <t>SaintGroup</t>
  </si>
  <si>
    <t>Alwars</t>
  </si>
  <si>
    <t>Nayanmars</t>
  </si>
  <si>
    <t>StateId</t>
  </si>
  <si>
    <t>SaintNameSel</t>
  </si>
  <si>
    <t>SaintId</t>
  </si>
  <si>
    <t>Id</t>
  </si>
  <si>
    <t>Thiruvarangathu Amudhanaar</t>
  </si>
  <si>
    <t>In x_11.pdf</t>
  </si>
  <si>
    <t>Uttar Pradesh</t>
  </si>
  <si>
    <t>Gujarat</t>
  </si>
  <si>
    <t>Nepal</t>
  </si>
  <si>
    <t>start code</t>
  </si>
  <si>
    <t>end code</t>
  </si>
  <si>
    <t>States Master</t>
  </si>
  <si>
    <t>Ancient Region Master</t>
  </si>
  <si>
    <t>Chozha Nadu</t>
  </si>
  <si>
    <t>Nadu Nadu</t>
  </si>
  <si>
    <t>Thondai Nadu</t>
  </si>
  <si>
    <t>Vada Nadu</t>
  </si>
  <si>
    <t>Malai Nadu</t>
  </si>
  <si>
    <t>Pandya Nadu</t>
  </si>
  <si>
    <t>Non Terrestrial</t>
  </si>
  <si>
    <t>RegionId</t>
  </si>
  <si>
    <t>LocalId</t>
  </si>
  <si>
    <t>Location</t>
  </si>
  <si>
    <t>Andaman and Nicobar Islands </t>
  </si>
  <si>
    <t>Andhra Pradesh</t>
  </si>
  <si>
    <t>Arunachal Pradesh</t>
  </si>
  <si>
    <t>Assam</t>
  </si>
  <si>
    <t>Bihar</t>
  </si>
  <si>
    <t>Chandigarh </t>
  </si>
  <si>
    <t>Chhattisgarh</t>
  </si>
  <si>
    <t>Dadra and Nagar Haveli </t>
  </si>
  <si>
    <t>Daman and Diu </t>
  </si>
  <si>
    <t>National Capital Territory of Delhi </t>
  </si>
  <si>
    <t>Goa</t>
  </si>
  <si>
    <t>Haryana</t>
  </si>
  <si>
    <t>Himachal Pradesh</t>
  </si>
  <si>
    <t>Jammu and Kashmir</t>
  </si>
  <si>
    <t>Jharkhand</t>
  </si>
  <si>
    <t>Karnataka</t>
  </si>
  <si>
    <t>Lakshadweep 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</si>
  <si>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</si>
  <si>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</si>
  <si>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</si>
  <si>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</si>
  <si>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</si>
  <si>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</si>
  <si>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</si>
  <si>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 </t>
  </si>
  <si>
    <t>Punjab</t>
  </si>
  <si>
    <t>Rajasthan</t>
  </si>
  <si>
    <t>Sikkim</t>
  </si>
  <si>
    <t>Tamil Nadu</t>
  </si>
  <si>
    <t>Telangana</t>
  </si>
  <si>
    <t>Tripura</t>
  </si>
  <si>
    <t>Uttarakhand</t>
  </si>
  <si>
    <t>West Bengal</t>
  </si>
  <si>
    <t>StateName</t>
  </si>
  <si>
    <t>Telengana</t>
  </si>
  <si>
    <t>Heaven</t>
  </si>
  <si>
    <t>Nearby</t>
  </si>
  <si>
    <t>Srirangam</t>
  </si>
  <si>
    <t>Uraiyur</t>
  </si>
  <si>
    <t>Uttamarkovil</t>
  </si>
  <si>
    <t>Thiruvellarai</t>
  </si>
  <si>
    <t>Anbil</t>
  </si>
  <si>
    <t>Koviladi</t>
  </si>
  <si>
    <t>Kandiyur</t>
  </si>
  <si>
    <t>Tanjore</t>
  </si>
  <si>
    <t>Aduthurai</t>
  </si>
  <si>
    <t>Kumbakonam</t>
  </si>
  <si>
    <t>Kabisthalam</t>
  </si>
  <si>
    <t xml:space="preserve"> Thirukkavithalam - Sri Gajendra Varadha Perumal Temple</t>
  </si>
  <si>
    <t>PullaBoothangudi</t>
  </si>
  <si>
    <t>Aadhanoor</t>
  </si>
  <si>
    <t>Mayiladuthurai</t>
  </si>
  <si>
    <t>TBD</t>
  </si>
  <si>
    <t>Chidambaram</t>
  </si>
  <si>
    <t>Cuddalore</t>
  </si>
  <si>
    <t>Thirukovilur</t>
  </si>
  <si>
    <t>Kanchipuram</t>
  </si>
  <si>
    <t>Thiruneermalai</t>
  </si>
  <si>
    <t>Thiruvedanthai</t>
  </si>
  <si>
    <t>Mahabalipuram</t>
  </si>
  <si>
    <t>Thiurninravur</t>
  </si>
  <si>
    <t>Tiruvallur</t>
  </si>
  <si>
    <t>Sholingar</t>
  </si>
  <si>
    <t>Madurai</t>
  </si>
  <si>
    <t>Thirumohur</t>
  </si>
  <si>
    <t>Alagarkovil</t>
  </si>
  <si>
    <t>Ramanathapuram</t>
  </si>
  <si>
    <t>Sivakasi</t>
  </si>
  <si>
    <t>Srivilliputhur</t>
  </si>
  <si>
    <t>Nagerkovil</t>
  </si>
  <si>
    <t>Marthandam</t>
  </si>
  <si>
    <t>Tirupathi</t>
  </si>
  <si>
    <t>Ahobilam</t>
  </si>
  <si>
    <t>78.68979 , 10.861293</t>
  </si>
  <si>
    <t>78.673418 , 10.826983</t>
  </si>
  <si>
    <t>78.703893 , 10.877139</t>
  </si>
  <si>
    <t>78.667506 , 10.956766</t>
  </si>
  <si>
    <t>78.882549 , 10.867804</t>
  </si>
  <si>
    <t>78.889486 , 10.83946</t>
  </si>
  <si>
    <t>79.13869 , 10.815739</t>
  </si>
  <si>
    <t>79.108936 , 10.860168</t>
  </si>
  <si>
    <t>79.203511 , 10.925351</t>
  </si>
  <si>
    <t>79.256967 , 10.94702</t>
  </si>
  <si>
    <t>79.303871 , 10.971612</t>
  </si>
  <si>
    <t>79.313706 , 10.976431</t>
  </si>
  <si>
    <t>79.375075 , 10.959459</t>
  </si>
  <si>
    <t>79.431525 , 10.961553</t>
  </si>
  <si>
    <t>79.445403 , 10.915896</t>
  </si>
  <si>
    <t>79.454353 , 10.878654</t>
  </si>
  <si>
    <t>79.586498 , 10.799507</t>
  </si>
  <si>
    <t>79.371991 , 10.922035</t>
  </si>
  <si>
    <t>79.43738 , 11.070163</t>
  </si>
  <si>
    <t>79.646703 , 11.109777</t>
  </si>
  <si>
    <t>79.580112 , 11.046469</t>
  </si>
  <si>
    <t>79.669381 , 10.990633</t>
  </si>
  <si>
    <t>79.704974 , 10.868373</t>
  </si>
  <si>
    <t>79.840624 , 10.760646</t>
  </si>
  <si>
    <t>79.763725 , 10.756482</t>
  </si>
  <si>
    <t>79.785542 , 11.129729</t>
  </si>
  <si>
    <t>79.731839 , 11.240871</t>
  </si>
  <si>
    <t>79.765122 , 11.190172</t>
  </si>
  <si>
    <t>79.775012 , 11.196847</t>
  </si>
  <si>
    <t>79.799127 , 11.226464</t>
  </si>
  <si>
    <t>79.774523 , 11.202996</t>
  </si>
  <si>
    <t>79.796399 , 11.192045</t>
  </si>
  <si>
    <t>79.788433 , 11.179849</t>
  </si>
  <si>
    <t>79.796973 , 11.169974</t>
  </si>
  <si>
    <t>79.777329 , 11.173902</t>
  </si>
  <si>
    <t>79.779056 , 11.174971</t>
  </si>
  <si>
    <t>79.777511 , 11.176513</t>
  </si>
  <si>
    <t>79.779781 , 11.178494</t>
  </si>
  <si>
    <t>79.777345 , 11.178628</t>
  </si>
  <si>
    <t>79.778574 , 11.179912</t>
  </si>
  <si>
    <t>79.693344 , 11.39979</t>
  </si>
  <si>
    <t>79.716282 , 11.734185</t>
  </si>
  <si>
    <t>79.202719 , 11.966768</t>
  </si>
  <si>
    <t>79.723717 , 12.819015</t>
  </si>
  <si>
    <t>79.710799 , 12.822524</t>
  </si>
  <si>
    <t>79.711926 , 12.823978</t>
  </si>
  <si>
    <t>79.706106 , 12.822148</t>
  </si>
  <si>
    <t>79.705349 , 12.824381</t>
  </si>
  <si>
    <t>79.70308 , 12.840643</t>
  </si>
  <si>
    <t>79.705191 , 12.839055</t>
  </si>
  <si>
    <t>79.705124 , 12.839314</t>
  </si>
  <si>
    <t>79.705081 , 12.838925</t>
  </si>
  <si>
    <t>79.704966 , 12.839024</t>
  </si>
  <si>
    <t>79.710113 , 12.837097</t>
  </si>
  <si>
    <t>79.704601 , 12.844343</t>
  </si>
  <si>
    <t>79.707718 , 12.843629</t>
  </si>
  <si>
    <t>79.699582 , 12.847275</t>
  </si>
  <si>
    <t>79.697337 , 12.842714</t>
  </si>
  <si>
    <t>79.618987 , 12.872391</t>
  </si>
  <si>
    <t>80.276306 , 13.053894</t>
  </si>
  <si>
    <t>80.114676 , 12.963931</t>
  </si>
  <si>
    <t>80.241995 , 12.763409</t>
  </si>
  <si>
    <t>80.193361 , 12.61735</t>
  </si>
  <si>
    <t>80.026214 , 13.112523</t>
  </si>
  <si>
    <t>79.90714 , 13.143302</t>
  </si>
  <si>
    <t>79.418299 , 13.087504</t>
  </si>
  <si>
    <t>78.114193 , 9.91439</t>
  </si>
  <si>
    <t>78.207116 , 9.950955</t>
  </si>
  <si>
    <t>78.2131 , 10.07494</t>
  </si>
  <si>
    <t>78.560148 , 10.061065</t>
  </si>
  <si>
    <t>78.752022 , 10.246589</t>
  </si>
  <si>
    <t>78.824582 , 9.282891</t>
  </si>
  <si>
    <t>77.81194 , 9.480932</t>
  </si>
  <si>
    <t>77.631524 , 9.509069</t>
  </si>
  <si>
    <t>77.90924 , 8.631012</t>
  </si>
  <si>
    <t>77.923982 , 8.637055</t>
  </si>
  <si>
    <t>77.932527 , 8.63977</t>
  </si>
  <si>
    <t>77.993708 , 8.641812</t>
  </si>
  <si>
    <t>77.972084 , 8.612005</t>
  </si>
  <si>
    <t>77.972621 , 8.609184</t>
  </si>
  <si>
    <t>77.985825 , 8.603148</t>
  </si>
  <si>
    <t>77.957549 , 8.596775</t>
  </si>
  <si>
    <t>77.93791 , 8.607081</t>
  </si>
  <si>
    <t>77.657053 , 8.491717</t>
  </si>
  <si>
    <t>77.565022 , 8.436166</t>
  </si>
  <si>
    <t>77.447235 , 8.208198</t>
  </si>
  <si>
    <t>77.266108 , 8.329679</t>
  </si>
  <si>
    <t>76.943586 , 8.482772</t>
  </si>
  <si>
    <t>76.585693 , 9.302013</t>
  </si>
  <si>
    <t>76.604056 , 9.326756</t>
  </si>
  <si>
    <t>76.68777 , 9.328032</t>
  </si>
  <si>
    <t>76.580316 , 9.343186</t>
  </si>
  <si>
    <t>76.562608 , 9.373751</t>
  </si>
  <si>
    <t>76.562152 , 9.438193</t>
  </si>
  <si>
    <t>76.32944 , 10.035513</t>
  </si>
  <si>
    <t>76.327077 , 10.187843</t>
  </si>
  <si>
    <t>76.184293 , 10.783101</t>
  </si>
  <si>
    <t>75.981738 , 10.863716</t>
  </si>
  <si>
    <t>79.347186 , 13.683283</t>
  </si>
  <si>
    <t>78.735425 , 15.124807</t>
  </si>
  <si>
    <t>68.967378 , 22.237808</t>
  </si>
  <si>
    <t>82.194316 , 26.795258</t>
  </si>
  <si>
    <t>80.486425 , 27.348572</t>
  </si>
  <si>
    <t>77.669649 , 27.504936</t>
  </si>
  <si>
    <t>77.720257 , 27.438067</t>
  </si>
  <si>
    <t>77.71393 , 27.429468</t>
  </si>
  <si>
    <t>77.702276 , 27.582356</t>
  </si>
  <si>
    <t>78.598458 , 30.146111</t>
  </si>
  <si>
    <t>79.566397 , 30.556385</t>
  </si>
  <si>
    <t>79.49114 , 30.744738</t>
  </si>
  <si>
    <t>83.871823 , 28.816693</t>
  </si>
  <si>
    <t>77.080078 , 4.039618</t>
  </si>
  <si>
    <t>78.925781 , 4.039618</t>
  </si>
  <si>
    <t>667, 1762</t>
  </si>
  <si>
    <t>1399</t>
  </si>
  <si>
    <t>71, 192, 193, 194, 195, 196, 197, 198, 199, 200, 201, 1368, 1369, 1370, 1371, 1372, 1373, 1374, 1375, 1376, 1377, 1851, 2706, 2773</t>
  </si>
  <si>
    <t>2417</t>
  </si>
  <si>
    <t>173, 205, 1428, 1429, 1430, 1431, 1432, 1433, 1434, 1435, 1436, 1437, 1851, 1857, 2048, 2050, 2059, 2060, 2070, 2417, 2706, 2773, 3744, 3745, 3746, 3747, 3748, 3749, 3750, 3751, 3752, 3753, 3754</t>
  </si>
  <si>
    <t>2050</t>
  </si>
  <si>
    <t>1358, 1359, 1360, 1361, 1362, 1363, 1364, 1365, 1366, 1367</t>
  </si>
  <si>
    <t>2431</t>
  </si>
  <si>
    <t>1348, 1349, 1350, 1351, 1352, 1353, 1354, 1355, 1356, 1357</t>
  </si>
  <si>
    <t>2782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</si>
  <si>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3199, 3200, 3201, 3202, 3203, 3204</t>
  </si>
  <si>
    <t>1448, 1449, 1450, 1451, 1452, 1453, 1454, 1455, 1456, 1457, 1458, 1459, 1460, 1461, 1462, 1463, 1464, 1465, 1466, 1467, 1468, 1469, 1470, 1471, 1472, 1473, 1474, 1475, 1476, 1477, 1855, 2080, 2342, 2343, 2707, 2772, 3249, 3250, 3251, 3252, 3253, 3254, 3255, 3256, 3257, 3258, 3259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</si>
  <si>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2706, 2707, 2783</t>
  </si>
  <si>
    <t>1578, 1579, 1580, 1581, 1582, 1583, 1584, 1585, 1586, 1587, 1853, 2707, 2772</t>
  </si>
  <si>
    <t>1638, 1639, 1640, 1641, 1642, 1643, 1644, 1645, 1646, 1647, 1848, 2008, 2706, 2773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</si>
  <si>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3662, 3663, 3664, 3665, 3666</t>
  </si>
  <si>
    <t>1748, 1749, 1750, 1751, 1752, 1753, 1754, 1755, 1756, 1757</t>
  </si>
  <si>
    <t>1758, 1759, 1760, 1761, 1762, 1763, 1764, 1765, 1766, 1767</t>
  </si>
  <si>
    <t>953, 1090, 1576, 2251, 3139</t>
  </si>
  <si>
    <t>1438, 1439, 1440, 1441, 1442, 1443, 1444, 1445, 1446, 1447</t>
  </si>
  <si>
    <t>1338, 1339, 1340, 1341, 1342, 1343, 1344, 1345, 1346, 1347</t>
  </si>
  <si>
    <t>1588, 1589, 1590, 1591, 1592, 1593, 1594, 1595, 1596, 1597, 1598, 1599, 1600, 1601, 1602, 1603, 1604, 1605, 1606, 1607, 1608, 1609, 1610, 1611, 1612, 1613, 1614, 1615, 1616, 1617, 1618, 1619, 1620, 1621, 1622, 1623, 1624, 1625, 1626, 1627, 1854, 2066, 2077, 2707, 2776</t>
  </si>
  <si>
    <t>1628, 1629, 1630, 1631, 1632, 1633, 1634, 1635, 1636, 1637</t>
  </si>
  <si>
    <t>1736, 2784</t>
  </si>
  <si>
    <t>1328, 1329, 1330, 1331, 1332, 1333, 1334, 1335, 1336, 1337, 2779</t>
  </si>
  <si>
    <t>1298, 1299, 1300, 1301, 1302, 1303, 1304, 1305, 1306, 1307</t>
  </si>
  <si>
    <t>1178, 1179, 1180, 1181, 1182, 1183, 1184, 1185, 1186, 1187</t>
  </si>
  <si>
    <t>1238, 1239, 1240, 1241, 1242, 1243, 1244, 1245, 1246, 1247</t>
  </si>
  <si>
    <t>1258, 1259, 1260, 1261, 1262, 1263, 1264, 1265, 1266, 1267</t>
  </si>
  <si>
    <t>1268, 1269, 1270, 1271, 1272, 1273, 1274, 1275, 1276, 1277</t>
  </si>
  <si>
    <t>1218, 1219, 1220, 1221, 1222, 1223, 1224, 1225, 1226, 1227, 1850, 2783</t>
  </si>
  <si>
    <t>1228, 1229, 1230, 1231, 1232, 1233, 1234, 1235, 1236, 1237</t>
  </si>
  <si>
    <t>725, 1078, 1188, 1189, 1190, 1191, 1192, 1193, 1194, 1195, 1196, 1197, 1198, 1199, 1200, 1201, 1202, 1203, 1204, 1205, 1206, 1207, 1208, 1209, 1210, 1211, 1212, 1213, 1214, 1215, 1216, 1217, 1329, 1519, 1733, 1735, 1850, 2014, 2027, 2063, 2706, 2772</t>
  </si>
  <si>
    <t>1248, 1249, 1250, 1251, 1252, 1253, 1254, 1255, 1256, 1257</t>
  </si>
  <si>
    <t>1278, 1279, 1280, 1281, 1282, 1283, 1284, 1285, 1286, 1287</t>
  </si>
  <si>
    <t>1288, 1289, 1290, 1291, 1292, 1293, 1294, 1295, 1296, 1297</t>
  </si>
  <si>
    <t>1308, 1309, 1310, 1311, 1312, 1313, 1314, 1315, 1316, 1317</t>
  </si>
  <si>
    <t>1318, 1319, 1320, 1321, 1322, 1323, 1324, 1325, 1326, 1327</t>
  </si>
  <si>
    <t>741, 742, 743, 744, 745, 746, 747, 748, 749, 750, 751, 1158, 1159, 1160, 1161, 1162, 1163, 1164, 1165, 1166, 1167, 1168, 1169, 1170, 1171, 1172, 1173, 1174, 1175, 1176, 1177, 2777</t>
  </si>
  <si>
    <t>1148, 1149, 1150, 1151, 1152, 1153, 1154, 1155, 1156, 1157</t>
  </si>
  <si>
    <t>1078, 1138, 1139, 1140, 1141, 1142, 1143, 1144, 1145, 1146, 1147, 1169, 1641, 2057, 2058, 2068, 2158, 2167, 2251, 2706, 2775</t>
  </si>
  <si>
    <t>1541, 2050, 2060, 2066, 2276, 2277, 2307</t>
  </si>
  <si>
    <t>1118, 1119, 1120, 1121, 1122, 1123, 1124, 1125, 1126, 1127, 2380, 2781</t>
  </si>
  <si>
    <t>1849, 2065, 2503</t>
  </si>
  <si>
    <t>2307, 2315, 2343, 2780</t>
  </si>
  <si>
    <t>2059</t>
  </si>
  <si>
    <t>814, 815, 1541, 2275, 2311, 2780</t>
  </si>
  <si>
    <t>814, 815, 2059, 2064, 2706, 2781</t>
  </si>
  <si>
    <t>814, 815, 1854, 2059, 2064, 2065, 2158, 2307, 2343, 2345, 2350, 2417, 2503, 2706, 2780</t>
  </si>
  <si>
    <t>2060</t>
  </si>
  <si>
    <t>1128, 1129, 1130, 1131, 1132, 1133, 1134, 1135, 1136, 1137</t>
  </si>
  <si>
    <t>1115, 2773</t>
  </si>
  <si>
    <t>1089, 1642</t>
  </si>
  <si>
    <t>1058, 1059, 1060, 1061, 1062, 1063, 1064, 1065, 1066, 1067, 2417, 2773</t>
  </si>
  <si>
    <t>1068, 1069, 1070, 1071, 1072, 1073, 1074, 1075, 1076, 1077, 2297, 2416</t>
  </si>
  <si>
    <t>1078, 1079, 1080, 1081, 1082, 1083, 1084, 1085, 1086, 1087, 1115, 1521, 1554, 1660, 1765, 1848, 2069, 2227, 2707, 2782</t>
  </si>
  <si>
    <t>1021, 1108, 1109, 1110, 1111, 1112, 1113, 1114, 1115, 1116, 1117, 2707, 2774</t>
  </si>
  <si>
    <t>1088, 1089, 1090, 1091, 1092, 1093, 1094, 1095, 1096, 1097, 1098, 1099, 1100, 1101, 1102, 1103, 1104, 1105, 1106, 1107, 1195, 1551, 2050, 2060, 2251, 2707, 2774</t>
  </si>
  <si>
    <t>1731, 1736, 2342, 2707</t>
  </si>
  <si>
    <t>312, 314, 316, 321, 325, 399, 724, 725, 741, 748, 920, 1875, 3381</t>
  </si>
  <si>
    <t>998, 999, 1000, 1001, 1002, 1003, 1004, 1005, 1006, 1007</t>
  </si>
  <si>
    <t>958, 959, 960, 961, 962, 963, 964, 965, 966, 967, 1022, 1641</t>
  </si>
  <si>
    <t>391, 392, 393, 394, 395, 396, 397, 398, 399, 400, 401</t>
  </si>
  <si>
    <t>399, 968, 969, 970, 971, 972, 973, 974, 975, 976, 977, 978, 979, 980, 981, 982, 983, 984, 985, 986, 987, 2708</t>
  </si>
  <si>
    <t>206, 399, 988, 989, 990, 991, 992, 993, 994, 995, 996, 997</t>
  </si>
  <si>
    <t>16, 264, 265, 266, 267, 268, 269, 270, 271, 272, 273, 274, 277, 341, 399, 430, 478, 538, 539, 560, 569, 617, 624, 634, 637, 638, 639, 640, 641, 642, 643, 644, 645, 646, 916, 1512, 1527, 1833, 2708, 3439, 3499, 3559, 3560, 3561, 3562, 3563, 3564, 3565, 3566</t>
  </si>
  <si>
    <t>14, 16, 132, 145, 231, 235, 237, 239, 263, 281, 474, 618, 630, 636, 638, 1021, 1392, 1435, 1993, 1994, 1995, 2685</t>
  </si>
  <si>
    <t>333, 398, 399, 415, 472, 507, 541, 594, 625, 1504, 1524, 2452, 3144</t>
  </si>
  <si>
    <t>1008, 1009, 1010, 1011, 1012, 1013, 1014, 1015, 1016, 1017</t>
  </si>
  <si>
    <t>1520, 1856, 3634, 3635, 3636, 3637, 3638, 3639, 3640, 3641, 3642, 3643, 3644</t>
  </si>
  <si>
    <t>688, 689, 690, 691, 692, 693, 694, 695, 696, 697</t>
  </si>
  <si>
    <t>3612, 3613, 3614, 3615, 3616, 3617, 3618, 3619, 3620, 3621, 3622</t>
  </si>
  <si>
    <t>1553, 2061, 2782, 3623, 3624, 3625, 3626, 3627, 3628, 3629, 3630, 3631, 3632, 3633</t>
  </si>
  <si>
    <t>1808, 1809, 1810, 1811, 1812, 1813, 1814, 1815, 1816, 1817, 2773, 3205, 3206, 3207, 3208, 3209, 3210, 3211, 3212, 3213, 3214, 3215</t>
  </si>
  <si>
    <t>3502, 3503, 3504, 3505, 3506, 3507, 3508, 3509, 3510, 3511, 3512</t>
  </si>
  <si>
    <t>3480, 3481, 3482, 3483, 3484, 3485, 3486, 3487, 3488, 3489, 3490</t>
  </si>
  <si>
    <t>2706, 3535, 3536, 3537, 3538, 3539, 3540, 3541, 3542, 3543, 3544, 3545</t>
  </si>
  <si>
    <t>3436, 3437, 3438, 3439, 3440, 3441, 3442, 3443, 3444, 3445, 3446</t>
  </si>
  <si>
    <t>3227, 3228, 3229, 3230, 3231, 3232, 3233, 3234, 3235, 3236, 3237</t>
  </si>
  <si>
    <t>3678, 3679, 3680, 3681, 3682, 3683, 3684, 3685, 3686, 3687, 3688</t>
  </si>
  <si>
    <t>3722, 3723, 3724, 3725, 3726, 3727, 3728, 3729, 3730, 3731, 3732</t>
  </si>
  <si>
    <t>3475</t>
  </si>
  <si>
    <t>71, 813, 1005, 1399, 1470, 1788, 1789, 1790, 1791, 1792, 1793, 1794, 1795, 1796, 1797, 1798, 1799, 1800, 1801, 1802, 1803, 1804, 1805, 1806, 1807, 2065, 2772, 2782, 2986, 3161, 3162, 3163, 3164, 3165, 3166, 3167, 3168, 3169, 3170, 3171</t>
  </si>
  <si>
    <t>3183, 3184, 3185, 3186, 3187, 3188, 3189, 3190, 3191, 3192, 3193</t>
  </si>
  <si>
    <t>3571, 3575</t>
  </si>
  <si>
    <t>3571</t>
  </si>
  <si>
    <t>3473, 3568, 3569, 3570, 3571, 3572, 3573, 3574, 3575, 3576, 3577, 3578</t>
  </si>
  <si>
    <t>3271, 3272, 3273, 3274, 3275, 3276, 3277, 3278, 3279, 3280, 3281</t>
  </si>
  <si>
    <t>3561</t>
  </si>
  <si>
    <t>3293, 3294, 3295, 3296, 3297, 3298, 3299, 3300, 3301, 3302, 3303, 3473</t>
  </si>
  <si>
    <t>3359, 3360, 3361, 3362, 3363, 3364, 3365, 3366, 3367, 3368, 3369</t>
  </si>
  <si>
    <t>3106, 3107, 3108, 3109, 3110, 3111, 3112, 3113, 3114, 3115, 3116</t>
  </si>
  <si>
    <t>133, 549</t>
  </si>
  <si>
    <t>1399, 2068, 2251, 2706, 2774</t>
  </si>
  <si>
    <t>1762, 2420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</si>
  <si>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3741, 3742, 3743, 3744, 3749</t>
  </si>
  <si>
    <t>2708, 3667, 3668, 3669, 3670, 3671, 3672, 3673, 3674, 3675, 3676, 3677</t>
  </si>
  <si>
    <t>13, 14, 15, 16, 17, 18, 19, 20, 21, 22, 173, 360, 361, 362, 363, 364, 365, 366, 367, 368, 369, 370, 1550, 1838, 1839, 1840, 1841, 1842, 1843, 1844, 1845, 1846, 1847, 1856, 2227, 2268, 2343, 2415, 2778</t>
  </si>
  <si>
    <t>1768, 1769, 1770, 1771, 1772, 1773, 1774, 1775, 1776, 1777, 1778, 1779, 1780, 1781, 1782, 1783, 1784, 1785, 1786, 1787, 2783</t>
  </si>
  <si>
    <t>1090, 1206, 1524, 1660, 1760, 1852, 2016, 2050, 2779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</si>
  <si>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2835, 2844, 2963, 3454, 3465, 3740</t>
  </si>
  <si>
    <t>190, 277, 399, 472, 482, 796, 927, 2042, 2149, 2158, 2342, 2476, 2543, 2545, 2552, 2652, 2867, 3000, 3040, 3431, 3465, 3585, 3627, 3740, 3747, 3755, 3756, 3757, 3758, 3759, 3760, 3761, 3762, 3763, 3764, 3765</t>
  </si>
  <si>
    <t>1, 2, 3, 4, 5, 6, 7, 8, 9, 10, 12</t>
  </si>
  <si>
    <t>5, 12</t>
  </si>
  <si>
    <t>5</t>
  </si>
  <si>
    <t>5, 8</t>
  </si>
  <si>
    <t>4</t>
  </si>
  <si>
    <t>4, 5, 8, 10</t>
  </si>
  <si>
    <t>2, 3, 4, 5, 8, 9, 10</t>
  </si>
  <si>
    <t>3, 5, 10</t>
  </si>
  <si>
    <t>5, 8, 9, 10, 12</t>
  </si>
  <si>
    <t>2, 5, 10</t>
  </si>
  <si>
    <t>1, 2, 5</t>
  </si>
  <si>
    <t>2, 3, 5</t>
  </si>
  <si>
    <t>3, 5</t>
  </si>
  <si>
    <t>5, 10</t>
  </si>
  <si>
    <t>2, 3, 4, 5</t>
  </si>
  <si>
    <t>4, 5</t>
  </si>
  <si>
    <t>1, 3, 4, 5, 10</t>
  </si>
  <si>
    <t>3, 4, 5</t>
  </si>
  <si>
    <t>2, 5</t>
  </si>
  <si>
    <t>5, 6, 8, 10, 12</t>
  </si>
  <si>
    <t>8</t>
  </si>
  <si>
    <t>5, 6, 8, 9, 10</t>
  </si>
  <si>
    <t>5, 8, 9</t>
  </si>
  <si>
    <t>4, 5, 8, 9, 10</t>
  </si>
  <si>
    <t>1, 2, 3, 4, 5, 7, 8, 9, 10, 12</t>
  </si>
  <si>
    <t>12</t>
  </si>
  <si>
    <t>10</t>
  </si>
  <si>
    <t>8, 9</t>
  </si>
  <si>
    <t>2, 3, 5, 8, 9, 10</t>
  </si>
  <si>
    <t>2, 3, 4, 5, 8</t>
  </si>
  <si>
    <t>1, 2, 3, 4, 5, 6, 8, 9, 10, 12</t>
  </si>
  <si>
    <t>1, 3, 4, 5, 7, 8, 9, 10</t>
  </si>
  <si>
    <t>Nachiyarkovil</t>
  </si>
  <si>
    <t>Nathanakovil</t>
  </si>
  <si>
    <t>mtemplesMaster</t>
  </si>
  <si>
    <t>SongId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</si>
  <si>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3355, 3356, 3357, 3358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</si>
  <si>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2948, 2985, 3061, 3282, 3283, 3284, 3285, 3286, 3287, 3288, 3289, 3290, 3291, 3292, 3326, 3327, 3328, 3329, 3330, 3331, 3332, 3333, 3334, 3335, 3336, 3458, 3586, 3716, 3740</t>
  </si>
  <si>
    <t>=VLOOKUP(B5,[4000Classification.xlsx]TempAlwar!$B$2:$C$109,2,FALSE)</t>
  </si>
  <si>
    <t>=VLOOKUP(B5,[4000Classification.xlsx]TempSongs!$B$1:$C$109,2,FALSE)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</si>
</sst>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75907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08locatio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1130"/>
  <sheetViews>
    <sheetView workbookViewId="0">
      <selection activeCell="C1" sqref="C1:E1048576"/>
    </sheetView>
  </sheetViews>
  <sheetFormatPr baseColWidth="10" defaultRowHeight="16" x14ac:dyDescent="0.2"/>
  <cols>
    <col min="1" max="1" width="56" customWidth="1"/>
  </cols>
  <sheetData>
    <row r="1" spans="1:5" x14ac:dyDescent="0.2">
      <c r="A1" t="s">
        <v>0</v>
      </c>
      <c r="C1" t="s">
        <v>350</v>
      </c>
      <c r="E1" t="s">
        <v>351</v>
      </c>
    </row>
    <row r="2" spans="1:5" x14ac:dyDescent="0.2">
      <c r="A2" t="s">
        <v>1</v>
      </c>
      <c r="B2">
        <f>LEN(A2)</f>
        <v>59</v>
      </c>
      <c r="C2" t="str">
        <f>MID(A2,7,(B2-13))</f>
        <v>1.  Thiruvarangam - Sri Ranganathaswamy Temple</v>
      </c>
      <c r="D2">
        <f>LEN(A7)</f>
        <v>20</v>
      </c>
      <c r="E2" t="str">
        <f>MID(A7,1,(D2-2))</f>
        <v>78.68979,10.861293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7" spans="1:5" x14ac:dyDescent="0.2">
      <c r="A7" t="s">
        <v>6</v>
      </c>
    </row>
    <row r="8" spans="1:5" x14ac:dyDescent="0.2">
      <c r="A8" t="s">
        <v>7</v>
      </c>
    </row>
    <row r="9" spans="1:5" x14ac:dyDescent="0.2">
      <c r="A9" t="s">
        <v>8</v>
      </c>
    </row>
    <row r="10" spans="1:5" x14ac:dyDescent="0.2">
      <c r="A10" t="s">
        <v>9</v>
      </c>
    </row>
    <row r="11" spans="1:5" x14ac:dyDescent="0.2">
      <c r="A11" t="s">
        <v>0</v>
      </c>
    </row>
    <row r="12" spans="1:5" x14ac:dyDescent="0.2">
      <c r="A12" t="s">
        <v>10</v>
      </c>
      <c r="B12">
        <f>LEN(A12)</f>
        <v>67</v>
      </c>
      <c r="C12" t="str">
        <f>MID(A12,7,(B12-13))</f>
        <v>2.  Thirukkozhi - Sri Azhagiya Manavala Perumal Temple</v>
      </c>
      <c r="D12">
        <f>LEN(A17)</f>
        <v>21</v>
      </c>
      <c r="E12" t="str">
        <f>MID(A17,1,(D12-2))</f>
        <v>78.673418,10.826983</v>
      </c>
    </row>
    <row r="13" spans="1:5" x14ac:dyDescent="0.2">
      <c r="A13" t="s">
        <v>11</v>
      </c>
    </row>
    <row r="14" spans="1:5" x14ac:dyDescent="0.2">
      <c r="A14" t="s">
        <v>3</v>
      </c>
    </row>
    <row r="15" spans="1:5" x14ac:dyDescent="0.2">
      <c r="A15" t="s">
        <v>4</v>
      </c>
    </row>
    <row r="16" spans="1:5" x14ac:dyDescent="0.2">
      <c r="A16" t="s">
        <v>5</v>
      </c>
    </row>
    <row r="17" spans="1:5" x14ac:dyDescent="0.2">
      <c r="A17" t="s">
        <v>12</v>
      </c>
    </row>
    <row r="18" spans="1:5" x14ac:dyDescent="0.2">
      <c r="A18" t="s">
        <v>7</v>
      </c>
    </row>
    <row r="19" spans="1:5" x14ac:dyDescent="0.2">
      <c r="A19" t="s">
        <v>8</v>
      </c>
    </row>
    <row r="20" spans="1:5" x14ac:dyDescent="0.2">
      <c r="A20" t="s">
        <v>9</v>
      </c>
    </row>
    <row r="21" spans="1:5" x14ac:dyDescent="0.2">
      <c r="A21" t="s">
        <v>0</v>
      </c>
    </row>
    <row r="22" spans="1:5" x14ac:dyDescent="0.2">
      <c r="A22" t="s">
        <v>13</v>
      </c>
      <c r="B22">
        <f>LEN(A22)</f>
        <v>69</v>
      </c>
      <c r="C22" t="str">
        <f>MID(A22,7,(B22-13))</f>
        <v>3.  Thirukkarambanoor - Sri Purushothaman Perumal Temple</v>
      </c>
      <c r="D22">
        <f>LEN(A27)</f>
        <v>21</v>
      </c>
      <c r="E22" t="str">
        <f>MID(A27,1,(D22-2))</f>
        <v>78.703893,10.877139</v>
      </c>
    </row>
    <row r="23" spans="1:5" x14ac:dyDescent="0.2">
      <c r="A23" t="s">
        <v>14</v>
      </c>
    </row>
    <row r="24" spans="1:5" x14ac:dyDescent="0.2">
      <c r="A24" t="s">
        <v>3</v>
      </c>
    </row>
    <row r="25" spans="1:5" x14ac:dyDescent="0.2">
      <c r="A25" t="s">
        <v>4</v>
      </c>
    </row>
    <row r="26" spans="1:5" x14ac:dyDescent="0.2">
      <c r="A26" t="s">
        <v>5</v>
      </c>
    </row>
    <row r="27" spans="1:5" x14ac:dyDescent="0.2">
      <c r="A27" t="s">
        <v>15</v>
      </c>
    </row>
    <row r="28" spans="1:5" x14ac:dyDescent="0.2">
      <c r="A28" t="s">
        <v>7</v>
      </c>
    </row>
    <row r="29" spans="1:5" x14ac:dyDescent="0.2">
      <c r="A29" t="s">
        <v>8</v>
      </c>
    </row>
    <row r="30" spans="1:5" x14ac:dyDescent="0.2">
      <c r="A30" t="s">
        <v>9</v>
      </c>
    </row>
    <row r="31" spans="1:5" x14ac:dyDescent="0.2">
      <c r="A31" t="s">
        <v>0</v>
      </c>
    </row>
    <row r="32" spans="1:5" x14ac:dyDescent="0.2">
      <c r="A32" t="s">
        <v>16</v>
      </c>
      <c r="B32">
        <f>LEN(A32)</f>
        <v>65</v>
      </c>
      <c r="C32" t="str">
        <f>MID(A32,7,(B32-13))</f>
        <v>4.  Thiruvellarai - Sri Pundarikashan Perumal Temple</v>
      </c>
      <c r="D32">
        <f>LEN(A37)</f>
        <v>21</v>
      </c>
      <c r="E32" t="str">
        <f>MID(A37,1,(D32-2))</f>
        <v>78.667506,10.956766</v>
      </c>
    </row>
    <row r="33" spans="1:5" x14ac:dyDescent="0.2">
      <c r="A33" t="s">
        <v>17</v>
      </c>
    </row>
    <row r="34" spans="1:5" x14ac:dyDescent="0.2">
      <c r="A34" t="s">
        <v>3</v>
      </c>
    </row>
    <row r="35" spans="1:5" x14ac:dyDescent="0.2">
      <c r="A35" t="s">
        <v>4</v>
      </c>
    </row>
    <row r="36" spans="1:5" x14ac:dyDescent="0.2">
      <c r="A36" t="s">
        <v>5</v>
      </c>
    </row>
    <row r="37" spans="1:5" x14ac:dyDescent="0.2">
      <c r="A37" t="s">
        <v>18</v>
      </c>
    </row>
    <row r="38" spans="1:5" x14ac:dyDescent="0.2">
      <c r="A38" t="s">
        <v>7</v>
      </c>
    </row>
    <row r="39" spans="1:5" x14ac:dyDescent="0.2">
      <c r="A39" t="s">
        <v>8</v>
      </c>
    </row>
    <row r="40" spans="1:5" x14ac:dyDescent="0.2">
      <c r="A40" t="s">
        <v>9</v>
      </c>
    </row>
    <row r="41" spans="1:5" x14ac:dyDescent="0.2">
      <c r="A41" t="s">
        <v>0</v>
      </c>
    </row>
    <row r="42" spans="1:5" x14ac:dyDescent="0.2">
      <c r="A42" t="s">
        <v>19</v>
      </c>
      <c r="B42">
        <f>LEN(A42)</f>
        <v>69</v>
      </c>
      <c r="C42" t="str">
        <f>MID(A42,7,(B42-13))</f>
        <v>5.  Thiru Anbil - Sri Vadivazhagiya Nambi Perumal Temple</v>
      </c>
      <c r="D42">
        <f>LEN(A47)</f>
        <v>21</v>
      </c>
      <c r="E42" t="str">
        <f>MID(A47,1,(D42-2))</f>
        <v>78.882549,10.867804</v>
      </c>
    </row>
    <row r="43" spans="1:5" x14ac:dyDescent="0.2">
      <c r="A43" t="s">
        <v>20</v>
      </c>
    </row>
    <row r="44" spans="1:5" x14ac:dyDescent="0.2">
      <c r="A44" t="s">
        <v>3</v>
      </c>
    </row>
    <row r="45" spans="1:5" x14ac:dyDescent="0.2">
      <c r="A45" t="s">
        <v>4</v>
      </c>
    </row>
    <row r="46" spans="1:5" x14ac:dyDescent="0.2">
      <c r="A46" t="s">
        <v>5</v>
      </c>
    </row>
    <row r="47" spans="1:5" x14ac:dyDescent="0.2">
      <c r="A47" t="s">
        <v>21</v>
      </c>
    </row>
    <row r="48" spans="1:5" x14ac:dyDescent="0.2">
      <c r="A48" t="s">
        <v>7</v>
      </c>
    </row>
    <row r="49" spans="1:5" x14ac:dyDescent="0.2">
      <c r="A49" t="s">
        <v>8</v>
      </c>
    </row>
    <row r="50" spans="1:5" x14ac:dyDescent="0.2">
      <c r="A50" t="s">
        <v>9</v>
      </c>
    </row>
    <row r="51" spans="1:5" x14ac:dyDescent="0.2">
      <c r="A51" t="s">
        <v>0</v>
      </c>
    </row>
    <row r="52" spans="1:5" x14ac:dyDescent="0.2">
      <c r="A52" t="s">
        <v>22</v>
      </c>
      <c r="B52">
        <f>LEN(A52)</f>
        <v>68</v>
      </c>
      <c r="C52" t="str">
        <f>MID(A52,7,(B52-13))</f>
        <v>6.  Thirupper Nagar - Sri Appakkudathaan Perumal Temple</v>
      </c>
      <c r="D52">
        <f>LEN(A57)</f>
        <v>20</v>
      </c>
      <c r="E52" t="str">
        <f>MID(A57,1,(D52-2))</f>
        <v>78.889486,10.83946</v>
      </c>
    </row>
    <row r="53" spans="1:5" x14ac:dyDescent="0.2">
      <c r="A53" t="s">
        <v>23</v>
      </c>
    </row>
    <row r="54" spans="1:5" x14ac:dyDescent="0.2">
      <c r="A54" t="s">
        <v>3</v>
      </c>
    </row>
    <row r="55" spans="1:5" x14ac:dyDescent="0.2">
      <c r="A55" t="s">
        <v>4</v>
      </c>
    </row>
    <row r="56" spans="1:5" x14ac:dyDescent="0.2">
      <c r="A56" t="s">
        <v>5</v>
      </c>
    </row>
    <row r="57" spans="1:5" x14ac:dyDescent="0.2">
      <c r="A57" t="s">
        <v>24</v>
      </c>
    </row>
    <row r="58" spans="1:5" x14ac:dyDescent="0.2">
      <c r="A58" t="s">
        <v>7</v>
      </c>
    </row>
    <row r="59" spans="1:5" x14ac:dyDescent="0.2">
      <c r="A59" t="s">
        <v>8</v>
      </c>
    </row>
    <row r="60" spans="1:5" x14ac:dyDescent="0.2">
      <c r="A60" t="s">
        <v>9</v>
      </c>
    </row>
    <row r="61" spans="1:5" x14ac:dyDescent="0.2">
      <c r="A61" t="s">
        <v>0</v>
      </c>
    </row>
    <row r="62" spans="1:5" x14ac:dyDescent="0.2">
      <c r="A62" t="s">
        <v>25</v>
      </c>
      <c r="B62">
        <f>LEN(A62)</f>
        <v>73</v>
      </c>
      <c r="C62" t="str">
        <f>MID(A62,7,(B62-13))</f>
        <v>7.  Thiru Thanjaimaamani Koil - Sri Neelamega Perumal Temple</v>
      </c>
      <c r="D62">
        <f>LEN(A67)</f>
        <v>20</v>
      </c>
      <c r="E62" t="str">
        <f>MID(A67,1,(D62-2))</f>
        <v>79.13869,10.815739</v>
      </c>
    </row>
    <row r="63" spans="1:5" x14ac:dyDescent="0.2">
      <c r="A63" t="s">
        <v>26</v>
      </c>
    </row>
    <row r="64" spans="1:5" x14ac:dyDescent="0.2">
      <c r="A64" t="s">
        <v>27</v>
      </c>
    </row>
    <row r="65" spans="1:5" x14ac:dyDescent="0.2">
      <c r="A65" t="s">
        <v>4</v>
      </c>
    </row>
    <row r="66" spans="1:5" x14ac:dyDescent="0.2">
      <c r="A66" t="s">
        <v>5</v>
      </c>
    </row>
    <row r="67" spans="1:5" x14ac:dyDescent="0.2">
      <c r="A67" t="s">
        <v>28</v>
      </c>
    </row>
    <row r="68" spans="1:5" x14ac:dyDescent="0.2">
      <c r="A68" t="s">
        <v>7</v>
      </c>
    </row>
    <row r="69" spans="1:5" x14ac:dyDescent="0.2">
      <c r="A69" t="s">
        <v>8</v>
      </c>
    </row>
    <row r="70" spans="1:5" x14ac:dyDescent="0.2">
      <c r="A70" t="s">
        <v>9</v>
      </c>
    </row>
    <row r="71" spans="1:5" x14ac:dyDescent="0.2">
      <c r="A71" t="s">
        <v>0</v>
      </c>
    </row>
    <row r="72" spans="1:5" x14ac:dyDescent="0.2">
      <c r="A72" t="s">
        <v>29</v>
      </c>
      <c r="B72">
        <f>LEN(A72)</f>
        <v>75</v>
      </c>
      <c r="C72" t="str">
        <f>MID(A72,7,(B72-13))</f>
        <v>8.  Thirukkandiyur - Sri Hara Saabha Vimocchana Perumal Temple</v>
      </c>
      <c r="D72">
        <f>LEN(A77)</f>
        <v>21</v>
      </c>
      <c r="E72" t="str">
        <f>MID(A77,1,(D72-2))</f>
        <v>79.108936,10.860168</v>
      </c>
    </row>
    <row r="73" spans="1:5" x14ac:dyDescent="0.2">
      <c r="A73" t="s">
        <v>30</v>
      </c>
    </row>
    <row r="74" spans="1:5" x14ac:dyDescent="0.2">
      <c r="A74" t="s">
        <v>27</v>
      </c>
    </row>
    <row r="75" spans="1:5" x14ac:dyDescent="0.2">
      <c r="A75" t="s">
        <v>4</v>
      </c>
    </row>
    <row r="76" spans="1:5" x14ac:dyDescent="0.2">
      <c r="A76" t="s">
        <v>5</v>
      </c>
    </row>
    <row r="77" spans="1:5" x14ac:dyDescent="0.2">
      <c r="A77" t="s">
        <v>31</v>
      </c>
    </row>
    <row r="78" spans="1:5" x14ac:dyDescent="0.2">
      <c r="A78" t="s">
        <v>7</v>
      </c>
    </row>
    <row r="79" spans="1:5" x14ac:dyDescent="0.2">
      <c r="A79" t="s">
        <v>8</v>
      </c>
    </row>
    <row r="80" spans="1:5" x14ac:dyDescent="0.2">
      <c r="A80" t="s">
        <v>9</v>
      </c>
    </row>
    <row r="81" spans="1:5" x14ac:dyDescent="0.2">
      <c r="A81" t="s">
        <v>0</v>
      </c>
    </row>
    <row r="82" spans="1:5" x14ac:dyDescent="0.2">
      <c r="A82" t="s">
        <v>32</v>
      </c>
      <c r="B82">
        <f>LEN(A82)</f>
        <v>64</v>
      </c>
      <c r="C82" t="str">
        <f>MID(A82,7,(B82-13))</f>
        <v>9.  Thirukkoodaloor - Sri Aaduthurai Perumal Temple</v>
      </c>
      <c r="D82">
        <f>LEN(A87)</f>
        <v>21</v>
      </c>
      <c r="E82" t="str">
        <f>MID(A87,1,(D82-2))</f>
        <v>79.203511,10.925351</v>
      </c>
    </row>
    <row r="83" spans="1:5" x14ac:dyDescent="0.2">
      <c r="A83" t="s">
        <v>33</v>
      </c>
    </row>
    <row r="84" spans="1:5" x14ac:dyDescent="0.2">
      <c r="A84" t="s">
        <v>27</v>
      </c>
    </row>
    <row r="85" spans="1:5" x14ac:dyDescent="0.2">
      <c r="A85" t="s">
        <v>4</v>
      </c>
    </row>
    <row r="86" spans="1:5" x14ac:dyDescent="0.2">
      <c r="A86" t="s">
        <v>5</v>
      </c>
    </row>
    <row r="87" spans="1:5" x14ac:dyDescent="0.2">
      <c r="A87" t="s">
        <v>34</v>
      </c>
    </row>
    <row r="88" spans="1:5" x14ac:dyDescent="0.2">
      <c r="A88" t="s">
        <v>7</v>
      </c>
    </row>
    <row r="89" spans="1:5" x14ac:dyDescent="0.2">
      <c r="A89" t="s">
        <v>8</v>
      </c>
    </row>
    <row r="90" spans="1:5" x14ac:dyDescent="0.2">
      <c r="A90" t="s">
        <v>9</v>
      </c>
    </row>
    <row r="91" spans="1:5" x14ac:dyDescent="0.2">
      <c r="A91" t="s">
        <v>0</v>
      </c>
    </row>
    <row r="92" spans="1:5" x14ac:dyDescent="0.2">
      <c r="A92" t="s">
        <v>35</v>
      </c>
      <c r="B92">
        <f>LEN(A92)</f>
        <v>86</v>
      </c>
      <c r="C92" t="str">
        <f>MID(A92,7,(B92-13))</f>
        <v>10.  Thirukkavithalam (Kabisthalam) - Sri Gajendra Varadha Perumal Temple</v>
      </c>
      <c r="D92">
        <f>LEN(A97)</f>
        <v>20</v>
      </c>
      <c r="E92" t="str">
        <f>MID(A97,1,(D92-2))</f>
        <v>79.256967,10.94702</v>
      </c>
    </row>
    <row r="93" spans="1:5" x14ac:dyDescent="0.2">
      <c r="A93" t="s">
        <v>36</v>
      </c>
    </row>
    <row r="94" spans="1:5" x14ac:dyDescent="0.2">
      <c r="A94" t="s">
        <v>27</v>
      </c>
    </row>
    <row r="95" spans="1:5" x14ac:dyDescent="0.2">
      <c r="A95" t="s">
        <v>4</v>
      </c>
    </row>
    <row r="96" spans="1:5" x14ac:dyDescent="0.2">
      <c r="A96" t="s">
        <v>5</v>
      </c>
    </row>
    <row r="97" spans="1:5" x14ac:dyDescent="0.2">
      <c r="A97" t="s">
        <v>37</v>
      </c>
    </row>
    <row r="98" spans="1:5" x14ac:dyDescent="0.2">
      <c r="A98" t="s">
        <v>7</v>
      </c>
    </row>
    <row r="99" spans="1:5" x14ac:dyDescent="0.2">
      <c r="A99" t="s">
        <v>8</v>
      </c>
    </row>
    <row r="100" spans="1:5" x14ac:dyDescent="0.2">
      <c r="A100" t="s">
        <v>9</v>
      </c>
    </row>
    <row r="101" spans="1:5" x14ac:dyDescent="0.2">
      <c r="A101" t="s">
        <v>0</v>
      </c>
    </row>
    <row r="102" spans="1:5" x14ac:dyDescent="0.2">
      <c r="A102" t="s">
        <v>38</v>
      </c>
      <c r="B102">
        <f>LEN(A102)</f>
        <v>73</v>
      </c>
      <c r="C102" t="str">
        <f>MID(A102,7,(B102-13))</f>
        <v>12.  Thiru Aadhanoor - Sri Aandu Alakkum Ayan Perumal Temple</v>
      </c>
      <c r="D102">
        <f>LEN(A107)</f>
        <v>21</v>
      </c>
      <c r="E102" t="str">
        <f>MID(A107,1,(D102-2))</f>
        <v>79.313706,10.976431</v>
      </c>
    </row>
    <row r="103" spans="1:5" x14ac:dyDescent="0.2">
      <c r="A103" t="s">
        <v>39</v>
      </c>
    </row>
    <row r="104" spans="1:5" x14ac:dyDescent="0.2">
      <c r="A104" t="s">
        <v>27</v>
      </c>
    </row>
    <row r="105" spans="1:5" x14ac:dyDescent="0.2">
      <c r="A105" t="s">
        <v>4</v>
      </c>
    </row>
    <row r="106" spans="1:5" x14ac:dyDescent="0.2">
      <c r="A106" t="s">
        <v>5</v>
      </c>
    </row>
    <row r="107" spans="1:5" x14ac:dyDescent="0.2">
      <c r="A107" t="s">
        <v>40</v>
      </c>
    </row>
    <row r="108" spans="1:5" x14ac:dyDescent="0.2">
      <c r="A108" t="s">
        <v>7</v>
      </c>
    </row>
    <row r="109" spans="1:5" x14ac:dyDescent="0.2">
      <c r="A109" t="s">
        <v>8</v>
      </c>
    </row>
    <row r="110" spans="1:5" x14ac:dyDescent="0.2">
      <c r="A110" t="s">
        <v>9</v>
      </c>
    </row>
    <row r="111" spans="1:5" x14ac:dyDescent="0.2">
      <c r="A111" t="s">
        <v>0</v>
      </c>
    </row>
    <row r="112" spans="1:5" x14ac:dyDescent="0.2">
      <c r="A112" t="s">
        <v>41</v>
      </c>
      <c r="B112">
        <f>LEN(A112)</f>
        <v>67</v>
      </c>
      <c r="C112" t="str">
        <f>MID(A112,7,(B112-13))</f>
        <v>13.  Thirukkudanthai - Sri Saarangapani Perumal Temple</v>
      </c>
      <c r="D112">
        <f>LEN(A117)</f>
        <v>21</v>
      </c>
      <c r="E112" t="str">
        <f>MID(A117,1,(D112-2))</f>
        <v>79.375075,10.959459</v>
      </c>
    </row>
    <row r="113" spans="1:5" x14ac:dyDescent="0.2">
      <c r="A113" t="s">
        <v>42</v>
      </c>
    </row>
    <row r="114" spans="1:5" x14ac:dyDescent="0.2">
      <c r="A114" t="s">
        <v>27</v>
      </c>
    </row>
    <row r="115" spans="1:5" x14ac:dyDescent="0.2">
      <c r="A115" t="s">
        <v>4</v>
      </c>
    </row>
    <row r="116" spans="1:5" x14ac:dyDescent="0.2">
      <c r="A116" t="s">
        <v>5</v>
      </c>
    </row>
    <row r="117" spans="1:5" x14ac:dyDescent="0.2">
      <c r="A117" t="s">
        <v>43</v>
      </c>
    </row>
    <row r="118" spans="1:5" x14ac:dyDescent="0.2">
      <c r="A118" t="s">
        <v>7</v>
      </c>
    </row>
    <row r="119" spans="1:5" x14ac:dyDescent="0.2">
      <c r="A119" t="s">
        <v>8</v>
      </c>
    </row>
    <row r="120" spans="1:5" x14ac:dyDescent="0.2">
      <c r="A120" t="s">
        <v>9</v>
      </c>
    </row>
    <row r="121" spans="1:5" x14ac:dyDescent="0.2">
      <c r="A121" t="s">
        <v>0</v>
      </c>
    </row>
    <row r="122" spans="1:5" x14ac:dyDescent="0.2">
      <c r="A122" t="s">
        <v>44</v>
      </c>
      <c r="B122">
        <f>LEN(A122)</f>
        <v>76</v>
      </c>
      <c r="C122" t="str">
        <f>MID(A122,7,(B122-13))</f>
        <v>11.  Thiruppullam Boothankudi - Sri Valvil Ramar Perumal Temple</v>
      </c>
      <c r="D122">
        <f>LEN(A127)</f>
        <v>21</v>
      </c>
      <c r="E122" t="str">
        <f>MID(A127,1,(D122-2))</f>
        <v>79.303871,10.971612</v>
      </c>
    </row>
    <row r="123" spans="1:5" x14ac:dyDescent="0.2">
      <c r="A123" t="s">
        <v>45</v>
      </c>
    </row>
    <row r="124" spans="1:5" x14ac:dyDescent="0.2">
      <c r="A124" t="s">
        <v>27</v>
      </c>
    </row>
    <row r="125" spans="1:5" x14ac:dyDescent="0.2">
      <c r="A125" t="s">
        <v>4</v>
      </c>
    </row>
    <row r="126" spans="1:5" x14ac:dyDescent="0.2">
      <c r="A126" t="s">
        <v>5</v>
      </c>
    </row>
    <row r="127" spans="1:5" x14ac:dyDescent="0.2">
      <c r="A127" t="s">
        <v>46</v>
      </c>
    </row>
    <row r="128" spans="1:5" x14ac:dyDescent="0.2">
      <c r="A128" t="s">
        <v>7</v>
      </c>
    </row>
    <row r="129" spans="1:5" x14ac:dyDescent="0.2">
      <c r="A129" t="s">
        <v>8</v>
      </c>
    </row>
    <row r="130" spans="1:5" x14ac:dyDescent="0.2">
      <c r="A130" t="s">
        <v>9</v>
      </c>
    </row>
    <row r="131" spans="1:5" x14ac:dyDescent="0.2">
      <c r="A131" t="s">
        <v>0</v>
      </c>
    </row>
    <row r="132" spans="1:5" x14ac:dyDescent="0.2">
      <c r="A132" t="s">
        <v>47</v>
      </c>
      <c r="B132">
        <f>LEN(A132)</f>
        <v>64</v>
      </c>
      <c r="C132" t="str">
        <f>MID(A132,7,(B132-13))</f>
        <v>14.  Thiru Vinnagar - Sri Oppiliappa Perumal Temple</v>
      </c>
      <c r="D132">
        <f>LEN(A137)</f>
        <v>21</v>
      </c>
      <c r="E132" t="str">
        <f>MID(A137,1,(D132-2))</f>
        <v>79.431525,10.961553</v>
      </c>
    </row>
    <row r="133" spans="1:5" x14ac:dyDescent="0.2">
      <c r="A133" t="s">
        <v>48</v>
      </c>
    </row>
    <row r="134" spans="1:5" x14ac:dyDescent="0.2">
      <c r="A134" t="s">
        <v>27</v>
      </c>
    </row>
    <row r="135" spans="1:5" x14ac:dyDescent="0.2">
      <c r="A135" t="s">
        <v>4</v>
      </c>
    </row>
    <row r="136" spans="1:5" x14ac:dyDescent="0.2">
      <c r="A136" t="s">
        <v>5</v>
      </c>
    </row>
    <row r="137" spans="1:5" x14ac:dyDescent="0.2">
      <c r="A137" t="s">
        <v>49</v>
      </c>
    </row>
    <row r="138" spans="1:5" x14ac:dyDescent="0.2">
      <c r="A138" t="s">
        <v>7</v>
      </c>
    </row>
    <row r="139" spans="1:5" x14ac:dyDescent="0.2">
      <c r="A139" t="s">
        <v>8</v>
      </c>
    </row>
    <row r="140" spans="1:5" x14ac:dyDescent="0.2">
      <c r="A140" t="s">
        <v>9</v>
      </c>
    </row>
    <row r="141" spans="1:5" x14ac:dyDescent="0.2">
      <c r="A141" t="s">
        <v>0</v>
      </c>
    </row>
    <row r="142" spans="1:5" x14ac:dyDescent="0.2">
      <c r="A142" t="s">
        <v>50</v>
      </c>
      <c r="B142">
        <f>LEN(A142)</f>
        <v>92</v>
      </c>
      <c r="C142" t="str">
        <f>MID(A142,7,(B142-13))</f>
        <v>15.  Thirunarayoor (Naachchiyaar koil) - Sri Thirunarayoor Nambi Perumal Temple</v>
      </c>
      <c r="D142">
        <f>LEN(A147)</f>
        <v>21</v>
      </c>
      <c r="E142" t="str">
        <f>MID(A147,1,(D142-2))</f>
        <v>79.445403,10.915896</v>
      </c>
    </row>
    <row r="143" spans="1:5" x14ac:dyDescent="0.2">
      <c r="A143" t="s">
        <v>51</v>
      </c>
    </row>
    <row r="144" spans="1:5" x14ac:dyDescent="0.2">
      <c r="A144" t="s">
        <v>27</v>
      </c>
    </row>
    <row r="145" spans="1:5" x14ac:dyDescent="0.2">
      <c r="A145" t="s">
        <v>4</v>
      </c>
    </row>
    <row r="146" spans="1:5" x14ac:dyDescent="0.2">
      <c r="A146" t="s">
        <v>5</v>
      </c>
    </row>
    <row r="147" spans="1:5" x14ac:dyDescent="0.2">
      <c r="A147" t="s">
        <v>52</v>
      </c>
    </row>
    <row r="148" spans="1:5" x14ac:dyDescent="0.2">
      <c r="A148" t="s">
        <v>7</v>
      </c>
    </row>
    <row r="149" spans="1:5" x14ac:dyDescent="0.2">
      <c r="A149" t="s">
        <v>8</v>
      </c>
    </row>
    <row r="150" spans="1:5" x14ac:dyDescent="0.2">
      <c r="A150" t="s">
        <v>9</v>
      </c>
    </row>
    <row r="151" spans="1:5" x14ac:dyDescent="0.2">
      <c r="A151" t="s">
        <v>0</v>
      </c>
    </row>
    <row r="152" spans="1:5" x14ac:dyDescent="0.2">
      <c r="A152" t="s">
        <v>53</v>
      </c>
      <c r="B152">
        <f>LEN(A152)</f>
        <v>62</v>
      </c>
      <c r="C152" t="str">
        <f>MID(A152,7,(B152-13))</f>
        <v>16.  Thiruccherai - Sri Saranathan Perumal Temple</v>
      </c>
      <c r="D152">
        <f>LEN(A157)</f>
        <v>21</v>
      </c>
      <c r="E152" t="str">
        <f>MID(A157,1,(D152-2))</f>
        <v>79.454353,10.878654</v>
      </c>
    </row>
    <row r="153" spans="1:5" x14ac:dyDescent="0.2">
      <c r="A153" t="s">
        <v>54</v>
      </c>
    </row>
    <row r="154" spans="1:5" x14ac:dyDescent="0.2">
      <c r="A154" t="s">
        <v>27</v>
      </c>
    </row>
    <row r="155" spans="1:5" x14ac:dyDescent="0.2">
      <c r="A155" t="s">
        <v>4</v>
      </c>
    </row>
    <row r="156" spans="1:5" x14ac:dyDescent="0.2">
      <c r="A156" t="s">
        <v>5</v>
      </c>
    </row>
    <row r="157" spans="1:5" x14ac:dyDescent="0.2">
      <c r="A157" t="s">
        <v>55</v>
      </c>
    </row>
    <row r="158" spans="1:5" x14ac:dyDescent="0.2">
      <c r="A158" t="s">
        <v>7</v>
      </c>
    </row>
    <row r="159" spans="1:5" x14ac:dyDescent="0.2">
      <c r="A159" t="s">
        <v>8</v>
      </c>
    </row>
    <row r="160" spans="1:5" x14ac:dyDescent="0.2">
      <c r="A160" t="s">
        <v>9</v>
      </c>
    </row>
    <row r="161" spans="1:5" x14ac:dyDescent="0.2">
      <c r="A161" t="s">
        <v>0</v>
      </c>
    </row>
    <row r="162" spans="1:5" x14ac:dyDescent="0.2">
      <c r="A162" t="s">
        <v>56</v>
      </c>
      <c r="B162">
        <f>LEN(A162)</f>
        <v>70</v>
      </c>
      <c r="C162" t="str">
        <f>MID(A162,7,(B162-13))</f>
        <v>17.  Thirukkannamangai - Sri Bhaktavatsala Perumal Temple</v>
      </c>
      <c r="D162">
        <f>LEN(A167)</f>
        <v>21</v>
      </c>
      <c r="E162" t="str">
        <f>MID(A167,1,(D162-2))</f>
        <v>79.586498,10.799507</v>
      </c>
    </row>
    <row r="163" spans="1:5" x14ac:dyDescent="0.2">
      <c r="A163" t="s">
        <v>57</v>
      </c>
    </row>
    <row r="164" spans="1:5" x14ac:dyDescent="0.2">
      <c r="A164" t="s">
        <v>27</v>
      </c>
    </row>
    <row r="165" spans="1:5" x14ac:dyDescent="0.2">
      <c r="A165" t="s">
        <v>4</v>
      </c>
    </row>
    <row r="166" spans="1:5" x14ac:dyDescent="0.2">
      <c r="A166" t="s">
        <v>5</v>
      </c>
    </row>
    <row r="167" spans="1:5" x14ac:dyDescent="0.2">
      <c r="A167" t="s">
        <v>58</v>
      </c>
    </row>
    <row r="168" spans="1:5" x14ac:dyDescent="0.2">
      <c r="A168" t="s">
        <v>7</v>
      </c>
    </row>
    <row r="169" spans="1:5" x14ac:dyDescent="0.2">
      <c r="A169" t="s">
        <v>8</v>
      </c>
    </row>
    <row r="170" spans="1:5" x14ac:dyDescent="0.2">
      <c r="A170" t="s">
        <v>9</v>
      </c>
    </row>
    <row r="171" spans="1:5" x14ac:dyDescent="0.2">
      <c r="A171" t="s">
        <v>0</v>
      </c>
    </row>
    <row r="172" spans="1:5" x14ac:dyDescent="0.2">
      <c r="A172" t="s">
        <v>59</v>
      </c>
      <c r="B172">
        <f>LEN(A172)</f>
        <v>89</v>
      </c>
      <c r="C172" t="str">
        <f>MID(A172,7,(B172-13))</f>
        <v>18.  Thirunandhipura Vinnagaram (Nathan Koil) - Sri Jaganatha Perumal Temple</v>
      </c>
      <c r="D172">
        <f>LEN(A177)</f>
        <v>21</v>
      </c>
      <c r="E172" t="str">
        <f>MID(A177,1,(D172-2))</f>
        <v>79.371991,10.922035</v>
      </c>
    </row>
    <row r="173" spans="1:5" x14ac:dyDescent="0.2">
      <c r="A173" t="s">
        <v>60</v>
      </c>
    </row>
    <row r="174" spans="1:5" x14ac:dyDescent="0.2">
      <c r="A174" t="s">
        <v>27</v>
      </c>
    </row>
    <row r="175" spans="1:5" x14ac:dyDescent="0.2">
      <c r="A175" t="s">
        <v>4</v>
      </c>
    </row>
    <row r="176" spans="1:5" x14ac:dyDescent="0.2">
      <c r="A176" t="s">
        <v>5</v>
      </c>
    </row>
    <row r="177" spans="1:5" x14ac:dyDescent="0.2">
      <c r="A177" t="s">
        <v>61</v>
      </c>
    </row>
    <row r="178" spans="1:5" x14ac:dyDescent="0.2">
      <c r="A178" t="s">
        <v>7</v>
      </c>
    </row>
    <row r="179" spans="1:5" x14ac:dyDescent="0.2">
      <c r="A179" t="s">
        <v>8</v>
      </c>
    </row>
    <row r="180" spans="1:5" x14ac:dyDescent="0.2">
      <c r="A180" t="s">
        <v>9</v>
      </c>
    </row>
    <row r="181" spans="1:5" x14ac:dyDescent="0.2">
      <c r="A181" t="s">
        <v>0</v>
      </c>
    </row>
    <row r="182" spans="1:5" x14ac:dyDescent="0.2">
      <c r="A182" t="s">
        <v>62</v>
      </c>
      <c r="B182">
        <f>LEN(A182)</f>
        <v>76</v>
      </c>
      <c r="C182" t="str">
        <f>MID(A182,7,(B182-13))</f>
        <v>19.  Thiruvelliyankudi - Sri Kola Valvilli Ramar Perumal Temple</v>
      </c>
      <c r="D182">
        <f>LEN(A187)</f>
        <v>20</v>
      </c>
      <c r="E182" t="str">
        <f>MID(A187,1,(D182-2))</f>
        <v>79.43738,11.070163</v>
      </c>
    </row>
    <row r="183" spans="1:5" x14ac:dyDescent="0.2">
      <c r="A183" t="s">
        <v>63</v>
      </c>
    </row>
    <row r="184" spans="1:5" x14ac:dyDescent="0.2">
      <c r="A184" t="s">
        <v>27</v>
      </c>
    </row>
    <row r="185" spans="1:5" x14ac:dyDescent="0.2">
      <c r="A185" t="s">
        <v>4</v>
      </c>
    </row>
    <row r="186" spans="1:5" x14ac:dyDescent="0.2">
      <c r="A186" t="s">
        <v>5</v>
      </c>
    </row>
    <row r="187" spans="1:5" x14ac:dyDescent="0.2">
      <c r="A187" t="s">
        <v>64</v>
      </c>
    </row>
    <row r="188" spans="1:5" x14ac:dyDescent="0.2">
      <c r="A188" t="s">
        <v>7</v>
      </c>
    </row>
    <row r="189" spans="1:5" x14ac:dyDescent="0.2">
      <c r="A189" t="s">
        <v>8</v>
      </c>
    </row>
    <row r="190" spans="1:5" x14ac:dyDescent="0.2">
      <c r="A190" t="s">
        <v>9</v>
      </c>
    </row>
    <row r="191" spans="1:5" x14ac:dyDescent="0.2">
      <c r="A191" t="s">
        <v>0</v>
      </c>
    </row>
    <row r="192" spans="1:5" x14ac:dyDescent="0.2">
      <c r="A192" t="s">
        <v>65</v>
      </c>
      <c r="B192">
        <f>LEN(A192)</f>
        <v>74</v>
      </c>
      <c r="C192" t="str">
        <f>MID(A192,7,(B192-13))</f>
        <v>20.  Thiru Indhaloor - Sri Parimala Ranganatha Perumal Temple</v>
      </c>
      <c r="D192">
        <f>LEN(A197)</f>
        <v>21</v>
      </c>
      <c r="E192" t="str">
        <f>MID(A197,1,(D192-2))</f>
        <v>79.646703,11.109777</v>
      </c>
    </row>
    <row r="193" spans="1:5" x14ac:dyDescent="0.2">
      <c r="A193" t="s">
        <v>66</v>
      </c>
    </row>
    <row r="194" spans="1:5" x14ac:dyDescent="0.2">
      <c r="A194" t="s">
        <v>67</v>
      </c>
    </row>
    <row r="195" spans="1:5" x14ac:dyDescent="0.2">
      <c r="A195" t="s">
        <v>4</v>
      </c>
    </row>
    <row r="196" spans="1:5" x14ac:dyDescent="0.2">
      <c r="A196" t="s">
        <v>5</v>
      </c>
    </row>
    <row r="197" spans="1:5" x14ac:dyDescent="0.2">
      <c r="A197" t="s">
        <v>68</v>
      </c>
    </row>
    <row r="198" spans="1:5" x14ac:dyDescent="0.2">
      <c r="A198" t="s">
        <v>7</v>
      </c>
    </row>
    <row r="199" spans="1:5" x14ac:dyDescent="0.2">
      <c r="A199" t="s">
        <v>8</v>
      </c>
    </row>
    <row r="200" spans="1:5" x14ac:dyDescent="0.2">
      <c r="A200" t="s">
        <v>9</v>
      </c>
    </row>
    <row r="201" spans="1:5" x14ac:dyDescent="0.2">
      <c r="A201" t="s">
        <v>0</v>
      </c>
    </row>
    <row r="202" spans="1:5" x14ac:dyDescent="0.2">
      <c r="A202" t="s">
        <v>69</v>
      </c>
      <c r="B202">
        <f>LEN(A202)</f>
        <v>68</v>
      </c>
      <c r="C202" t="str">
        <f>MID(A202,7,(B202-13))</f>
        <v>21.  Thiruvazhunthoor - Sri Devaadi Raja Perumal Temple</v>
      </c>
      <c r="D202">
        <f>LEN(A207)</f>
        <v>21</v>
      </c>
      <c r="E202" t="str">
        <f>MID(A207,1,(D202-2))</f>
        <v>79.580112,11.046469</v>
      </c>
    </row>
    <row r="203" spans="1:5" x14ac:dyDescent="0.2">
      <c r="A203" t="s">
        <v>70</v>
      </c>
    </row>
    <row r="204" spans="1:5" x14ac:dyDescent="0.2">
      <c r="A204" t="s">
        <v>67</v>
      </c>
    </row>
    <row r="205" spans="1:5" x14ac:dyDescent="0.2">
      <c r="A205" t="s">
        <v>4</v>
      </c>
    </row>
    <row r="206" spans="1:5" x14ac:dyDescent="0.2">
      <c r="A206" t="s">
        <v>5</v>
      </c>
    </row>
    <row r="207" spans="1:5" x14ac:dyDescent="0.2">
      <c r="A207" t="s">
        <v>71</v>
      </c>
    </row>
    <row r="208" spans="1:5" x14ac:dyDescent="0.2">
      <c r="A208" t="s">
        <v>7</v>
      </c>
    </row>
    <row r="209" spans="1:5" x14ac:dyDescent="0.2">
      <c r="A209" t="s">
        <v>8</v>
      </c>
    </row>
    <row r="210" spans="1:5" x14ac:dyDescent="0.2">
      <c r="A210" t="s">
        <v>9</v>
      </c>
    </row>
    <row r="211" spans="1:5" x14ac:dyDescent="0.2">
      <c r="A211" t="s">
        <v>0</v>
      </c>
    </row>
    <row r="212" spans="1:5" x14ac:dyDescent="0.2">
      <c r="A212" t="s">
        <v>72</v>
      </c>
      <c r="B212">
        <f>LEN(A212)</f>
        <v>70</v>
      </c>
      <c r="C212" t="str">
        <f>MID(A212,7,(B212-13))</f>
        <v xml:space="preserve"> 22.  Thiru Sirupuliyur - Sri Arulmaakadal Perumal Temple</v>
      </c>
      <c r="D212">
        <f>LEN(A217)</f>
        <v>21</v>
      </c>
      <c r="E212" t="str">
        <f>MID(A217,1,(D212-2))</f>
        <v>79.669381,10.990633</v>
      </c>
    </row>
    <row r="213" spans="1:5" x14ac:dyDescent="0.2">
      <c r="A213" t="s">
        <v>73</v>
      </c>
    </row>
    <row r="214" spans="1:5" x14ac:dyDescent="0.2">
      <c r="A214" t="s">
        <v>67</v>
      </c>
    </row>
    <row r="215" spans="1:5" x14ac:dyDescent="0.2">
      <c r="A215" t="s">
        <v>4</v>
      </c>
    </row>
    <row r="216" spans="1:5" x14ac:dyDescent="0.2">
      <c r="A216" t="s">
        <v>5</v>
      </c>
    </row>
    <row r="217" spans="1:5" x14ac:dyDescent="0.2">
      <c r="A217" t="s">
        <v>74</v>
      </c>
    </row>
    <row r="218" spans="1:5" x14ac:dyDescent="0.2">
      <c r="A218" t="s">
        <v>7</v>
      </c>
    </row>
    <row r="219" spans="1:5" x14ac:dyDescent="0.2">
      <c r="A219" t="s">
        <v>8</v>
      </c>
    </row>
    <row r="220" spans="1:5" x14ac:dyDescent="0.2">
      <c r="A220" t="s">
        <v>9</v>
      </c>
    </row>
    <row r="221" spans="1:5" x14ac:dyDescent="0.2">
      <c r="A221" t="s">
        <v>0</v>
      </c>
    </row>
    <row r="222" spans="1:5" x14ac:dyDescent="0.2">
      <c r="A222" t="s">
        <v>75</v>
      </c>
      <c r="B222">
        <f>LEN(A222)</f>
        <v>76</v>
      </c>
      <c r="C222" t="str">
        <f>MID(A222,7,(B222-13))</f>
        <v>23.  Thirukkannapuram - Sri Sowrirajan Neelamega Perumal Temple</v>
      </c>
      <c r="D222">
        <f>LEN(A227)</f>
        <v>21</v>
      </c>
      <c r="E222" t="str">
        <f>MID(A227,1,(D222-2))</f>
        <v>79.704974,10.868373</v>
      </c>
    </row>
    <row r="223" spans="1:5" x14ac:dyDescent="0.2">
      <c r="A223" t="s">
        <v>76</v>
      </c>
    </row>
    <row r="224" spans="1:5" x14ac:dyDescent="0.2">
      <c r="A224" t="s">
        <v>67</v>
      </c>
    </row>
    <row r="225" spans="1:5" x14ac:dyDescent="0.2">
      <c r="A225" t="s">
        <v>4</v>
      </c>
    </row>
    <row r="226" spans="1:5" x14ac:dyDescent="0.2">
      <c r="A226" t="s">
        <v>5</v>
      </c>
    </row>
    <row r="227" spans="1:5" x14ac:dyDescent="0.2">
      <c r="A227" t="s">
        <v>77</v>
      </c>
    </row>
    <row r="228" spans="1:5" x14ac:dyDescent="0.2">
      <c r="A228" t="s">
        <v>7</v>
      </c>
    </row>
    <row r="229" spans="1:5" x14ac:dyDescent="0.2">
      <c r="A229" t="s">
        <v>8</v>
      </c>
    </row>
    <row r="230" spans="1:5" x14ac:dyDescent="0.2">
      <c r="A230" t="s">
        <v>9</v>
      </c>
    </row>
    <row r="231" spans="1:5" x14ac:dyDescent="0.2">
      <c r="A231" t="s">
        <v>0</v>
      </c>
    </row>
    <row r="232" spans="1:5" x14ac:dyDescent="0.2">
      <c r="A232" t="s">
        <v>78</v>
      </c>
      <c r="B232">
        <f>LEN(A232)</f>
        <v>76</v>
      </c>
      <c r="C232" t="str">
        <f>MID(A232,7,(B232-13))</f>
        <v>24.  Thiru Naagai - Sri Soundaryarajan Neelamega Perumal Temple</v>
      </c>
      <c r="D232">
        <f>LEN(A237)</f>
        <v>21</v>
      </c>
      <c r="E232" t="str">
        <f>MID(A237,1,(D232-2))</f>
        <v>79.840624,10.760646</v>
      </c>
    </row>
    <row r="233" spans="1:5" x14ac:dyDescent="0.2">
      <c r="A233" t="s">
        <v>79</v>
      </c>
    </row>
    <row r="234" spans="1:5" x14ac:dyDescent="0.2">
      <c r="A234" t="s">
        <v>67</v>
      </c>
    </row>
    <row r="235" spans="1:5" x14ac:dyDescent="0.2">
      <c r="A235" t="s">
        <v>4</v>
      </c>
    </row>
    <row r="236" spans="1:5" x14ac:dyDescent="0.2">
      <c r="A236" t="s">
        <v>5</v>
      </c>
    </row>
    <row r="237" spans="1:5" x14ac:dyDescent="0.2">
      <c r="A237" t="s">
        <v>80</v>
      </c>
    </row>
    <row r="238" spans="1:5" x14ac:dyDescent="0.2">
      <c r="A238" t="s">
        <v>7</v>
      </c>
    </row>
    <row r="239" spans="1:5" x14ac:dyDescent="0.2">
      <c r="A239" t="s">
        <v>8</v>
      </c>
    </row>
    <row r="240" spans="1:5" x14ac:dyDescent="0.2">
      <c r="A240" t="s">
        <v>9</v>
      </c>
    </row>
    <row r="241" spans="1:5" x14ac:dyDescent="0.2">
      <c r="A241" t="s">
        <v>0</v>
      </c>
    </row>
    <row r="242" spans="1:5" x14ac:dyDescent="0.2">
      <c r="A242" t="s">
        <v>81</v>
      </c>
      <c r="B242">
        <f>LEN(A242)</f>
        <v>65</v>
      </c>
      <c r="C242" t="str">
        <f>MID(A242,7,(B242-13))</f>
        <v>25.  Thirukkannankudi - Sri Loganatha Perumal Temple</v>
      </c>
      <c r="D242">
        <f>LEN(A247)</f>
        <v>21</v>
      </c>
      <c r="E242" t="str">
        <f>MID(A247,1,(D242-2))</f>
        <v>79.763725,10.756482</v>
      </c>
    </row>
    <row r="243" spans="1:5" x14ac:dyDescent="0.2">
      <c r="A243" t="s">
        <v>82</v>
      </c>
    </row>
    <row r="244" spans="1:5" x14ac:dyDescent="0.2">
      <c r="A244" t="s">
        <v>67</v>
      </c>
    </row>
    <row r="245" spans="1:5" x14ac:dyDescent="0.2">
      <c r="A245" t="s">
        <v>4</v>
      </c>
    </row>
    <row r="246" spans="1:5" x14ac:dyDescent="0.2">
      <c r="A246" t="s">
        <v>5</v>
      </c>
    </row>
    <row r="247" spans="1:5" x14ac:dyDescent="0.2">
      <c r="A247" t="s">
        <v>83</v>
      </c>
    </row>
    <row r="248" spans="1:5" x14ac:dyDescent="0.2">
      <c r="A248" t="s">
        <v>7</v>
      </c>
    </row>
    <row r="249" spans="1:5" x14ac:dyDescent="0.2">
      <c r="A249" t="s">
        <v>8</v>
      </c>
    </row>
    <row r="250" spans="1:5" x14ac:dyDescent="0.2">
      <c r="A250" t="s">
        <v>9</v>
      </c>
    </row>
    <row r="251" spans="1:5" x14ac:dyDescent="0.2">
      <c r="A251" t="s">
        <v>0</v>
      </c>
    </row>
    <row r="252" spans="1:5" x14ac:dyDescent="0.2">
      <c r="A252" t="s">
        <v>84</v>
      </c>
      <c r="B252">
        <f>LEN(A252)</f>
        <v>84</v>
      </c>
      <c r="C252" t="str">
        <f>MID(A252,7,(B252-13))</f>
        <v>26.  Thiru Thalaicchanga Naanmathiyam - Sri Naan Madhiya Perumal Temple</v>
      </c>
      <c r="D252">
        <f>LEN(A257)</f>
        <v>21</v>
      </c>
      <c r="E252" t="str">
        <f>MID(A257,1,(D252-2))</f>
        <v>79.785542,11.129729</v>
      </c>
    </row>
    <row r="253" spans="1:5" x14ac:dyDescent="0.2">
      <c r="A253" t="s">
        <v>85</v>
      </c>
    </row>
    <row r="254" spans="1:5" x14ac:dyDescent="0.2">
      <c r="A254" t="s">
        <v>67</v>
      </c>
    </row>
    <row r="255" spans="1:5" x14ac:dyDescent="0.2">
      <c r="A255" t="s">
        <v>4</v>
      </c>
    </row>
    <row r="256" spans="1:5" x14ac:dyDescent="0.2">
      <c r="A256" t="s">
        <v>5</v>
      </c>
    </row>
    <row r="257" spans="1:5" x14ac:dyDescent="0.2">
      <c r="A257" t="s">
        <v>86</v>
      </c>
    </row>
    <row r="258" spans="1:5" x14ac:dyDescent="0.2">
      <c r="A258" t="s">
        <v>7</v>
      </c>
    </row>
    <row r="259" spans="1:5" x14ac:dyDescent="0.2">
      <c r="A259" t="s">
        <v>8</v>
      </c>
    </row>
    <row r="260" spans="1:5" x14ac:dyDescent="0.2">
      <c r="A260" t="s">
        <v>9</v>
      </c>
    </row>
    <row r="261" spans="1:5" x14ac:dyDescent="0.2">
      <c r="A261" t="s">
        <v>0</v>
      </c>
    </row>
    <row r="262" spans="1:5" x14ac:dyDescent="0.2">
      <c r="A262" t="s">
        <v>87</v>
      </c>
      <c r="B262">
        <f>LEN(A262)</f>
        <v>95</v>
      </c>
      <c r="C262" t="str">
        <f>MID(A262,7,(B262-13))</f>
        <v>27.  Kaazhicheeraama Vinnagaram - Thadalar Seerkazhi Thirivikaraman Perumal Temple</v>
      </c>
      <c r="D262">
        <f>LEN(A267)</f>
        <v>21</v>
      </c>
      <c r="E262" t="str">
        <f>MID(A267,1,(D262-2))</f>
        <v>79.731839,11.240871</v>
      </c>
    </row>
    <row r="263" spans="1:5" x14ac:dyDescent="0.2">
      <c r="A263" t="s">
        <v>88</v>
      </c>
    </row>
    <row r="264" spans="1:5" x14ac:dyDescent="0.2">
      <c r="A264" t="s">
        <v>89</v>
      </c>
    </row>
    <row r="265" spans="1:5" x14ac:dyDescent="0.2">
      <c r="A265" t="s">
        <v>4</v>
      </c>
    </row>
    <row r="266" spans="1:5" x14ac:dyDescent="0.2">
      <c r="A266" t="s">
        <v>5</v>
      </c>
    </row>
    <row r="267" spans="1:5" x14ac:dyDescent="0.2">
      <c r="A267" t="s">
        <v>90</v>
      </c>
    </row>
    <row r="268" spans="1:5" x14ac:dyDescent="0.2">
      <c r="A268" t="s">
        <v>7</v>
      </c>
    </row>
    <row r="269" spans="1:5" x14ac:dyDescent="0.2">
      <c r="A269" t="s">
        <v>8</v>
      </c>
    </row>
    <row r="270" spans="1:5" x14ac:dyDescent="0.2">
      <c r="A270" t="s">
        <v>9</v>
      </c>
    </row>
    <row r="271" spans="1:5" x14ac:dyDescent="0.2">
      <c r="A271" t="s">
        <v>0</v>
      </c>
    </row>
    <row r="272" spans="1:5" x14ac:dyDescent="0.2">
      <c r="A272" t="s">
        <v>91</v>
      </c>
      <c r="B272">
        <f>LEN(A272)</f>
        <v>79</v>
      </c>
      <c r="C272" t="str">
        <f>MID(A272,7,(B272-13))</f>
        <v>28.  Thiruvellakkulam (Annan Kovil) - Sri Srinivasa Perumal Temple</v>
      </c>
      <c r="D272">
        <f>LEN(A277)</f>
        <v>21</v>
      </c>
      <c r="E272" t="str">
        <f>MID(A277,1,(D272-2))</f>
        <v>79.765122,11.190172</v>
      </c>
    </row>
    <row r="273" spans="1:5" x14ac:dyDescent="0.2">
      <c r="A273" t="s">
        <v>92</v>
      </c>
    </row>
    <row r="274" spans="1:5" x14ac:dyDescent="0.2">
      <c r="A274" t="s">
        <v>89</v>
      </c>
    </row>
    <row r="275" spans="1:5" x14ac:dyDescent="0.2">
      <c r="A275" t="s">
        <v>4</v>
      </c>
    </row>
    <row r="276" spans="1:5" x14ac:dyDescent="0.2">
      <c r="A276" t="s">
        <v>5</v>
      </c>
    </row>
    <row r="277" spans="1:5" x14ac:dyDescent="0.2">
      <c r="A277" t="s">
        <v>93</v>
      </c>
    </row>
    <row r="278" spans="1:5" x14ac:dyDescent="0.2">
      <c r="A278" t="s">
        <v>7</v>
      </c>
    </row>
    <row r="279" spans="1:5" x14ac:dyDescent="0.2">
      <c r="A279" t="s">
        <v>8</v>
      </c>
    </row>
    <row r="280" spans="1:5" x14ac:dyDescent="0.2">
      <c r="A280" t="s">
        <v>9</v>
      </c>
    </row>
    <row r="281" spans="1:5" x14ac:dyDescent="0.2">
      <c r="A281" t="s">
        <v>0</v>
      </c>
    </row>
    <row r="282" spans="1:5" x14ac:dyDescent="0.2">
      <c r="A282" t="s">
        <v>94</v>
      </c>
      <c r="B282">
        <f>LEN(A282)</f>
        <v>74</v>
      </c>
      <c r="C282" t="str">
        <f>MID(A282,7,(B282-13))</f>
        <v>29.  Thiru Devanaar Thogai - Sri Deiva Naayaga Perumal Temple</v>
      </c>
      <c r="D282">
        <f>LEN(A287)</f>
        <v>21</v>
      </c>
      <c r="E282" t="str">
        <f>MID(A287,1,(D282-2))</f>
        <v>79.775012,11.196847</v>
      </c>
    </row>
    <row r="283" spans="1:5" x14ac:dyDescent="0.2">
      <c r="A283" t="s">
        <v>95</v>
      </c>
    </row>
    <row r="284" spans="1:5" x14ac:dyDescent="0.2">
      <c r="A284" t="s">
        <v>89</v>
      </c>
    </row>
    <row r="285" spans="1:5" x14ac:dyDescent="0.2">
      <c r="A285" t="s">
        <v>4</v>
      </c>
    </row>
    <row r="286" spans="1:5" x14ac:dyDescent="0.2">
      <c r="A286" t="s">
        <v>5</v>
      </c>
    </row>
    <row r="287" spans="1:5" x14ac:dyDescent="0.2">
      <c r="A287" t="s">
        <v>96</v>
      </c>
    </row>
    <row r="288" spans="1:5" x14ac:dyDescent="0.2">
      <c r="A288" t="s">
        <v>7</v>
      </c>
    </row>
    <row r="289" spans="1:5" x14ac:dyDescent="0.2">
      <c r="A289" t="s">
        <v>8</v>
      </c>
    </row>
    <row r="290" spans="1:5" x14ac:dyDescent="0.2">
      <c r="A290" t="s">
        <v>9</v>
      </c>
    </row>
    <row r="291" spans="1:5" x14ac:dyDescent="0.2">
      <c r="A291" t="s">
        <v>0</v>
      </c>
    </row>
    <row r="292" spans="1:5" x14ac:dyDescent="0.2">
      <c r="A292" t="s">
        <v>97</v>
      </c>
      <c r="B292">
        <f>LEN(A292)</f>
        <v>90</v>
      </c>
      <c r="C292" t="str">
        <f>MID(A292,7,(B292-13))</f>
        <v>30.  Thiruvaali Thirunagari - Thiruvaali Sri Lakshmi Narashima Perumal Temple</v>
      </c>
      <c r="D292">
        <f>LEN(A297)</f>
        <v>21</v>
      </c>
      <c r="E292" t="str">
        <f>MID(A297,1,(D292-2))</f>
        <v>79.774523,11.202996</v>
      </c>
    </row>
    <row r="293" spans="1:5" x14ac:dyDescent="0.2">
      <c r="A293" t="s">
        <v>98</v>
      </c>
    </row>
    <row r="294" spans="1:5" x14ac:dyDescent="0.2">
      <c r="A294" t="s">
        <v>89</v>
      </c>
    </row>
    <row r="295" spans="1:5" x14ac:dyDescent="0.2">
      <c r="A295" t="s">
        <v>4</v>
      </c>
    </row>
    <row r="296" spans="1:5" x14ac:dyDescent="0.2">
      <c r="A296" t="s">
        <v>5</v>
      </c>
    </row>
    <row r="297" spans="1:5" x14ac:dyDescent="0.2">
      <c r="A297" t="s">
        <v>99</v>
      </c>
    </row>
    <row r="298" spans="1:5" x14ac:dyDescent="0.2">
      <c r="A298" t="s">
        <v>7</v>
      </c>
    </row>
    <row r="299" spans="1:5" x14ac:dyDescent="0.2">
      <c r="A299" t="s">
        <v>8</v>
      </c>
    </row>
    <row r="300" spans="1:5" x14ac:dyDescent="0.2">
      <c r="A300" t="s">
        <v>9</v>
      </c>
    </row>
    <row r="301" spans="1:5" x14ac:dyDescent="0.2">
      <c r="A301" t="s">
        <v>0</v>
      </c>
    </row>
    <row r="302" spans="1:5" x14ac:dyDescent="0.2">
      <c r="A302" t="s">
        <v>100</v>
      </c>
      <c r="B302">
        <f>LEN(A302)</f>
        <v>83</v>
      </c>
      <c r="C302" t="str">
        <f>MID(A302,7,(B302-13))</f>
        <v>30.  Thiruvaali Thirunagari - Thirunagari Sri VedhaRaja Perumal Temple</v>
      </c>
      <c r="D302">
        <f>LEN(A307)</f>
        <v>21</v>
      </c>
      <c r="E302" t="str">
        <f>MID(A307,1,(D302-2))</f>
        <v>79.799127,11.226464</v>
      </c>
    </row>
    <row r="303" spans="1:5" x14ac:dyDescent="0.2">
      <c r="A303" t="s">
        <v>101</v>
      </c>
    </row>
    <row r="304" spans="1:5" x14ac:dyDescent="0.2">
      <c r="A304" t="s">
        <v>89</v>
      </c>
    </row>
    <row r="305" spans="1:5" x14ac:dyDescent="0.2">
      <c r="A305" t="s">
        <v>4</v>
      </c>
    </row>
    <row r="306" spans="1:5" x14ac:dyDescent="0.2">
      <c r="A306" t="s">
        <v>5</v>
      </c>
    </row>
    <row r="307" spans="1:5" x14ac:dyDescent="0.2">
      <c r="A307" t="s">
        <v>102</v>
      </c>
    </row>
    <row r="308" spans="1:5" x14ac:dyDescent="0.2">
      <c r="A308" t="s">
        <v>7</v>
      </c>
    </row>
    <row r="309" spans="1:5" x14ac:dyDescent="0.2">
      <c r="A309" t="s">
        <v>8</v>
      </c>
    </row>
    <row r="310" spans="1:5" x14ac:dyDescent="0.2">
      <c r="A310" t="s">
        <v>9</v>
      </c>
    </row>
    <row r="311" spans="1:5" x14ac:dyDescent="0.2">
      <c r="A311" t="s">
        <v>0</v>
      </c>
    </row>
    <row r="312" spans="1:5" x14ac:dyDescent="0.2">
      <c r="A312" t="s">
        <v>103</v>
      </c>
      <c r="B312">
        <f>LEN(A312)</f>
        <v>72</v>
      </c>
      <c r="C312" t="str">
        <f>MID(A312,7,(B312-13))</f>
        <v>31.  Thiru Kavalampaadi - Sri Gopala Krishna Perumal Temple</v>
      </c>
      <c r="D312">
        <f>LEN(A317)</f>
        <v>21</v>
      </c>
      <c r="E312" t="str">
        <f>MID(A317,1,(D312-2))</f>
        <v>79.796399,11.192045</v>
      </c>
    </row>
    <row r="313" spans="1:5" x14ac:dyDescent="0.2">
      <c r="A313" t="s">
        <v>104</v>
      </c>
    </row>
    <row r="314" spans="1:5" x14ac:dyDescent="0.2">
      <c r="A314" t="s">
        <v>89</v>
      </c>
    </row>
    <row r="315" spans="1:5" x14ac:dyDescent="0.2">
      <c r="A315" t="s">
        <v>4</v>
      </c>
    </row>
    <row r="316" spans="1:5" x14ac:dyDescent="0.2">
      <c r="A316" t="s">
        <v>5</v>
      </c>
    </row>
    <row r="317" spans="1:5" x14ac:dyDescent="0.2">
      <c r="A317" t="s">
        <v>105</v>
      </c>
    </row>
    <row r="318" spans="1:5" x14ac:dyDescent="0.2">
      <c r="A318" t="s">
        <v>7</v>
      </c>
    </row>
    <row r="319" spans="1:5" x14ac:dyDescent="0.2">
      <c r="A319" t="s">
        <v>8</v>
      </c>
    </row>
    <row r="320" spans="1:5" x14ac:dyDescent="0.2">
      <c r="A320" t="s">
        <v>9</v>
      </c>
    </row>
    <row r="321" spans="1:5" x14ac:dyDescent="0.2">
      <c r="A321" t="s">
        <v>0</v>
      </c>
    </row>
    <row r="322" spans="1:5" x14ac:dyDescent="0.2">
      <c r="A322" t="s">
        <v>106</v>
      </c>
      <c r="B322">
        <f>LEN(A322)</f>
        <v>68</v>
      </c>
      <c r="C322" t="str">
        <f>MID(A322,7,(B322-13))</f>
        <v>32.  Thiru Manikkoodam - Sri Varadharaja Perumal Temple</v>
      </c>
      <c r="D322">
        <f>LEN(A327)</f>
        <v>21</v>
      </c>
      <c r="E322" t="str">
        <f>MID(A327,1,(D322-2))</f>
        <v>79.788433,11.179849</v>
      </c>
    </row>
    <row r="323" spans="1:5" x14ac:dyDescent="0.2">
      <c r="A323" t="s">
        <v>107</v>
      </c>
    </row>
    <row r="324" spans="1:5" x14ac:dyDescent="0.2">
      <c r="A324" t="s">
        <v>89</v>
      </c>
    </row>
    <row r="325" spans="1:5" x14ac:dyDescent="0.2">
      <c r="A325" t="s">
        <v>4</v>
      </c>
    </row>
    <row r="326" spans="1:5" x14ac:dyDescent="0.2">
      <c r="A326" t="s">
        <v>5</v>
      </c>
    </row>
    <row r="327" spans="1:5" x14ac:dyDescent="0.2">
      <c r="A327" t="s">
        <v>108</v>
      </c>
    </row>
    <row r="328" spans="1:5" x14ac:dyDescent="0.2">
      <c r="A328" t="s">
        <v>7</v>
      </c>
    </row>
    <row r="329" spans="1:5" x14ac:dyDescent="0.2">
      <c r="A329" t="s">
        <v>8</v>
      </c>
    </row>
    <row r="330" spans="1:5" x14ac:dyDescent="0.2">
      <c r="A330" t="s">
        <v>9</v>
      </c>
    </row>
    <row r="331" spans="1:5" x14ac:dyDescent="0.2">
      <c r="A331" t="s">
        <v>0</v>
      </c>
    </row>
    <row r="332" spans="1:5" x14ac:dyDescent="0.2">
      <c r="A332" t="s">
        <v>109</v>
      </c>
      <c r="B332">
        <f>LEN(A332)</f>
        <v>77</v>
      </c>
      <c r="C332" t="str">
        <f>MID(A332,7,(B332-13))</f>
        <v>33.  Thiru Paarthanpalli - Sri Thamaraiyal Kelvan Perumal Temple</v>
      </c>
      <c r="D332">
        <f>LEN(A337)</f>
        <v>21</v>
      </c>
      <c r="E332" t="str">
        <f>MID(A337,1,(D332-2))</f>
        <v>79.796973,11.169974</v>
      </c>
    </row>
    <row r="333" spans="1:5" x14ac:dyDescent="0.2">
      <c r="A333" t="s">
        <v>110</v>
      </c>
    </row>
    <row r="334" spans="1:5" x14ac:dyDescent="0.2">
      <c r="A334" t="s">
        <v>89</v>
      </c>
    </row>
    <row r="335" spans="1:5" x14ac:dyDescent="0.2">
      <c r="A335" t="s">
        <v>4</v>
      </c>
    </row>
    <row r="336" spans="1:5" x14ac:dyDescent="0.2">
      <c r="A336" t="s">
        <v>5</v>
      </c>
    </row>
    <row r="337" spans="1:5" x14ac:dyDescent="0.2">
      <c r="A337" t="s">
        <v>111</v>
      </c>
    </row>
    <row r="338" spans="1:5" x14ac:dyDescent="0.2">
      <c r="A338" t="s">
        <v>7</v>
      </c>
    </row>
    <row r="339" spans="1:5" x14ac:dyDescent="0.2">
      <c r="A339" t="s">
        <v>8</v>
      </c>
    </row>
    <row r="340" spans="1:5" x14ac:dyDescent="0.2">
      <c r="A340" t="s">
        <v>9</v>
      </c>
    </row>
    <row r="341" spans="1:5" x14ac:dyDescent="0.2">
      <c r="A341" t="s">
        <v>0</v>
      </c>
    </row>
    <row r="342" spans="1:5" x14ac:dyDescent="0.2">
      <c r="A342" t="s">
        <v>112</v>
      </c>
      <c r="B342">
        <f>LEN(A342)</f>
        <v>69</v>
      </c>
      <c r="C342" t="str">
        <f>MID(A342,7,(B342-13))</f>
        <v>34.  Thiru Manimaada Kovil - Sri Narayana Perumal Temple</v>
      </c>
      <c r="D342">
        <f>LEN(A347)</f>
        <v>21</v>
      </c>
      <c r="E342" t="str">
        <f>MID(A347,1,(D342-2))</f>
        <v>79.777329,11.173902</v>
      </c>
    </row>
    <row r="343" spans="1:5" x14ac:dyDescent="0.2">
      <c r="A343" t="s">
        <v>113</v>
      </c>
    </row>
    <row r="344" spans="1:5" x14ac:dyDescent="0.2">
      <c r="A344" t="s">
        <v>89</v>
      </c>
    </row>
    <row r="345" spans="1:5" x14ac:dyDescent="0.2">
      <c r="A345" t="s">
        <v>4</v>
      </c>
    </row>
    <row r="346" spans="1:5" x14ac:dyDescent="0.2">
      <c r="A346" t="s">
        <v>5</v>
      </c>
    </row>
    <row r="347" spans="1:5" x14ac:dyDescent="0.2">
      <c r="A347" t="s">
        <v>114</v>
      </c>
    </row>
    <row r="348" spans="1:5" x14ac:dyDescent="0.2">
      <c r="A348" t="s">
        <v>7</v>
      </c>
    </row>
    <row r="349" spans="1:5" x14ac:dyDescent="0.2">
      <c r="A349" t="s">
        <v>8</v>
      </c>
    </row>
    <row r="350" spans="1:5" x14ac:dyDescent="0.2">
      <c r="A350" t="s">
        <v>9</v>
      </c>
    </row>
    <row r="351" spans="1:5" x14ac:dyDescent="0.2">
      <c r="A351" t="s">
        <v>0</v>
      </c>
    </row>
    <row r="352" spans="1:5" x14ac:dyDescent="0.2">
      <c r="A352" t="s">
        <v>115</v>
      </c>
      <c r="B352">
        <f>LEN(A352)</f>
        <v>82</v>
      </c>
      <c r="C352" t="str">
        <f>MID(A352,7,(B352-13))</f>
        <v>35.  Thiru Arimeya Vinnagaram - Sri Kuda Maadu Koothan Perumal Temple</v>
      </c>
      <c r="D352">
        <f>LEN(A357)</f>
        <v>21</v>
      </c>
      <c r="E352" t="str">
        <f>MID(A357,1,(D352-2))</f>
        <v>79.779056,11.174971</v>
      </c>
    </row>
    <row r="353" spans="1:5" x14ac:dyDescent="0.2">
      <c r="A353" t="s">
        <v>116</v>
      </c>
    </row>
    <row r="354" spans="1:5" x14ac:dyDescent="0.2">
      <c r="A354" t="s">
        <v>89</v>
      </c>
    </row>
    <row r="355" spans="1:5" x14ac:dyDescent="0.2">
      <c r="A355" t="s">
        <v>4</v>
      </c>
    </row>
    <row r="356" spans="1:5" x14ac:dyDescent="0.2">
      <c r="A356" t="s">
        <v>5</v>
      </c>
    </row>
    <row r="357" spans="1:5" x14ac:dyDescent="0.2">
      <c r="A357" t="s">
        <v>117</v>
      </c>
    </row>
    <row r="358" spans="1:5" x14ac:dyDescent="0.2">
      <c r="A358" t="s">
        <v>7</v>
      </c>
    </row>
    <row r="359" spans="1:5" x14ac:dyDescent="0.2">
      <c r="A359" t="s">
        <v>8</v>
      </c>
    </row>
    <row r="360" spans="1:5" x14ac:dyDescent="0.2">
      <c r="A360" t="s">
        <v>9</v>
      </c>
    </row>
    <row r="361" spans="1:5" x14ac:dyDescent="0.2">
      <c r="A361" t="s">
        <v>0</v>
      </c>
    </row>
    <row r="362" spans="1:5" x14ac:dyDescent="0.2">
      <c r="A362" t="s">
        <v>118</v>
      </c>
      <c r="B362">
        <f>LEN(A362)</f>
        <v>81</v>
      </c>
      <c r="C362" t="str">
        <f>MID(A362,7,(B362-13))</f>
        <v>36.  Thiru Thetri Aambalam - Sri Seganmaal Ranganatha Perumal Temple</v>
      </c>
      <c r="D362">
        <f>LEN(A367)</f>
        <v>21</v>
      </c>
      <c r="E362" t="str">
        <f>MID(A367,1,(D362-2))</f>
        <v>79.777511,11.176513</v>
      </c>
    </row>
    <row r="363" spans="1:5" x14ac:dyDescent="0.2">
      <c r="A363" t="s">
        <v>119</v>
      </c>
    </row>
    <row r="364" spans="1:5" x14ac:dyDescent="0.2">
      <c r="A364" t="s">
        <v>89</v>
      </c>
    </row>
    <row r="365" spans="1:5" x14ac:dyDescent="0.2">
      <c r="A365" t="s">
        <v>4</v>
      </c>
    </row>
    <row r="366" spans="1:5" x14ac:dyDescent="0.2">
      <c r="A366" t="s">
        <v>5</v>
      </c>
    </row>
    <row r="367" spans="1:5" x14ac:dyDescent="0.2">
      <c r="A367" t="s">
        <v>120</v>
      </c>
    </row>
    <row r="368" spans="1:5" x14ac:dyDescent="0.2">
      <c r="A368" t="s">
        <v>7</v>
      </c>
    </row>
    <row r="369" spans="1:5" x14ac:dyDescent="0.2">
      <c r="A369" t="s">
        <v>8</v>
      </c>
    </row>
    <row r="370" spans="1:5" x14ac:dyDescent="0.2">
      <c r="A370" t="s">
        <v>9</v>
      </c>
    </row>
    <row r="371" spans="1:5" x14ac:dyDescent="0.2">
      <c r="A371" t="s">
        <v>0</v>
      </c>
    </row>
    <row r="372" spans="1:5" x14ac:dyDescent="0.2">
      <c r="A372" t="s">
        <v>121</v>
      </c>
      <c r="B372">
        <f>LEN(A372)</f>
        <v>75</v>
      </c>
      <c r="C372" t="str">
        <f>MID(A372,7,(B372-13))</f>
        <v>37.  Thiru Sempon Sei Kovil - Sri Per Arulaalan Perumal Temple</v>
      </c>
      <c r="D372">
        <f>LEN(A377)</f>
        <v>21</v>
      </c>
      <c r="E372" t="str">
        <f>MID(A377,1,(D372-2))</f>
        <v>79.779781,11.178494</v>
      </c>
    </row>
    <row r="373" spans="1:5" x14ac:dyDescent="0.2">
      <c r="A373" t="s">
        <v>122</v>
      </c>
    </row>
    <row r="374" spans="1:5" x14ac:dyDescent="0.2">
      <c r="A374" t="s">
        <v>89</v>
      </c>
    </row>
    <row r="375" spans="1:5" x14ac:dyDescent="0.2">
      <c r="A375" t="s">
        <v>4</v>
      </c>
    </row>
    <row r="376" spans="1:5" x14ac:dyDescent="0.2">
      <c r="A376" t="s">
        <v>5</v>
      </c>
    </row>
    <row r="377" spans="1:5" x14ac:dyDescent="0.2">
      <c r="A377" t="s">
        <v>123</v>
      </c>
    </row>
    <row r="378" spans="1:5" x14ac:dyDescent="0.2">
      <c r="A378" t="s">
        <v>7</v>
      </c>
    </row>
    <row r="379" spans="1:5" x14ac:dyDescent="0.2">
      <c r="A379" t="s">
        <v>8</v>
      </c>
    </row>
    <row r="380" spans="1:5" x14ac:dyDescent="0.2">
      <c r="A380" t="s">
        <v>9</v>
      </c>
    </row>
    <row r="381" spans="1:5" x14ac:dyDescent="0.2">
      <c r="A381" t="s">
        <v>0</v>
      </c>
    </row>
    <row r="382" spans="1:5" x14ac:dyDescent="0.2">
      <c r="A382" t="s">
        <v>124</v>
      </c>
      <c r="B382">
        <f>LEN(A382)</f>
        <v>76</v>
      </c>
      <c r="C382" t="str">
        <f>MID(A382,7,(B382-13))</f>
        <v>38.  Thiru Vann Purushothamam - Sri Purushothama Perumal Temple</v>
      </c>
      <c r="D382">
        <f>LEN(A387)</f>
        <v>21</v>
      </c>
      <c r="E382" t="str">
        <f>MID(A387,1,(D382-2))</f>
        <v>79.777345,11.178628</v>
      </c>
    </row>
    <row r="383" spans="1:5" x14ac:dyDescent="0.2">
      <c r="A383" t="s">
        <v>125</v>
      </c>
    </row>
    <row r="384" spans="1:5" x14ac:dyDescent="0.2">
      <c r="A384" t="s">
        <v>89</v>
      </c>
    </row>
    <row r="385" spans="1:5" x14ac:dyDescent="0.2">
      <c r="A385" t="s">
        <v>4</v>
      </c>
    </row>
    <row r="386" spans="1:5" x14ac:dyDescent="0.2">
      <c r="A386" t="s">
        <v>5</v>
      </c>
    </row>
    <row r="387" spans="1:5" x14ac:dyDescent="0.2">
      <c r="A387" t="s">
        <v>126</v>
      </c>
    </row>
    <row r="388" spans="1:5" x14ac:dyDescent="0.2">
      <c r="A388" t="s">
        <v>7</v>
      </c>
    </row>
    <row r="389" spans="1:5" x14ac:dyDescent="0.2">
      <c r="A389" t="s">
        <v>8</v>
      </c>
    </row>
    <row r="390" spans="1:5" x14ac:dyDescent="0.2">
      <c r="A390" t="s">
        <v>9</v>
      </c>
    </row>
    <row r="391" spans="1:5" x14ac:dyDescent="0.2">
      <c r="A391" t="s">
        <v>0</v>
      </c>
    </row>
    <row r="392" spans="1:5" x14ac:dyDescent="0.2">
      <c r="A392" t="s">
        <v>127</v>
      </c>
      <c r="B392">
        <f>LEN(A392)</f>
        <v>81</v>
      </c>
      <c r="C392" t="str">
        <f>MID(A392,7,(B392-13))</f>
        <v>39.  Thiru VaiKunda Vinnagaram - Sri Vaigundha Nathan Perumal Temple</v>
      </c>
      <c r="D392">
        <f>LEN(A397)</f>
        <v>21</v>
      </c>
      <c r="E392" t="str">
        <f>MID(A397,1,(D392-2))</f>
        <v>79.778574,11.179912</v>
      </c>
    </row>
    <row r="393" spans="1:5" x14ac:dyDescent="0.2">
      <c r="A393" t="s">
        <v>128</v>
      </c>
    </row>
    <row r="394" spans="1:5" x14ac:dyDescent="0.2">
      <c r="A394" t="s">
        <v>89</v>
      </c>
    </row>
    <row r="395" spans="1:5" x14ac:dyDescent="0.2">
      <c r="A395" t="s">
        <v>4</v>
      </c>
    </row>
    <row r="396" spans="1:5" x14ac:dyDescent="0.2">
      <c r="A396" t="s">
        <v>5</v>
      </c>
    </row>
    <row r="397" spans="1:5" x14ac:dyDescent="0.2">
      <c r="A397" t="s">
        <v>129</v>
      </c>
    </row>
    <row r="398" spans="1:5" x14ac:dyDescent="0.2">
      <c r="A398" t="s">
        <v>7</v>
      </c>
    </row>
    <row r="399" spans="1:5" x14ac:dyDescent="0.2">
      <c r="A399" t="s">
        <v>8</v>
      </c>
    </row>
    <row r="400" spans="1:5" x14ac:dyDescent="0.2">
      <c r="A400" t="s">
        <v>9</v>
      </c>
    </row>
    <row r="401" spans="1:5" x14ac:dyDescent="0.2">
      <c r="A401" t="s">
        <v>0</v>
      </c>
    </row>
    <row r="402" spans="1:5" x14ac:dyDescent="0.2">
      <c r="A402" t="s">
        <v>130</v>
      </c>
      <c r="B402">
        <f>LEN(A402)</f>
        <v>82</v>
      </c>
      <c r="C402" t="str">
        <f>MID(A402,7,(B402-13))</f>
        <v>40.  Thiruchitrakootam (Chidambaram) - Sri Govindaraja Perumal Temple</v>
      </c>
      <c r="D402">
        <f>LEN(A407)</f>
        <v>20</v>
      </c>
      <c r="E402" t="str">
        <f>MID(A407,1,(D402-2))</f>
        <v>79.693344,11.39979</v>
      </c>
    </row>
    <row r="403" spans="1:5" x14ac:dyDescent="0.2">
      <c r="A403" t="s">
        <v>131</v>
      </c>
    </row>
    <row r="404" spans="1:5" x14ac:dyDescent="0.2">
      <c r="A404" t="s">
        <v>132</v>
      </c>
    </row>
    <row r="405" spans="1:5" x14ac:dyDescent="0.2">
      <c r="A405" t="s">
        <v>4</v>
      </c>
    </row>
    <row r="406" spans="1:5" x14ac:dyDescent="0.2">
      <c r="A406" t="s">
        <v>5</v>
      </c>
    </row>
    <row r="407" spans="1:5" x14ac:dyDescent="0.2">
      <c r="A407" t="s">
        <v>133</v>
      </c>
    </row>
    <row r="408" spans="1:5" x14ac:dyDescent="0.2">
      <c r="A408" t="s">
        <v>7</v>
      </c>
    </row>
    <row r="409" spans="1:5" x14ac:dyDescent="0.2">
      <c r="A409" t="s">
        <v>8</v>
      </c>
    </row>
    <row r="410" spans="1:5" x14ac:dyDescent="0.2">
      <c r="A410" t="s">
        <v>9</v>
      </c>
    </row>
    <row r="411" spans="1:5" x14ac:dyDescent="0.2">
      <c r="A411" t="s">
        <v>0</v>
      </c>
    </row>
    <row r="412" spans="1:5" x14ac:dyDescent="0.2">
      <c r="A412" t="s">
        <v>134</v>
      </c>
      <c r="B412">
        <f>LEN(A412)</f>
        <v>83</v>
      </c>
      <c r="C412" t="str">
        <f>MID(A412,7,(B412-13))</f>
        <v>41.  Thiruvaheendrapuram (Cuddalore) - Sri Deyva Nayaga Perumal Temple</v>
      </c>
      <c r="D412">
        <f>LEN(A417)</f>
        <v>21</v>
      </c>
      <c r="E412" t="str">
        <f>MID(A417,1,(D412-2))</f>
        <v>79.716282,11.734185</v>
      </c>
    </row>
    <row r="413" spans="1:5" x14ac:dyDescent="0.2">
      <c r="A413" t="s">
        <v>135</v>
      </c>
    </row>
    <row r="414" spans="1:5" x14ac:dyDescent="0.2">
      <c r="A414" t="s">
        <v>132</v>
      </c>
    </row>
    <row r="415" spans="1:5" x14ac:dyDescent="0.2">
      <c r="A415" t="s">
        <v>4</v>
      </c>
    </row>
    <row r="416" spans="1:5" x14ac:dyDescent="0.2">
      <c r="A416" t="s">
        <v>5</v>
      </c>
    </row>
    <row r="417" spans="1:5" x14ac:dyDescent="0.2">
      <c r="A417" t="s">
        <v>136</v>
      </c>
    </row>
    <row r="418" spans="1:5" x14ac:dyDescent="0.2">
      <c r="A418" t="s">
        <v>7</v>
      </c>
    </row>
    <row r="419" spans="1:5" x14ac:dyDescent="0.2">
      <c r="A419" t="s">
        <v>8</v>
      </c>
    </row>
    <row r="420" spans="1:5" x14ac:dyDescent="0.2">
      <c r="A420" t="s">
        <v>9</v>
      </c>
    </row>
    <row r="421" spans="1:5" x14ac:dyDescent="0.2">
      <c r="A421" t="s">
        <v>0</v>
      </c>
    </row>
    <row r="422" spans="1:5" x14ac:dyDescent="0.2">
      <c r="A422" t="s">
        <v>137</v>
      </c>
      <c r="B422">
        <f>LEN(A422)</f>
        <v>66</v>
      </c>
      <c r="C422" t="str">
        <f>MID(A422,7,(B422-13))</f>
        <v>42.  Thirukkoviloor - Sri Thiruvikrama Perumal Temple</v>
      </c>
      <c r="D422">
        <f>LEN(A427)</f>
        <v>21</v>
      </c>
      <c r="E422" t="str">
        <f>MID(A427,1,(D422-2))</f>
        <v>79.202719,11.966768</v>
      </c>
    </row>
    <row r="423" spans="1:5" x14ac:dyDescent="0.2">
      <c r="A423" t="s">
        <v>138</v>
      </c>
    </row>
    <row r="424" spans="1:5" x14ac:dyDescent="0.2">
      <c r="A424" t="s">
        <v>132</v>
      </c>
    </row>
    <row r="425" spans="1:5" x14ac:dyDescent="0.2">
      <c r="A425" t="s">
        <v>4</v>
      </c>
    </row>
    <row r="426" spans="1:5" x14ac:dyDescent="0.2">
      <c r="A426" t="s">
        <v>5</v>
      </c>
    </row>
    <row r="427" spans="1:5" x14ac:dyDescent="0.2">
      <c r="A427" t="s">
        <v>139</v>
      </c>
    </row>
    <row r="428" spans="1:5" x14ac:dyDescent="0.2">
      <c r="A428" t="s">
        <v>7</v>
      </c>
    </row>
    <row r="429" spans="1:5" x14ac:dyDescent="0.2">
      <c r="A429" t="s">
        <v>8</v>
      </c>
    </row>
    <row r="430" spans="1:5" x14ac:dyDescent="0.2">
      <c r="A430" t="s">
        <v>9</v>
      </c>
    </row>
    <row r="431" spans="1:5" x14ac:dyDescent="0.2">
      <c r="A431" t="s">
        <v>0</v>
      </c>
    </row>
    <row r="432" spans="1:5" x14ac:dyDescent="0.2">
      <c r="A432" t="s">
        <v>140</v>
      </c>
      <c r="B432">
        <f>LEN(A432)</f>
        <v>64</v>
      </c>
      <c r="C432" t="str">
        <f>MID(A432,7,(B432-13))</f>
        <v>43.  Thirukkachchi - Sri Varadharaja Perumal Temple</v>
      </c>
      <c r="D432">
        <f>LEN(A437)</f>
        <v>21</v>
      </c>
      <c r="E432" t="str">
        <f>MID(A437,1,(D432-2))</f>
        <v>79.723717,12.819015</v>
      </c>
    </row>
    <row r="433" spans="1:5" x14ac:dyDescent="0.2">
      <c r="A433" t="s">
        <v>141</v>
      </c>
    </row>
    <row r="434" spans="1:5" x14ac:dyDescent="0.2">
      <c r="A434" t="s">
        <v>132</v>
      </c>
    </row>
    <row r="435" spans="1:5" x14ac:dyDescent="0.2">
      <c r="A435" t="s">
        <v>4</v>
      </c>
    </row>
    <row r="436" spans="1:5" x14ac:dyDescent="0.2">
      <c r="A436" t="s">
        <v>5</v>
      </c>
    </row>
    <row r="437" spans="1:5" x14ac:dyDescent="0.2">
      <c r="A437" t="s">
        <v>142</v>
      </c>
    </row>
    <row r="438" spans="1:5" x14ac:dyDescent="0.2">
      <c r="A438" t="s">
        <v>7</v>
      </c>
    </row>
    <row r="439" spans="1:5" x14ac:dyDescent="0.2">
      <c r="A439" t="s">
        <v>8</v>
      </c>
    </row>
    <row r="440" spans="1:5" x14ac:dyDescent="0.2">
      <c r="A440" t="s">
        <v>9</v>
      </c>
    </row>
    <row r="441" spans="1:5" x14ac:dyDescent="0.2">
      <c r="A441" t="s">
        <v>0</v>
      </c>
    </row>
    <row r="442" spans="1:5" x14ac:dyDescent="0.2">
      <c r="A442" t="s">
        <v>143</v>
      </c>
      <c r="B442">
        <f>LEN(A442)</f>
        <v>66</v>
      </c>
      <c r="C442" t="str">
        <f>MID(A442,7,(B442-13))</f>
        <v>44.  Ashtabhuyakaram - Sri Aadhikesava Perumal Temple</v>
      </c>
      <c r="D442">
        <f>LEN(A447)</f>
        <v>21</v>
      </c>
      <c r="E442" t="str">
        <f>MID(A447,1,(D442-2))</f>
        <v>79.710799,12.822524</v>
      </c>
    </row>
    <row r="443" spans="1:5" x14ac:dyDescent="0.2">
      <c r="A443" t="s">
        <v>144</v>
      </c>
    </row>
    <row r="444" spans="1:5" x14ac:dyDescent="0.2">
      <c r="A444" t="s">
        <v>132</v>
      </c>
    </row>
    <row r="445" spans="1:5" x14ac:dyDescent="0.2">
      <c r="A445" t="s">
        <v>4</v>
      </c>
    </row>
    <row r="446" spans="1:5" x14ac:dyDescent="0.2">
      <c r="A446" t="s">
        <v>5</v>
      </c>
    </row>
    <row r="447" spans="1:5" x14ac:dyDescent="0.2">
      <c r="A447" t="s">
        <v>145</v>
      </c>
    </row>
    <row r="448" spans="1:5" x14ac:dyDescent="0.2">
      <c r="A448" t="s">
        <v>7</v>
      </c>
    </row>
    <row r="449" spans="1:5" x14ac:dyDescent="0.2">
      <c r="A449" t="s">
        <v>8</v>
      </c>
    </row>
    <row r="450" spans="1:5" x14ac:dyDescent="0.2">
      <c r="A450" t="s">
        <v>9</v>
      </c>
    </row>
    <row r="451" spans="1:5" x14ac:dyDescent="0.2">
      <c r="A451" t="s">
        <v>0</v>
      </c>
    </row>
    <row r="452" spans="1:5" x14ac:dyDescent="0.2">
      <c r="A452" t="s">
        <v>146</v>
      </c>
      <c r="B452">
        <f>LEN(A452)</f>
        <v>56</v>
      </c>
      <c r="C452" t="str">
        <f>MID(A452,7,(B452-13))</f>
        <v>45.  Thiru Vekka - Sri Yathothakaari Temple</v>
      </c>
      <c r="D452">
        <f>LEN(A457)</f>
        <v>21</v>
      </c>
      <c r="E452" t="str">
        <f>MID(A457,1,(D452-2))</f>
        <v>79.711926,12.823978</v>
      </c>
    </row>
    <row r="453" spans="1:5" x14ac:dyDescent="0.2">
      <c r="A453" t="s">
        <v>147</v>
      </c>
    </row>
    <row r="454" spans="1:5" x14ac:dyDescent="0.2">
      <c r="A454" t="s">
        <v>132</v>
      </c>
    </row>
    <row r="455" spans="1:5" x14ac:dyDescent="0.2">
      <c r="A455" t="s">
        <v>4</v>
      </c>
    </row>
    <row r="456" spans="1:5" x14ac:dyDescent="0.2">
      <c r="A456" t="s">
        <v>5</v>
      </c>
    </row>
    <row r="457" spans="1:5" x14ac:dyDescent="0.2">
      <c r="A457" t="s">
        <v>148</v>
      </c>
    </row>
    <row r="458" spans="1:5" x14ac:dyDescent="0.2">
      <c r="A458" t="s">
        <v>7</v>
      </c>
    </row>
    <row r="459" spans="1:5" x14ac:dyDescent="0.2">
      <c r="A459" t="s">
        <v>8</v>
      </c>
    </row>
    <row r="460" spans="1:5" x14ac:dyDescent="0.2">
      <c r="A460" t="s">
        <v>9</v>
      </c>
    </row>
    <row r="461" spans="1:5" x14ac:dyDescent="0.2">
      <c r="A461" t="s">
        <v>0</v>
      </c>
    </row>
    <row r="462" spans="1:5" x14ac:dyDescent="0.2">
      <c r="A462" t="s">
        <v>149</v>
      </c>
      <c r="B462">
        <f>LEN(A462)</f>
        <v>69</v>
      </c>
      <c r="C462" t="str">
        <f>MID(A462,7,(B462-13))</f>
        <v>46.  Thiru Velukkai - Sri Azhagiya Singar Perumal Temple</v>
      </c>
      <c r="D462">
        <f>LEN(A467)</f>
        <v>21</v>
      </c>
      <c r="E462" t="str">
        <f>MID(A467,1,(D462-2))</f>
        <v>79.706106,12.822148</v>
      </c>
    </row>
    <row r="463" spans="1:5" x14ac:dyDescent="0.2">
      <c r="A463" t="s">
        <v>150</v>
      </c>
    </row>
    <row r="464" spans="1:5" x14ac:dyDescent="0.2">
      <c r="A464" t="s">
        <v>132</v>
      </c>
    </row>
    <row r="465" spans="1:5" x14ac:dyDescent="0.2">
      <c r="A465" t="s">
        <v>4</v>
      </c>
    </row>
    <row r="466" spans="1:5" x14ac:dyDescent="0.2">
      <c r="A466" t="s">
        <v>5</v>
      </c>
    </row>
    <row r="467" spans="1:5" x14ac:dyDescent="0.2">
      <c r="A467" t="s">
        <v>151</v>
      </c>
    </row>
    <row r="468" spans="1:5" x14ac:dyDescent="0.2">
      <c r="A468" t="s">
        <v>7</v>
      </c>
    </row>
    <row r="469" spans="1:5" x14ac:dyDescent="0.2">
      <c r="A469" t="s">
        <v>8</v>
      </c>
    </row>
    <row r="470" spans="1:5" x14ac:dyDescent="0.2">
      <c r="A470" t="s">
        <v>9</v>
      </c>
    </row>
    <row r="471" spans="1:5" x14ac:dyDescent="0.2">
      <c r="A471" t="s">
        <v>0</v>
      </c>
    </row>
    <row r="472" spans="1:5" x14ac:dyDescent="0.2">
      <c r="A472" t="s">
        <v>152</v>
      </c>
      <c r="B472">
        <f>LEN(A472)</f>
        <v>65</v>
      </c>
      <c r="C472" t="str">
        <f>MID(A472,7,(B472-13))</f>
        <v>47.  Thiruthanka - Sri Deepa Prakasar Perumal Temple</v>
      </c>
      <c r="D472">
        <f>LEN(A477)</f>
        <v>21</v>
      </c>
      <c r="E472" t="str">
        <f>MID(A477,1,(D472-2))</f>
        <v>79.705349,12.824381</v>
      </c>
    </row>
    <row r="473" spans="1:5" x14ac:dyDescent="0.2">
      <c r="A473" t="s">
        <v>153</v>
      </c>
    </row>
    <row r="474" spans="1:5" x14ac:dyDescent="0.2">
      <c r="A474" t="s">
        <v>132</v>
      </c>
    </row>
    <row r="475" spans="1:5" x14ac:dyDescent="0.2">
      <c r="A475" t="s">
        <v>4</v>
      </c>
    </row>
    <row r="476" spans="1:5" x14ac:dyDescent="0.2">
      <c r="A476" t="s">
        <v>5</v>
      </c>
    </row>
    <row r="477" spans="1:5" x14ac:dyDescent="0.2">
      <c r="A477" t="s">
        <v>154</v>
      </c>
    </row>
    <row r="478" spans="1:5" x14ac:dyDescent="0.2">
      <c r="A478" t="s">
        <v>7</v>
      </c>
    </row>
    <row r="479" spans="1:5" x14ac:dyDescent="0.2">
      <c r="A479" t="s">
        <v>8</v>
      </c>
    </row>
    <row r="480" spans="1:5" x14ac:dyDescent="0.2">
      <c r="A480" t="s">
        <v>9</v>
      </c>
    </row>
    <row r="481" spans="1:5" x14ac:dyDescent="0.2">
      <c r="A481" t="s">
        <v>0</v>
      </c>
    </row>
    <row r="482" spans="1:5" x14ac:dyDescent="0.2">
      <c r="A482" t="s">
        <v>155</v>
      </c>
      <c r="B482">
        <f>LEN(A482)</f>
        <v>67</v>
      </c>
      <c r="C482" t="str">
        <f>MID(A482,7,(B482-13))</f>
        <v>48.  ThirukKalvanoor - Sri Aadhi Varaha Perumal Temple</v>
      </c>
      <c r="D482">
        <f>LEN(A487)</f>
        <v>20</v>
      </c>
      <c r="E482" t="str">
        <f>MID(A487,1,(D482-2))</f>
        <v>79.70308,12.840643</v>
      </c>
    </row>
    <row r="483" spans="1:5" x14ac:dyDescent="0.2">
      <c r="A483" t="s">
        <v>156</v>
      </c>
    </row>
    <row r="484" spans="1:5" x14ac:dyDescent="0.2">
      <c r="A484" t="s">
        <v>132</v>
      </c>
    </row>
    <row r="485" spans="1:5" x14ac:dyDescent="0.2">
      <c r="A485" t="s">
        <v>4</v>
      </c>
    </row>
    <row r="486" spans="1:5" x14ac:dyDescent="0.2">
      <c r="A486" t="s">
        <v>5</v>
      </c>
    </row>
    <row r="487" spans="1:5" x14ac:dyDescent="0.2">
      <c r="A487" t="s">
        <v>157</v>
      </c>
    </row>
    <row r="488" spans="1:5" x14ac:dyDescent="0.2">
      <c r="A488" t="s">
        <v>7</v>
      </c>
    </row>
    <row r="489" spans="1:5" x14ac:dyDescent="0.2">
      <c r="A489" t="s">
        <v>8</v>
      </c>
    </row>
    <row r="490" spans="1:5" x14ac:dyDescent="0.2">
      <c r="A490" t="s">
        <v>9</v>
      </c>
    </row>
    <row r="491" spans="1:5" x14ac:dyDescent="0.2">
      <c r="A491" t="s">
        <v>0</v>
      </c>
    </row>
    <row r="492" spans="1:5" x14ac:dyDescent="0.2">
      <c r="A492" t="s">
        <v>158</v>
      </c>
      <c r="B492">
        <f>LEN(A492)</f>
        <v>64</v>
      </c>
      <c r="C492" t="str">
        <f>MID(A492,7,(B492-13))</f>
        <v>49.  Thiru Ooragam - Sri Ulagalantha Perumal Temple</v>
      </c>
      <c r="D492">
        <f>LEN(A497)</f>
        <v>21</v>
      </c>
      <c r="E492" t="str">
        <f>MID(A497,1,(D492-2))</f>
        <v>79.705191,12.839055</v>
      </c>
    </row>
    <row r="493" spans="1:5" x14ac:dyDescent="0.2">
      <c r="A493" t="s">
        <v>159</v>
      </c>
    </row>
    <row r="494" spans="1:5" x14ac:dyDescent="0.2">
      <c r="A494" t="s">
        <v>132</v>
      </c>
    </row>
    <row r="495" spans="1:5" x14ac:dyDescent="0.2">
      <c r="A495" t="s">
        <v>4</v>
      </c>
    </row>
    <row r="496" spans="1:5" x14ac:dyDescent="0.2">
      <c r="A496" t="s">
        <v>5</v>
      </c>
    </row>
    <row r="497" spans="1:5" x14ac:dyDescent="0.2">
      <c r="A497" t="s">
        <v>160</v>
      </c>
    </row>
    <row r="498" spans="1:5" x14ac:dyDescent="0.2">
      <c r="A498" t="s">
        <v>7</v>
      </c>
    </row>
    <row r="499" spans="1:5" x14ac:dyDescent="0.2">
      <c r="A499" t="s">
        <v>8</v>
      </c>
    </row>
    <row r="500" spans="1:5" x14ac:dyDescent="0.2">
      <c r="A500" t="s">
        <v>9</v>
      </c>
    </row>
    <row r="501" spans="1:5" x14ac:dyDescent="0.2">
      <c r="A501" t="s">
        <v>0</v>
      </c>
    </row>
    <row r="502" spans="1:5" x14ac:dyDescent="0.2">
      <c r="A502" t="s">
        <v>161</v>
      </c>
      <c r="B502">
        <f>LEN(A502)</f>
        <v>60</v>
      </c>
      <c r="C502" t="str">
        <f>MID(A502,7,(B502-13))</f>
        <v>50.  Thiru Neeragam - Sri Jagadeeshwarar Temple</v>
      </c>
      <c r="D502">
        <f>LEN(A507)</f>
        <v>21</v>
      </c>
      <c r="E502" t="str">
        <f>MID(A507,1,(D502-2))</f>
        <v>79.705124,12.839314</v>
      </c>
    </row>
    <row r="503" spans="1:5" x14ac:dyDescent="0.2">
      <c r="A503" t="s">
        <v>162</v>
      </c>
    </row>
    <row r="504" spans="1:5" x14ac:dyDescent="0.2">
      <c r="A504" t="s">
        <v>132</v>
      </c>
    </row>
    <row r="505" spans="1:5" x14ac:dyDescent="0.2">
      <c r="A505" t="s">
        <v>4</v>
      </c>
    </row>
    <row r="506" spans="1:5" x14ac:dyDescent="0.2">
      <c r="A506" t="s">
        <v>5</v>
      </c>
    </row>
    <row r="507" spans="1:5" x14ac:dyDescent="0.2">
      <c r="A507" t="s">
        <v>163</v>
      </c>
    </row>
    <row r="508" spans="1:5" x14ac:dyDescent="0.2">
      <c r="A508" t="s">
        <v>7</v>
      </c>
    </row>
    <row r="509" spans="1:5" x14ac:dyDescent="0.2">
      <c r="A509" t="s">
        <v>8</v>
      </c>
    </row>
    <row r="510" spans="1:5" x14ac:dyDescent="0.2">
      <c r="A510" t="s">
        <v>9</v>
      </c>
    </row>
    <row r="511" spans="1:5" x14ac:dyDescent="0.2">
      <c r="A511" t="s">
        <v>0</v>
      </c>
    </row>
    <row r="512" spans="1:5" x14ac:dyDescent="0.2">
      <c r="A512" t="s">
        <v>164</v>
      </c>
      <c r="B512">
        <f>LEN(A512)</f>
        <v>64</v>
      </c>
      <c r="C512" t="str">
        <f>MID(A512,7,(B512-13))</f>
        <v>51.  Thiru Kaaragam - Sri Karunakara Perumal Temple</v>
      </c>
      <c r="D512">
        <f>LEN(A517)</f>
        <v>21</v>
      </c>
      <c r="E512" t="str">
        <f>MID(A517,1,(D512-2))</f>
        <v>79.705081,12.838925</v>
      </c>
    </row>
    <row r="513" spans="1:5" x14ac:dyDescent="0.2">
      <c r="A513" t="s">
        <v>165</v>
      </c>
    </row>
    <row r="514" spans="1:5" x14ac:dyDescent="0.2">
      <c r="A514" t="s">
        <v>132</v>
      </c>
    </row>
    <row r="515" spans="1:5" x14ac:dyDescent="0.2">
      <c r="A515" t="s">
        <v>4</v>
      </c>
    </row>
    <row r="516" spans="1:5" x14ac:dyDescent="0.2">
      <c r="A516" t="s">
        <v>5</v>
      </c>
    </row>
    <row r="517" spans="1:5" x14ac:dyDescent="0.2">
      <c r="A517" t="s">
        <v>166</v>
      </c>
    </row>
    <row r="518" spans="1:5" x14ac:dyDescent="0.2">
      <c r="A518" t="s">
        <v>7</v>
      </c>
    </row>
    <row r="519" spans="1:5" x14ac:dyDescent="0.2">
      <c r="A519" t="s">
        <v>8</v>
      </c>
    </row>
    <row r="520" spans="1:5" x14ac:dyDescent="0.2">
      <c r="A520" t="s">
        <v>9</v>
      </c>
    </row>
    <row r="521" spans="1:5" x14ac:dyDescent="0.2">
      <c r="A521" t="s">
        <v>0</v>
      </c>
    </row>
    <row r="522" spans="1:5" x14ac:dyDescent="0.2">
      <c r="A522" t="s">
        <v>167</v>
      </c>
      <c r="B522">
        <f>LEN(A522)</f>
        <v>66</v>
      </c>
      <c r="C522" t="str">
        <f>MID(A522,7,(B522-13))</f>
        <v>52.  Thirukkaar Vaanam - Sri Thirukkaar vaanar Temple</v>
      </c>
      <c r="D522">
        <f>LEN(A527)</f>
        <v>21</v>
      </c>
      <c r="E522" t="str">
        <f>MID(A527,1,(D522-2))</f>
        <v>79.704966,12.839024</v>
      </c>
    </row>
    <row r="523" spans="1:5" x14ac:dyDescent="0.2">
      <c r="A523" t="s">
        <v>168</v>
      </c>
    </row>
    <row r="524" spans="1:5" x14ac:dyDescent="0.2">
      <c r="A524" t="s">
        <v>132</v>
      </c>
    </row>
    <row r="525" spans="1:5" x14ac:dyDescent="0.2">
      <c r="A525" t="s">
        <v>4</v>
      </c>
    </row>
    <row r="526" spans="1:5" x14ac:dyDescent="0.2">
      <c r="A526" t="s">
        <v>5</v>
      </c>
    </row>
    <row r="527" spans="1:5" x14ac:dyDescent="0.2">
      <c r="A527" t="s">
        <v>169</v>
      </c>
    </row>
    <row r="528" spans="1:5" x14ac:dyDescent="0.2">
      <c r="A528" t="s">
        <v>7</v>
      </c>
    </row>
    <row r="529" spans="1:5" x14ac:dyDescent="0.2">
      <c r="A529" t="s">
        <v>8</v>
      </c>
    </row>
    <row r="530" spans="1:5" x14ac:dyDescent="0.2">
      <c r="A530" t="s">
        <v>9</v>
      </c>
    </row>
    <row r="531" spans="1:5" x14ac:dyDescent="0.2">
      <c r="A531" t="s">
        <v>0</v>
      </c>
    </row>
    <row r="532" spans="1:5" x14ac:dyDescent="0.2">
      <c r="A532" t="s">
        <v>170</v>
      </c>
      <c r="B532">
        <f>LEN(A532)</f>
        <v>76</v>
      </c>
      <c r="C532" t="str">
        <f>MID(A532,7,(B532-13))</f>
        <v>53.  Thiruparameshwara Vinnagaram - Sri Vaikunda Perumal Temple</v>
      </c>
      <c r="D532">
        <f>LEN(A537)</f>
        <v>21</v>
      </c>
      <c r="E532" t="str">
        <f>MID(A537,1,(D532-2))</f>
        <v>79.710113,12.837097</v>
      </c>
    </row>
    <row r="533" spans="1:5" x14ac:dyDescent="0.2">
      <c r="A533" t="s">
        <v>171</v>
      </c>
    </row>
    <row r="534" spans="1:5" x14ac:dyDescent="0.2">
      <c r="A534" t="s">
        <v>132</v>
      </c>
    </row>
    <row r="535" spans="1:5" x14ac:dyDescent="0.2">
      <c r="A535" t="s">
        <v>4</v>
      </c>
    </row>
    <row r="536" spans="1:5" x14ac:dyDescent="0.2">
      <c r="A536" t="s">
        <v>5</v>
      </c>
    </row>
    <row r="537" spans="1:5" x14ac:dyDescent="0.2">
      <c r="A537" t="s">
        <v>172</v>
      </c>
    </row>
    <row r="538" spans="1:5" x14ac:dyDescent="0.2">
      <c r="A538" t="s">
        <v>7</v>
      </c>
    </row>
    <row r="539" spans="1:5" x14ac:dyDescent="0.2">
      <c r="A539" t="s">
        <v>8</v>
      </c>
    </row>
    <row r="540" spans="1:5" x14ac:dyDescent="0.2">
      <c r="A540" t="s">
        <v>9</v>
      </c>
    </row>
    <row r="541" spans="1:5" x14ac:dyDescent="0.2">
      <c r="A541" t="s">
        <v>0</v>
      </c>
    </row>
    <row r="542" spans="1:5" x14ac:dyDescent="0.2">
      <c r="A542" t="s">
        <v>173</v>
      </c>
      <c r="B542">
        <f>LEN(A542)</f>
        <v>64</v>
      </c>
      <c r="C542" t="str">
        <f>MID(A542,7,(B542-13))</f>
        <v>54.  Thiru Pachai Vannan - Sri Pachai Vannar Temple</v>
      </c>
      <c r="D542">
        <f>LEN(A547)</f>
        <v>21</v>
      </c>
      <c r="E542" t="str">
        <f>MID(A547,1,(D542-2))</f>
        <v>79.704601,12.844343</v>
      </c>
    </row>
    <row r="543" spans="1:5" x14ac:dyDescent="0.2">
      <c r="A543" t="s">
        <v>174</v>
      </c>
    </row>
    <row r="544" spans="1:5" x14ac:dyDescent="0.2">
      <c r="A544" t="s">
        <v>132</v>
      </c>
    </row>
    <row r="545" spans="1:5" x14ac:dyDescent="0.2">
      <c r="A545" t="s">
        <v>4</v>
      </c>
    </row>
    <row r="546" spans="1:5" x14ac:dyDescent="0.2">
      <c r="A546" t="s">
        <v>5</v>
      </c>
    </row>
    <row r="547" spans="1:5" x14ac:dyDescent="0.2">
      <c r="A547" t="s">
        <v>175</v>
      </c>
    </row>
    <row r="548" spans="1:5" x14ac:dyDescent="0.2">
      <c r="A548" t="s">
        <v>7</v>
      </c>
    </row>
    <row r="549" spans="1:5" x14ac:dyDescent="0.2">
      <c r="A549" t="s">
        <v>8</v>
      </c>
    </row>
    <row r="550" spans="1:5" x14ac:dyDescent="0.2">
      <c r="A550" t="s">
        <v>9</v>
      </c>
    </row>
    <row r="551" spans="1:5" x14ac:dyDescent="0.2">
      <c r="A551" t="s">
        <v>0</v>
      </c>
    </row>
    <row r="552" spans="1:5" x14ac:dyDescent="0.2">
      <c r="A552" t="s">
        <v>176</v>
      </c>
      <c r="B552">
        <f>LEN(A552)</f>
        <v>64</v>
      </c>
      <c r="C552" t="str">
        <f>MID(A552,7,(B552-13))</f>
        <v>54.  Thiru Pavala Vannan - Sri Pavala Vannar Temple</v>
      </c>
      <c r="D552">
        <f>LEN(A557)</f>
        <v>21</v>
      </c>
      <c r="E552" t="str">
        <f>MID(A557,1,(D552-2))</f>
        <v>79.707718,12.843629</v>
      </c>
    </row>
    <row r="553" spans="1:5" x14ac:dyDescent="0.2">
      <c r="A553" t="s">
        <v>177</v>
      </c>
    </row>
    <row r="554" spans="1:5" x14ac:dyDescent="0.2">
      <c r="A554" t="s">
        <v>132</v>
      </c>
    </row>
    <row r="555" spans="1:5" x14ac:dyDescent="0.2">
      <c r="A555" t="s">
        <v>4</v>
      </c>
    </row>
    <row r="556" spans="1:5" x14ac:dyDescent="0.2">
      <c r="A556" t="s">
        <v>5</v>
      </c>
    </row>
    <row r="557" spans="1:5" x14ac:dyDescent="0.2">
      <c r="A557" t="s">
        <v>178</v>
      </c>
    </row>
    <row r="558" spans="1:5" x14ac:dyDescent="0.2">
      <c r="A558" t="s">
        <v>7</v>
      </c>
    </row>
    <row r="559" spans="1:5" x14ac:dyDescent="0.2">
      <c r="A559" t="s">
        <v>8</v>
      </c>
    </row>
    <row r="560" spans="1:5" x14ac:dyDescent="0.2">
      <c r="A560" t="s">
        <v>9</v>
      </c>
    </row>
    <row r="561" spans="1:5" x14ac:dyDescent="0.2">
      <c r="A561" t="s">
        <v>0</v>
      </c>
    </row>
    <row r="562" spans="1:5" x14ac:dyDescent="0.2">
      <c r="A562" t="s">
        <v>179</v>
      </c>
      <c r="B562">
        <f>LEN(A562)</f>
        <v>87</v>
      </c>
      <c r="C562" t="str">
        <f>MID(A562,7,(B562-13))</f>
        <v>55.  Thiru Nilathingal Thundam - Sri Nilathingal Thundathan Perumal Temple</v>
      </c>
      <c r="D562">
        <f>LEN(A567)</f>
        <v>21</v>
      </c>
      <c r="E562" t="str">
        <f>MID(A567,1,(D562-2))</f>
        <v>79.699582,12.847275</v>
      </c>
    </row>
    <row r="563" spans="1:5" x14ac:dyDescent="0.2">
      <c r="A563" t="s">
        <v>180</v>
      </c>
    </row>
    <row r="564" spans="1:5" x14ac:dyDescent="0.2">
      <c r="A564" t="s">
        <v>132</v>
      </c>
    </row>
    <row r="565" spans="1:5" x14ac:dyDescent="0.2">
      <c r="A565" t="s">
        <v>4</v>
      </c>
    </row>
    <row r="566" spans="1:5" x14ac:dyDescent="0.2">
      <c r="A566" t="s">
        <v>5</v>
      </c>
    </row>
    <row r="567" spans="1:5" x14ac:dyDescent="0.2">
      <c r="A567" t="s">
        <v>181</v>
      </c>
    </row>
    <row r="568" spans="1:5" x14ac:dyDescent="0.2">
      <c r="A568" t="s">
        <v>7</v>
      </c>
    </row>
    <row r="569" spans="1:5" x14ac:dyDescent="0.2">
      <c r="A569" t="s">
        <v>8</v>
      </c>
    </row>
    <row r="570" spans="1:5" x14ac:dyDescent="0.2">
      <c r="A570" t="s">
        <v>9</v>
      </c>
    </row>
    <row r="571" spans="1:5" x14ac:dyDescent="0.2">
      <c r="A571" t="s">
        <v>0</v>
      </c>
    </row>
    <row r="572" spans="1:5" x14ac:dyDescent="0.2">
      <c r="A572" t="s">
        <v>182</v>
      </c>
      <c r="B572">
        <f>LEN(A572)</f>
        <v>62</v>
      </c>
      <c r="C572" t="str">
        <f>MID(A572,7,(B572-13))</f>
        <v>56.  Thiru Paadagam - Sri Pandava Thoodhar Temple</v>
      </c>
      <c r="D572">
        <f>LEN(A577)</f>
        <v>21</v>
      </c>
      <c r="E572" t="str">
        <f>MID(A577,1,(D572-2))</f>
        <v>79.697337,12.842714</v>
      </c>
    </row>
    <row r="573" spans="1:5" x14ac:dyDescent="0.2">
      <c r="A573" t="s">
        <v>183</v>
      </c>
    </row>
    <row r="574" spans="1:5" x14ac:dyDescent="0.2">
      <c r="A574" t="s">
        <v>132</v>
      </c>
    </row>
    <row r="575" spans="1:5" x14ac:dyDescent="0.2">
      <c r="A575" t="s">
        <v>4</v>
      </c>
    </row>
    <row r="576" spans="1:5" x14ac:dyDescent="0.2">
      <c r="A576" t="s">
        <v>5</v>
      </c>
    </row>
    <row r="577" spans="1:5" x14ac:dyDescent="0.2">
      <c r="A577" t="s">
        <v>184</v>
      </c>
    </row>
    <row r="578" spans="1:5" x14ac:dyDescent="0.2">
      <c r="A578" t="s">
        <v>7</v>
      </c>
    </row>
    <row r="579" spans="1:5" x14ac:dyDescent="0.2">
      <c r="A579" t="s">
        <v>8</v>
      </c>
    </row>
    <row r="580" spans="1:5" x14ac:dyDescent="0.2">
      <c r="A580" t="s">
        <v>9</v>
      </c>
    </row>
    <row r="581" spans="1:5" x14ac:dyDescent="0.2">
      <c r="A581" t="s">
        <v>0</v>
      </c>
    </row>
    <row r="582" spans="1:5" x14ac:dyDescent="0.2">
      <c r="A582" t="s">
        <v>185</v>
      </c>
      <c r="B582">
        <f>LEN(A582)</f>
        <v>66</v>
      </c>
      <c r="C582" t="str">
        <f>MID(A582,7,(B582-13))</f>
        <v>57.  Thiruputkuzhi - Sri Vijayaraghava Perumal Temple</v>
      </c>
      <c r="D582">
        <f>LEN(A587)</f>
        <v>21</v>
      </c>
      <c r="E582" t="str">
        <f>MID(A587,1,(D582-2))</f>
        <v>79.618987,12.872391</v>
      </c>
    </row>
    <row r="583" spans="1:5" x14ac:dyDescent="0.2">
      <c r="A583" t="s">
        <v>186</v>
      </c>
    </row>
    <row r="584" spans="1:5" x14ac:dyDescent="0.2">
      <c r="A584" t="s">
        <v>132</v>
      </c>
    </row>
    <row r="585" spans="1:5" x14ac:dyDescent="0.2">
      <c r="A585" t="s">
        <v>4</v>
      </c>
    </row>
    <row r="586" spans="1:5" x14ac:dyDescent="0.2">
      <c r="A586" t="s">
        <v>5</v>
      </c>
    </row>
    <row r="587" spans="1:5" x14ac:dyDescent="0.2">
      <c r="A587" t="s">
        <v>187</v>
      </c>
    </row>
    <row r="588" spans="1:5" x14ac:dyDescent="0.2">
      <c r="A588" t="s">
        <v>7</v>
      </c>
    </row>
    <row r="589" spans="1:5" x14ac:dyDescent="0.2">
      <c r="A589" t="s">
        <v>8</v>
      </c>
    </row>
    <row r="590" spans="1:5" x14ac:dyDescent="0.2">
      <c r="A590" t="s">
        <v>9</v>
      </c>
    </row>
    <row r="591" spans="1:5" x14ac:dyDescent="0.2">
      <c r="A591" t="s">
        <v>0</v>
      </c>
    </row>
    <row r="592" spans="1:5" x14ac:dyDescent="0.2">
      <c r="A592" t="s">
        <v>188</v>
      </c>
      <c r="B592">
        <f>LEN(A592)</f>
        <v>61</v>
      </c>
      <c r="C592" t="str">
        <f>MID(A592,7,(B592-13))</f>
        <v xml:space="preserve">58.  Thiruvallikkeni - Sri Parthasarathy Temple </v>
      </c>
      <c r="D592">
        <f>LEN(A597)</f>
        <v>21</v>
      </c>
      <c r="E592" t="str">
        <f>MID(A597,1,(D592-2))</f>
        <v>80.276306,13.053894</v>
      </c>
    </row>
    <row r="593" spans="1:5" x14ac:dyDescent="0.2">
      <c r="A593" t="s">
        <v>189</v>
      </c>
    </row>
    <row r="594" spans="1:5" x14ac:dyDescent="0.2">
      <c r="A594" t="s">
        <v>190</v>
      </c>
    </row>
    <row r="595" spans="1:5" x14ac:dyDescent="0.2">
      <c r="A595" t="s">
        <v>4</v>
      </c>
    </row>
    <row r="596" spans="1:5" x14ac:dyDescent="0.2">
      <c r="A596" t="s">
        <v>5</v>
      </c>
    </row>
    <row r="597" spans="1:5" x14ac:dyDescent="0.2">
      <c r="A597" t="s">
        <v>191</v>
      </c>
    </row>
    <row r="598" spans="1:5" x14ac:dyDescent="0.2">
      <c r="A598" t="s">
        <v>7</v>
      </c>
    </row>
    <row r="599" spans="1:5" x14ac:dyDescent="0.2">
      <c r="A599" t="s">
        <v>8</v>
      </c>
    </row>
    <row r="600" spans="1:5" x14ac:dyDescent="0.2">
      <c r="A600" t="s">
        <v>9</v>
      </c>
    </row>
    <row r="601" spans="1:5" x14ac:dyDescent="0.2">
      <c r="A601" t="s">
        <v>0</v>
      </c>
    </row>
    <row r="602" spans="1:5" x14ac:dyDescent="0.2">
      <c r="A602" t="s">
        <v>192</v>
      </c>
      <c r="B602">
        <f>LEN(A602)</f>
        <v>63</v>
      </c>
      <c r="C602" t="str">
        <f>MID(A602,7,(B602-13))</f>
        <v>59.  Thiruneermalai - Sri Neervanna Perumal Temple</v>
      </c>
      <c r="D602">
        <f>LEN(A607)</f>
        <v>21</v>
      </c>
      <c r="E602" t="str">
        <f>MID(A607,1,(D602-2))</f>
        <v>80.114676,12.963931</v>
      </c>
    </row>
    <row r="603" spans="1:5" x14ac:dyDescent="0.2">
      <c r="A603" t="s">
        <v>193</v>
      </c>
    </row>
    <row r="604" spans="1:5" x14ac:dyDescent="0.2">
      <c r="A604" t="s">
        <v>190</v>
      </c>
    </row>
    <row r="605" spans="1:5" x14ac:dyDescent="0.2">
      <c r="A605" t="s">
        <v>4</v>
      </c>
    </row>
    <row r="606" spans="1:5" x14ac:dyDescent="0.2">
      <c r="A606" t="s">
        <v>5</v>
      </c>
    </row>
    <row r="607" spans="1:5" x14ac:dyDescent="0.2">
      <c r="A607" t="s">
        <v>194</v>
      </c>
    </row>
    <row r="608" spans="1:5" x14ac:dyDescent="0.2">
      <c r="A608" t="s">
        <v>7</v>
      </c>
    </row>
    <row r="609" spans="1:5" x14ac:dyDescent="0.2">
      <c r="A609" t="s">
        <v>8</v>
      </c>
    </row>
    <row r="610" spans="1:5" x14ac:dyDescent="0.2">
      <c r="A610" t="s">
        <v>9</v>
      </c>
    </row>
    <row r="611" spans="1:5" x14ac:dyDescent="0.2">
      <c r="A611" t="s">
        <v>0</v>
      </c>
    </row>
    <row r="612" spans="1:5" x14ac:dyDescent="0.2">
      <c r="A612" t="s">
        <v>195</v>
      </c>
      <c r="B612">
        <f>LEN(A612)</f>
        <v>68</v>
      </c>
      <c r="C612" t="str">
        <f>MID(A612,7,(B612-13))</f>
        <v>60.  Thiruvedanthai - Sri Nithya Kalyana Perumal Temple</v>
      </c>
      <c r="D612">
        <f>LEN(A617)</f>
        <v>21</v>
      </c>
      <c r="E612" t="str">
        <f>MID(A617,1,(D612-2))</f>
        <v>80.241995,12.763409</v>
      </c>
    </row>
    <row r="613" spans="1:5" x14ac:dyDescent="0.2">
      <c r="A613" t="s">
        <v>196</v>
      </c>
    </row>
    <row r="614" spans="1:5" x14ac:dyDescent="0.2">
      <c r="A614" t="s">
        <v>190</v>
      </c>
    </row>
    <row r="615" spans="1:5" x14ac:dyDescent="0.2">
      <c r="A615" t="s">
        <v>4</v>
      </c>
    </row>
    <row r="616" spans="1:5" x14ac:dyDescent="0.2">
      <c r="A616" t="s">
        <v>5</v>
      </c>
    </row>
    <row r="617" spans="1:5" x14ac:dyDescent="0.2">
      <c r="A617" t="s">
        <v>197</v>
      </c>
    </row>
    <row r="618" spans="1:5" x14ac:dyDescent="0.2">
      <c r="A618" t="s">
        <v>7</v>
      </c>
    </row>
    <row r="619" spans="1:5" x14ac:dyDescent="0.2">
      <c r="A619" t="s">
        <v>8</v>
      </c>
    </row>
    <row r="620" spans="1:5" x14ac:dyDescent="0.2">
      <c r="A620" t="s">
        <v>9</v>
      </c>
    </row>
    <row r="621" spans="1:5" x14ac:dyDescent="0.2">
      <c r="A621" t="s">
        <v>0</v>
      </c>
    </row>
    <row r="622" spans="1:5" x14ac:dyDescent="0.2">
      <c r="A622" t="s">
        <v>198</v>
      </c>
      <c r="B622">
        <f>LEN(A622)</f>
        <v>85</v>
      </c>
      <c r="C622" t="str">
        <f>MID(A622,7,(B622-13))</f>
        <v>61.  Thiru Kadalmalai (Mahabalipuram) - Sri Sthala Sayana Perumal Temple</v>
      </c>
      <c r="D622">
        <f>LEN(A627)</f>
        <v>20</v>
      </c>
      <c r="E622" t="str">
        <f>MID(A627,1,(D622-2))</f>
        <v>80.193361,12.61735</v>
      </c>
    </row>
    <row r="623" spans="1:5" x14ac:dyDescent="0.2">
      <c r="A623" t="s">
        <v>199</v>
      </c>
    </row>
    <row r="624" spans="1:5" x14ac:dyDescent="0.2">
      <c r="A624" t="s">
        <v>190</v>
      </c>
    </row>
    <row r="625" spans="1:5" x14ac:dyDescent="0.2">
      <c r="A625" t="s">
        <v>4</v>
      </c>
    </row>
    <row r="626" spans="1:5" x14ac:dyDescent="0.2">
      <c r="A626" t="s">
        <v>5</v>
      </c>
    </row>
    <row r="627" spans="1:5" x14ac:dyDescent="0.2">
      <c r="A627" t="s">
        <v>200</v>
      </c>
    </row>
    <row r="628" spans="1:5" x14ac:dyDescent="0.2">
      <c r="A628" t="s">
        <v>7</v>
      </c>
    </row>
    <row r="629" spans="1:5" x14ac:dyDescent="0.2">
      <c r="A629" t="s">
        <v>8</v>
      </c>
    </row>
    <row r="630" spans="1:5" x14ac:dyDescent="0.2">
      <c r="A630" t="s">
        <v>9</v>
      </c>
    </row>
    <row r="631" spans="1:5" x14ac:dyDescent="0.2">
      <c r="A631" t="s">
        <v>0</v>
      </c>
    </row>
    <row r="632" spans="1:5" x14ac:dyDescent="0.2">
      <c r="A632" t="s">
        <v>201</v>
      </c>
      <c r="B632">
        <f>LEN(A632)</f>
        <v>85</v>
      </c>
      <c r="C632" t="str">
        <f>MID(A632,7,(B632-13))</f>
        <v>62.  Thiru Nindravoor (Thirunindravur) - Sri Bhatavatsala Perumal Temple</v>
      </c>
      <c r="D632">
        <f>LEN(A637)</f>
        <v>21</v>
      </c>
      <c r="E632" t="str">
        <f>MID(A637,1,(D632-2))</f>
        <v>80.026214,13.112523</v>
      </c>
    </row>
    <row r="633" spans="1:5" x14ac:dyDescent="0.2">
      <c r="A633" t="s">
        <v>202</v>
      </c>
    </row>
    <row r="634" spans="1:5" x14ac:dyDescent="0.2">
      <c r="A634" t="s">
        <v>190</v>
      </c>
    </row>
    <row r="635" spans="1:5" x14ac:dyDescent="0.2">
      <c r="A635" t="s">
        <v>4</v>
      </c>
    </row>
    <row r="636" spans="1:5" x14ac:dyDescent="0.2">
      <c r="A636" t="s">
        <v>5</v>
      </c>
    </row>
    <row r="637" spans="1:5" x14ac:dyDescent="0.2">
      <c r="A637" t="s">
        <v>203</v>
      </c>
    </row>
    <row r="638" spans="1:5" x14ac:dyDescent="0.2">
      <c r="A638" t="s">
        <v>7</v>
      </c>
    </row>
    <row r="639" spans="1:5" x14ac:dyDescent="0.2">
      <c r="A639" t="s">
        <v>8</v>
      </c>
    </row>
    <row r="640" spans="1:5" x14ac:dyDescent="0.2">
      <c r="A640" t="s">
        <v>9</v>
      </c>
    </row>
    <row r="641" spans="1:5" x14ac:dyDescent="0.2">
      <c r="A641" t="s">
        <v>0</v>
      </c>
    </row>
    <row r="642" spans="1:5" x14ac:dyDescent="0.2">
      <c r="A642" t="s">
        <v>204</v>
      </c>
      <c r="B642">
        <f>LEN(A642)</f>
        <v>78</v>
      </c>
      <c r="C642" t="str">
        <f>MID(A642,7,(B642-13))</f>
        <v>63.  Thiruevvuloor (Tiruvallur) - Sri Veeraraghava Perumal Temple</v>
      </c>
      <c r="D642">
        <f>LEN(A647)</f>
        <v>20</v>
      </c>
      <c r="E642" t="str">
        <f>MID(A647,1,(D642-2))</f>
        <v>79.90714,13.143302</v>
      </c>
    </row>
    <row r="643" spans="1:5" x14ac:dyDescent="0.2">
      <c r="A643" t="s">
        <v>205</v>
      </c>
    </row>
    <row r="644" spans="1:5" x14ac:dyDescent="0.2">
      <c r="A644" t="s">
        <v>190</v>
      </c>
    </row>
    <row r="645" spans="1:5" x14ac:dyDescent="0.2">
      <c r="A645" t="s">
        <v>4</v>
      </c>
    </row>
    <row r="646" spans="1:5" x14ac:dyDescent="0.2">
      <c r="A646" t="s">
        <v>5</v>
      </c>
    </row>
    <row r="647" spans="1:5" x14ac:dyDescent="0.2">
      <c r="A647" t="s">
        <v>206</v>
      </c>
    </row>
    <row r="648" spans="1:5" x14ac:dyDescent="0.2">
      <c r="A648" t="s">
        <v>7</v>
      </c>
    </row>
    <row r="649" spans="1:5" x14ac:dyDescent="0.2">
      <c r="A649" t="s">
        <v>8</v>
      </c>
    </row>
    <row r="650" spans="1:5" x14ac:dyDescent="0.2">
      <c r="A650" t="s">
        <v>9</v>
      </c>
    </row>
    <row r="651" spans="1:5" x14ac:dyDescent="0.2">
      <c r="A651" t="s">
        <v>0</v>
      </c>
    </row>
    <row r="652" spans="1:5" x14ac:dyDescent="0.2">
      <c r="A652" t="s">
        <v>207</v>
      </c>
      <c r="B652">
        <f>LEN(A652)</f>
        <v>77</v>
      </c>
      <c r="C652" t="str">
        <f>MID(A652,7,(B652-13))</f>
        <v>64.  Thirukkatikai (Sholingur) - Sri Yoga Narasimha Swamy Temple</v>
      </c>
      <c r="D652">
        <f>LEN(A657)</f>
        <v>21</v>
      </c>
      <c r="E652" t="str">
        <f>MID(A657,1,(D652-2))</f>
        <v>79.418299,13.087504</v>
      </c>
    </row>
    <row r="653" spans="1:5" x14ac:dyDescent="0.2">
      <c r="A653" t="s">
        <v>208</v>
      </c>
    </row>
    <row r="654" spans="1:5" x14ac:dyDescent="0.2">
      <c r="A654" t="s">
        <v>190</v>
      </c>
    </row>
    <row r="655" spans="1:5" x14ac:dyDescent="0.2">
      <c r="A655" t="s">
        <v>4</v>
      </c>
    </row>
    <row r="656" spans="1:5" x14ac:dyDescent="0.2">
      <c r="A656" t="s">
        <v>5</v>
      </c>
    </row>
    <row r="657" spans="1:5" x14ac:dyDescent="0.2">
      <c r="A657" t="s">
        <v>209</v>
      </c>
    </row>
    <row r="658" spans="1:5" x14ac:dyDescent="0.2">
      <c r="A658" t="s">
        <v>7</v>
      </c>
    </row>
    <row r="659" spans="1:5" x14ac:dyDescent="0.2">
      <c r="A659" t="s">
        <v>8</v>
      </c>
    </row>
    <row r="660" spans="1:5" x14ac:dyDescent="0.2">
      <c r="A660" t="s">
        <v>9</v>
      </c>
    </row>
    <row r="661" spans="1:5" x14ac:dyDescent="0.2">
      <c r="A661" t="s">
        <v>0</v>
      </c>
    </row>
    <row r="662" spans="1:5" x14ac:dyDescent="0.2">
      <c r="A662" t="s">
        <v>210</v>
      </c>
      <c r="B662">
        <f>LEN(A662)</f>
        <v>66</v>
      </c>
      <c r="C662" t="str">
        <f>MID(A662,7,(B662-13))</f>
        <v>65.  Thirukkoodal - Sri Koodal Azhagar Perumal Temple</v>
      </c>
      <c r="D662">
        <f>LEN(A667)</f>
        <v>19</v>
      </c>
      <c r="E662" t="str">
        <f>MID(A667,1,(D662-2))</f>
        <v>78.114193,9.91439</v>
      </c>
    </row>
    <row r="663" spans="1:5" x14ac:dyDescent="0.2">
      <c r="A663" t="s">
        <v>211</v>
      </c>
    </row>
    <row r="664" spans="1:5" x14ac:dyDescent="0.2">
      <c r="A664" t="s">
        <v>212</v>
      </c>
    </row>
    <row r="665" spans="1:5" x14ac:dyDescent="0.2">
      <c r="A665" t="s">
        <v>4</v>
      </c>
    </row>
    <row r="666" spans="1:5" x14ac:dyDescent="0.2">
      <c r="A666" t="s">
        <v>5</v>
      </c>
    </row>
    <row r="667" spans="1:5" x14ac:dyDescent="0.2">
      <c r="A667" t="s">
        <v>213</v>
      </c>
    </row>
    <row r="668" spans="1:5" x14ac:dyDescent="0.2">
      <c r="A668" t="s">
        <v>7</v>
      </c>
    </row>
    <row r="669" spans="1:5" x14ac:dyDescent="0.2">
      <c r="A669" t="s">
        <v>8</v>
      </c>
    </row>
    <row r="670" spans="1:5" x14ac:dyDescent="0.2">
      <c r="A670" t="s">
        <v>9</v>
      </c>
    </row>
    <row r="671" spans="1:5" x14ac:dyDescent="0.2">
      <c r="A671" t="s">
        <v>0</v>
      </c>
    </row>
    <row r="672" spans="1:5" x14ac:dyDescent="0.2">
      <c r="A672" t="s">
        <v>214</v>
      </c>
      <c r="B672">
        <f>LEN(A672)</f>
        <v>62</v>
      </c>
      <c r="C672" t="str">
        <f>MID(A672,7,(B672-13))</f>
        <v>66.  Thiru Moghur - Sri Kaalamegha Perumal Temple</v>
      </c>
      <c r="D672">
        <f>LEN(A677)</f>
        <v>20</v>
      </c>
      <c r="E672" t="str">
        <f>MID(A677,1,(D672-2))</f>
        <v>78.207116,9.950955</v>
      </c>
    </row>
    <row r="673" spans="1:5" x14ac:dyDescent="0.2">
      <c r="A673" t="s">
        <v>215</v>
      </c>
    </row>
    <row r="674" spans="1:5" x14ac:dyDescent="0.2">
      <c r="A674" t="s">
        <v>212</v>
      </c>
    </row>
    <row r="675" spans="1:5" x14ac:dyDescent="0.2">
      <c r="A675" t="s">
        <v>4</v>
      </c>
    </row>
    <row r="676" spans="1:5" x14ac:dyDescent="0.2">
      <c r="A676" t="s">
        <v>5</v>
      </c>
    </row>
    <row r="677" spans="1:5" x14ac:dyDescent="0.2">
      <c r="A677" t="s">
        <v>216</v>
      </c>
    </row>
    <row r="678" spans="1:5" x14ac:dyDescent="0.2">
      <c r="A678" t="s">
        <v>7</v>
      </c>
    </row>
    <row r="679" spans="1:5" x14ac:dyDescent="0.2">
      <c r="A679" t="s">
        <v>8</v>
      </c>
    </row>
    <row r="680" spans="1:5" x14ac:dyDescent="0.2">
      <c r="A680" t="s">
        <v>9</v>
      </c>
    </row>
    <row r="681" spans="1:5" x14ac:dyDescent="0.2">
      <c r="A681" t="s">
        <v>0</v>
      </c>
    </row>
    <row r="682" spans="1:5" x14ac:dyDescent="0.2">
      <c r="A682" t="s">
        <v>217</v>
      </c>
      <c r="B682">
        <f>LEN(A682)</f>
        <v>84</v>
      </c>
      <c r="C682" t="str">
        <f>MID(A682,7,(B682-13))</f>
        <v>67.  Thirumaalirunsolai (Alagar Kovil) - Sri Kallazhagar Perumal Temple</v>
      </c>
      <c r="D682">
        <f>LEN(A687)</f>
        <v>18</v>
      </c>
      <c r="E682" t="str">
        <f>MID(A687,1,(D682-2))</f>
        <v>78.2131,10.07494</v>
      </c>
    </row>
    <row r="683" spans="1:5" x14ac:dyDescent="0.2">
      <c r="A683" t="s">
        <v>218</v>
      </c>
    </row>
    <row r="684" spans="1:5" x14ac:dyDescent="0.2">
      <c r="A684" t="s">
        <v>212</v>
      </c>
    </row>
    <row r="685" spans="1:5" x14ac:dyDescent="0.2">
      <c r="A685" t="s">
        <v>4</v>
      </c>
    </row>
    <row r="686" spans="1:5" x14ac:dyDescent="0.2">
      <c r="A686" t="s">
        <v>5</v>
      </c>
    </row>
    <row r="687" spans="1:5" x14ac:dyDescent="0.2">
      <c r="A687" t="s">
        <v>219</v>
      </c>
    </row>
    <row r="688" spans="1:5" x14ac:dyDescent="0.2">
      <c r="A688" t="s">
        <v>7</v>
      </c>
    </row>
    <row r="689" spans="1:5" x14ac:dyDescent="0.2">
      <c r="A689" t="s">
        <v>8</v>
      </c>
    </row>
    <row r="690" spans="1:5" x14ac:dyDescent="0.2">
      <c r="A690" t="s">
        <v>9</v>
      </c>
    </row>
    <row r="691" spans="1:5" x14ac:dyDescent="0.2">
      <c r="A691" t="s">
        <v>0</v>
      </c>
    </row>
    <row r="692" spans="1:5" x14ac:dyDescent="0.2">
      <c r="A692" t="s">
        <v>220</v>
      </c>
      <c r="B692">
        <f>LEN(A692)</f>
        <v>71</v>
      </c>
      <c r="C692" t="str">
        <f>MID(A692,7,(B692-13))</f>
        <v>68.  Thirukkotiyoor - Sri Uraga Mellanayaan Perumal Temple</v>
      </c>
      <c r="D692">
        <f>LEN(A697)</f>
        <v>21</v>
      </c>
      <c r="E692" t="str">
        <f>MID(A697,1,(D692-2))</f>
        <v>78.560148,10.061065</v>
      </c>
    </row>
    <row r="693" spans="1:5" x14ac:dyDescent="0.2">
      <c r="A693" t="s">
        <v>221</v>
      </c>
    </row>
    <row r="694" spans="1:5" x14ac:dyDescent="0.2">
      <c r="A694" t="s">
        <v>212</v>
      </c>
    </row>
    <row r="695" spans="1:5" x14ac:dyDescent="0.2">
      <c r="A695" t="s">
        <v>4</v>
      </c>
    </row>
    <row r="696" spans="1:5" x14ac:dyDescent="0.2">
      <c r="A696" t="s">
        <v>5</v>
      </c>
    </row>
    <row r="697" spans="1:5" x14ac:dyDescent="0.2">
      <c r="A697" t="s">
        <v>222</v>
      </c>
    </row>
    <row r="698" spans="1:5" x14ac:dyDescent="0.2">
      <c r="A698" t="s">
        <v>7</v>
      </c>
    </row>
    <row r="699" spans="1:5" x14ac:dyDescent="0.2">
      <c r="A699" t="s">
        <v>8</v>
      </c>
    </row>
    <row r="700" spans="1:5" x14ac:dyDescent="0.2">
      <c r="A700" t="s">
        <v>9</v>
      </c>
    </row>
    <row r="701" spans="1:5" x14ac:dyDescent="0.2">
      <c r="A701" t="s">
        <v>0</v>
      </c>
    </row>
    <row r="702" spans="1:5" x14ac:dyDescent="0.2">
      <c r="A702" t="s">
        <v>223</v>
      </c>
      <c r="B702">
        <f>LEN(A702)</f>
        <v>67</v>
      </c>
      <c r="C702" t="str">
        <f>MID(A702,7,(B702-13))</f>
        <v>69.  Thirumeyyam - Sri Sathyagiri Natha Perumal Temple</v>
      </c>
      <c r="D702">
        <f>LEN(A707)</f>
        <v>21</v>
      </c>
      <c r="E702" t="str">
        <f>MID(A707,1,(D702-2))</f>
        <v>78.752022,10.246589</v>
      </c>
    </row>
    <row r="703" spans="1:5" x14ac:dyDescent="0.2">
      <c r="A703" t="s">
        <v>224</v>
      </c>
    </row>
    <row r="704" spans="1:5" x14ac:dyDescent="0.2">
      <c r="A704" t="s">
        <v>212</v>
      </c>
    </row>
    <row r="705" spans="1:5" x14ac:dyDescent="0.2">
      <c r="A705" t="s">
        <v>4</v>
      </c>
    </row>
    <row r="706" spans="1:5" x14ac:dyDescent="0.2">
      <c r="A706" t="s">
        <v>5</v>
      </c>
    </row>
    <row r="707" spans="1:5" x14ac:dyDescent="0.2">
      <c r="A707" t="s">
        <v>225</v>
      </c>
    </row>
    <row r="708" spans="1:5" x14ac:dyDescent="0.2">
      <c r="A708" t="s">
        <v>7</v>
      </c>
    </row>
    <row r="709" spans="1:5" x14ac:dyDescent="0.2">
      <c r="A709" t="s">
        <v>8</v>
      </c>
    </row>
    <row r="710" spans="1:5" x14ac:dyDescent="0.2">
      <c r="A710" t="s">
        <v>9</v>
      </c>
    </row>
    <row r="711" spans="1:5" x14ac:dyDescent="0.2">
      <c r="A711" t="s">
        <v>0</v>
      </c>
    </row>
    <row r="712" spans="1:5" x14ac:dyDescent="0.2">
      <c r="A712" t="s">
        <v>226</v>
      </c>
      <c r="B712">
        <f>LEN(A712)</f>
        <v>89</v>
      </c>
      <c r="C712" t="str">
        <f>MID(A712,7,(B712-13))</f>
        <v>70.  Thiruppullanni (Ramanathapuram) - Sri Kalyana Jagannatha Perumal Temple</v>
      </c>
      <c r="D712">
        <f>LEN(A717)</f>
        <v>20</v>
      </c>
      <c r="E712" t="str">
        <f>MID(A717,1,(D712-2))</f>
        <v>78.824582,9.282891</v>
      </c>
    </row>
    <row r="713" spans="1:5" x14ac:dyDescent="0.2">
      <c r="A713" t="s">
        <v>227</v>
      </c>
    </row>
    <row r="714" spans="1:5" x14ac:dyDescent="0.2">
      <c r="A714" t="s">
        <v>212</v>
      </c>
    </row>
    <row r="715" spans="1:5" x14ac:dyDescent="0.2">
      <c r="A715" t="s">
        <v>4</v>
      </c>
    </row>
    <row r="716" spans="1:5" x14ac:dyDescent="0.2">
      <c r="A716" t="s">
        <v>5</v>
      </c>
    </row>
    <row r="717" spans="1:5" x14ac:dyDescent="0.2">
      <c r="A717" t="s">
        <v>228</v>
      </c>
    </row>
    <row r="718" spans="1:5" x14ac:dyDescent="0.2">
      <c r="A718" t="s">
        <v>7</v>
      </c>
    </row>
    <row r="719" spans="1:5" x14ac:dyDescent="0.2">
      <c r="A719" t="s">
        <v>8</v>
      </c>
    </row>
    <row r="720" spans="1:5" x14ac:dyDescent="0.2">
      <c r="A720" t="s">
        <v>9</v>
      </c>
    </row>
    <row r="721" spans="1:5" x14ac:dyDescent="0.2">
      <c r="A721" t="s">
        <v>0</v>
      </c>
    </row>
    <row r="722" spans="1:5" x14ac:dyDescent="0.2">
      <c r="A722" t="s">
        <v>229</v>
      </c>
      <c r="B722">
        <f>LEN(A722)</f>
        <v>79</v>
      </c>
      <c r="C722" t="str">
        <f>MID(A722,7,(B722-13))</f>
        <v>71.  Thiruthankaal (Sivakasi) - Sri Nindra Narayana Perumal Temple</v>
      </c>
      <c r="D722">
        <f>LEN(A727)</f>
        <v>19</v>
      </c>
      <c r="E722" t="str">
        <f>MID(A727,1,(D722-2))</f>
        <v>77.81194,9.480932</v>
      </c>
    </row>
    <row r="723" spans="1:5" x14ac:dyDescent="0.2">
      <c r="A723" t="s">
        <v>230</v>
      </c>
    </row>
    <row r="724" spans="1:5" x14ac:dyDescent="0.2">
      <c r="A724" t="s">
        <v>212</v>
      </c>
    </row>
    <row r="725" spans="1:5" x14ac:dyDescent="0.2">
      <c r="A725" t="s">
        <v>4</v>
      </c>
    </row>
    <row r="726" spans="1:5" x14ac:dyDescent="0.2">
      <c r="A726" t="s">
        <v>5</v>
      </c>
    </row>
    <row r="727" spans="1:5" x14ac:dyDescent="0.2">
      <c r="A727" t="s">
        <v>231</v>
      </c>
    </row>
    <row r="728" spans="1:5" x14ac:dyDescent="0.2">
      <c r="A728" t="s">
        <v>7</v>
      </c>
    </row>
    <row r="729" spans="1:5" x14ac:dyDescent="0.2">
      <c r="A729" t="s">
        <v>8</v>
      </c>
    </row>
    <row r="730" spans="1:5" x14ac:dyDescent="0.2">
      <c r="A730" t="s">
        <v>9</v>
      </c>
    </row>
    <row r="731" spans="1:5" x14ac:dyDescent="0.2">
      <c r="A731" t="s">
        <v>0</v>
      </c>
    </row>
    <row r="732" spans="1:5" x14ac:dyDescent="0.2">
      <c r="A732" t="s">
        <v>232</v>
      </c>
      <c r="B732">
        <f>LEN(A732)</f>
        <v>91</v>
      </c>
      <c r="C732" t="str">
        <f>MID(A732,7,(B732-13))</f>
        <v>72.  Thiruvilliputtur (Sri Villiputhoor) - Sri Vadabhatra Saayi Perumal Temple</v>
      </c>
      <c r="D732">
        <f>LEN(A737)</f>
        <v>20</v>
      </c>
      <c r="E732" t="str">
        <f>MID(A737,1,(D732-2))</f>
        <v>77.631524,9.509069</v>
      </c>
    </row>
    <row r="733" spans="1:5" x14ac:dyDescent="0.2">
      <c r="A733" t="s">
        <v>233</v>
      </c>
    </row>
    <row r="734" spans="1:5" x14ac:dyDescent="0.2">
      <c r="A734" t="s">
        <v>212</v>
      </c>
    </row>
    <row r="735" spans="1:5" x14ac:dyDescent="0.2">
      <c r="A735" t="s">
        <v>4</v>
      </c>
    </row>
    <row r="736" spans="1:5" x14ac:dyDescent="0.2">
      <c r="A736" t="s">
        <v>5</v>
      </c>
    </row>
    <row r="737" spans="1:5" x14ac:dyDescent="0.2">
      <c r="A737" t="s">
        <v>234</v>
      </c>
    </row>
    <row r="738" spans="1:5" x14ac:dyDescent="0.2">
      <c r="A738" t="s">
        <v>7</v>
      </c>
    </row>
    <row r="739" spans="1:5" x14ac:dyDescent="0.2">
      <c r="A739" t="s">
        <v>8</v>
      </c>
    </row>
    <row r="740" spans="1:5" x14ac:dyDescent="0.2">
      <c r="A740" t="s">
        <v>9</v>
      </c>
    </row>
    <row r="741" spans="1:5" x14ac:dyDescent="0.2">
      <c r="A741" t="s">
        <v>0</v>
      </c>
    </row>
    <row r="742" spans="1:5" x14ac:dyDescent="0.2">
      <c r="A742" t="s">
        <v>235</v>
      </c>
      <c r="B742">
        <f>LEN(A742)</f>
        <v>84</v>
      </c>
      <c r="C742" t="str">
        <f>MID(A742,7,(B742-13))</f>
        <v>73.  Thiruvaikuntham (Sri Vaikundam) - Sri Vaikundanatha Perumal Temple</v>
      </c>
      <c r="D742">
        <f>LEN(A747)</f>
        <v>19</v>
      </c>
      <c r="E742" t="str">
        <f>MID(A747,1,(D742-2))</f>
        <v>77.90924,8.631012</v>
      </c>
    </row>
    <row r="743" spans="1:5" x14ac:dyDescent="0.2">
      <c r="A743" t="s">
        <v>236</v>
      </c>
    </row>
    <row r="744" spans="1:5" x14ac:dyDescent="0.2">
      <c r="A744" t="s">
        <v>3</v>
      </c>
    </row>
    <row r="745" spans="1:5" x14ac:dyDescent="0.2">
      <c r="A745" t="s">
        <v>4</v>
      </c>
    </row>
    <row r="746" spans="1:5" x14ac:dyDescent="0.2">
      <c r="A746" t="s">
        <v>5</v>
      </c>
    </row>
    <row r="747" spans="1:5" x14ac:dyDescent="0.2">
      <c r="A747" t="s">
        <v>237</v>
      </c>
    </row>
    <row r="748" spans="1:5" x14ac:dyDescent="0.2">
      <c r="A748" t="s">
        <v>7</v>
      </c>
    </row>
    <row r="749" spans="1:5" x14ac:dyDescent="0.2">
      <c r="A749" t="s">
        <v>8</v>
      </c>
    </row>
    <row r="750" spans="1:5" x14ac:dyDescent="0.2">
      <c r="A750" t="s">
        <v>9</v>
      </c>
    </row>
    <row r="751" spans="1:5" x14ac:dyDescent="0.2">
      <c r="A751" t="s">
        <v>0</v>
      </c>
    </row>
    <row r="752" spans="1:5" x14ac:dyDescent="0.2">
      <c r="A752" t="s">
        <v>238</v>
      </c>
      <c r="B752">
        <f>LEN(A752)</f>
        <v>70</v>
      </c>
      <c r="C752" t="str">
        <f>MID(A752,7,(B752-13))</f>
        <v>74.  Thiruvaragunamangai - Sri Vijayaasana Perumal Temple</v>
      </c>
      <c r="D752">
        <f>LEN(A757)</f>
        <v>20</v>
      </c>
      <c r="E752" t="str">
        <f>MID(A757,1,(D752-2))</f>
        <v>77.923982,8.637055</v>
      </c>
    </row>
    <row r="753" spans="1:5" x14ac:dyDescent="0.2">
      <c r="A753" t="s">
        <v>239</v>
      </c>
    </row>
    <row r="754" spans="1:5" x14ac:dyDescent="0.2">
      <c r="A754" t="s">
        <v>3</v>
      </c>
    </row>
    <row r="755" spans="1:5" x14ac:dyDescent="0.2">
      <c r="A755" t="s">
        <v>4</v>
      </c>
    </row>
    <row r="756" spans="1:5" x14ac:dyDescent="0.2">
      <c r="A756" t="s">
        <v>5</v>
      </c>
    </row>
    <row r="757" spans="1:5" x14ac:dyDescent="0.2">
      <c r="A757" t="s">
        <v>240</v>
      </c>
    </row>
    <row r="758" spans="1:5" x14ac:dyDescent="0.2">
      <c r="A758" t="s">
        <v>7</v>
      </c>
    </row>
    <row r="759" spans="1:5" x14ac:dyDescent="0.2">
      <c r="A759" t="s">
        <v>8</v>
      </c>
    </row>
    <row r="760" spans="1:5" x14ac:dyDescent="0.2">
      <c r="A760" t="s">
        <v>9</v>
      </c>
    </row>
    <row r="761" spans="1:5" x14ac:dyDescent="0.2">
      <c r="A761" t="s">
        <v>0</v>
      </c>
    </row>
    <row r="762" spans="1:5" x14ac:dyDescent="0.2">
      <c r="A762" t="s">
        <v>241</v>
      </c>
      <c r="B762">
        <f>LEN(A762)</f>
        <v>71</v>
      </c>
      <c r="C762" t="str">
        <f>MID(A762,7,(B762-13))</f>
        <v>75.  Thiruppulingudu - Sri Kaaichina Vendha Perumal Temple</v>
      </c>
      <c r="D762">
        <f>LEN(A767)</f>
        <v>19</v>
      </c>
      <c r="E762" t="str">
        <f>MID(A767,1,(D762-2))</f>
        <v>77.932527,8.63977</v>
      </c>
    </row>
    <row r="763" spans="1:5" x14ac:dyDescent="0.2">
      <c r="A763" t="s">
        <v>242</v>
      </c>
    </row>
    <row r="764" spans="1:5" x14ac:dyDescent="0.2">
      <c r="A764" t="s">
        <v>3</v>
      </c>
    </row>
    <row r="765" spans="1:5" x14ac:dyDescent="0.2">
      <c r="A765" t="s">
        <v>4</v>
      </c>
    </row>
    <row r="766" spans="1:5" x14ac:dyDescent="0.2">
      <c r="A766" t="s">
        <v>5</v>
      </c>
    </row>
    <row r="767" spans="1:5" x14ac:dyDescent="0.2">
      <c r="A767" t="s">
        <v>243</v>
      </c>
    </row>
    <row r="768" spans="1:5" x14ac:dyDescent="0.2">
      <c r="A768" t="s">
        <v>7</v>
      </c>
    </row>
    <row r="769" spans="1:5" x14ac:dyDescent="0.2">
      <c r="A769" t="s">
        <v>8</v>
      </c>
    </row>
    <row r="770" spans="1:5" x14ac:dyDescent="0.2">
      <c r="A770" t="s">
        <v>9</v>
      </c>
    </row>
    <row r="771" spans="1:5" x14ac:dyDescent="0.2">
      <c r="A771" t="s">
        <v>0</v>
      </c>
    </row>
    <row r="772" spans="1:5" x14ac:dyDescent="0.2">
      <c r="A772" t="s">
        <v>244</v>
      </c>
      <c r="B772">
        <f>LEN(A772)</f>
        <v>64</v>
      </c>
      <c r="C772" t="str">
        <f>MID(A772,7,(B772-13))</f>
        <v>76.  Thirukkulanthai - Sri Srinivasa Perumal Temple</v>
      </c>
      <c r="D772">
        <f>LEN(A777)</f>
        <v>20</v>
      </c>
      <c r="E772" t="str">
        <f>MID(A777,1,(D772-2))</f>
        <v>77.993708,8.641812</v>
      </c>
    </row>
    <row r="773" spans="1:5" x14ac:dyDescent="0.2">
      <c r="A773" t="s">
        <v>245</v>
      </c>
    </row>
    <row r="774" spans="1:5" x14ac:dyDescent="0.2">
      <c r="A774" t="s">
        <v>3</v>
      </c>
    </row>
    <row r="775" spans="1:5" x14ac:dyDescent="0.2">
      <c r="A775" t="s">
        <v>4</v>
      </c>
    </row>
    <row r="776" spans="1:5" x14ac:dyDescent="0.2">
      <c r="A776" t="s">
        <v>5</v>
      </c>
    </row>
    <row r="777" spans="1:5" x14ac:dyDescent="0.2">
      <c r="A777" t="s">
        <v>246</v>
      </c>
    </row>
    <row r="778" spans="1:5" x14ac:dyDescent="0.2">
      <c r="A778" t="s">
        <v>7</v>
      </c>
    </row>
    <row r="779" spans="1:5" x14ac:dyDescent="0.2">
      <c r="A779" t="s">
        <v>8</v>
      </c>
    </row>
    <row r="780" spans="1:5" x14ac:dyDescent="0.2">
      <c r="A780" t="s">
        <v>9</v>
      </c>
    </row>
    <row r="781" spans="1:5" x14ac:dyDescent="0.2">
      <c r="A781" t="s">
        <v>0</v>
      </c>
    </row>
    <row r="782" spans="1:5" x14ac:dyDescent="0.2">
      <c r="A782" t="s">
        <v>247</v>
      </c>
      <c r="B782">
        <f>LEN(A782)</f>
        <v>102</v>
      </c>
      <c r="C782" t="str">
        <f>MID(A782,7,(B782-13))</f>
        <v>77.  Thiruttholai Villimangalam (Twin Thirupathis) - Sri Aravindha Lochana Perumal Temple</v>
      </c>
      <c r="D782">
        <f>LEN(A787)</f>
        <v>20</v>
      </c>
      <c r="E782" t="str">
        <f>MID(A787,1,(D782-2))</f>
        <v>77.972084,8.612005</v>
      </c>
    </row>
    <row r="783" spans="1:5" x14ac:dyDescent="0.2">
      <c r="A783" t="s">
        <v>248</v>
      </c>
    </row>
    <row r="784" spans="1:5" x14ac:dyDescent="0.2">
      <c r="A784" t="s">
        <v>3</v>
      </c>
    </row>
    <row r="785" spans="1:5" x14ac:dyDescent="0.2">
      <c r="A785" t="s">
        <v>4</v>
      </c>
    </row>
    <row r="786" spans="1:5" x14ac:dyDescent="0.2">
      <c r="A786" t="s">
        <v>5</v>
      </c>
    </row>
    <row r="787" spans="1:5" x14ac:dyDescent="0.2">
      <c r="A787" t="s">
        <v>249</v>
      </c>
    </row>
    <row r="788" spans="1:5" x14ac:dyDescent="0.2">
      <c r="A788" t="s">
        <v>7</v>
      </c>
    </row>
    <row r="789" spans="1:5" x14ac:dyDescent="0.2">
      <c r="A789" t="s">
        <v>8</v>
      </c>
    </row>
    <row r="790" spans="1:5" x14ac:dyDescent="0.2">
      <c r="A790" t="s">
        <v>9</v>
      </c>
    </row>
    <row r="791" spans="1:5" x14ac:dyDescent="0.2">
      <c r="A791" t="s">
        <v>0</v>
      </c>
    </row>
    <row r="792" spans="1:5" x14ac:dyDescent="0.2">
      <c r="A792" t="s">
        <v>247</v>
      </c>
      <c r="B792">
        <f>LEN(A792)</f>
        <v>102</v>
      </c>
      <c r="C792" t="str">
        <f>MID(A792,7,(B792-13))</f>
        <v>77.  Thiruttholai Villimangalam (Twin Thirupathis) - Sri Aravindha Lochana Perumal Temple</v>
      </c>
      <c r="D792">
        <f>LEN(A797)</f>
        <v>20</v>
      </c>
      <c r="E792" t="str">
        <f>MID(A797,1,(D792-2))</f>
        <v>77.972621,8.609184</v>
      </c>
    </row>
    <row r="793" spans="1:5" x14ac:dyDescent="0.2">
      <c r="A793" t="s">
        <v>248</v>
      </c>
    </row>
    <row r="794" spans="1:5" x14ac:dyDescent="0.2">
      <c r="A794" t="s">
        <v>3</v>
      </c>
    </row>
    <row r="795" spans="1:5" x14ac:dyDescent="0.2">
      <c r="A795" t="s">
        <v>4</v>
      </c>
    </row>
    <row r="796" spans="1:5" x14ac:dyDescent="0.2">
      <c r="A796" t="s">
        <v>5</v>
      </c>
    </row>
    <row r="797" spans="1:5" x14ac:dyDescent="0.2">
      <c r="A797" t="s">
        <v>250</v>
      </c>
    </row>
    <row r="798" spans="1:5" x14ac:dyDescent="0.2">
      <c r="A798" t="s">
        <v>7</v>
      </c>
    </row>
    <row r="799" spans="1:5" x14ac:dyDescent="0.2">
      <c r="A799" t="s">
        <v>8</v>
      </c>
    </row>
    <row r="800" spans="1:5" x14ac:dyDescent="0.2">
      <c r="A800" t="s">
        <v>9</v>
      </c>
    </row>
    <row r="801" spans="1:5" x14ac:dyDescent="0.2">
      <c r="A801" t="s">
        <v>0</v>
      </c>
    </row>
    <row r="802" spans="1:5" x14ac:dyDescent="0.2">
      <c r="A802" t="s">
        <v>251</v>
      </c>
      <c r="B802">
        <f>LEN(A802)</f>
        <v>78</v>
      </c>
      <c r="C802" t="str">
        <f>MID(A802,7,(B802-13))</f>
        <v>78.  Thirupperai - Sri Magara NedungKuzhai Kaathar Perumal Temple</v>
      </c>
      <c r="D802">
        <f>LEN(A807)</f>
        <v>20</v>
      </c>
      <c r="E802" t="str">
        <f>MID(A807,1,(D802-2))</f>
        <v>77.985825,8.603148</v>
      </c>
    </row>
    <row r="803" spans="1:5" x14ac:dyDescent="0.2">
      <c r="A803" t="s">
        <v>252</v>
      </c>
    </row>
    <row r="804" spans="1:5" x14ac:dyDescent="0.2">
      <c r="A804" t="s">
        <v>3</v>
      </c>
    </row>
    <row r="805" spans="1:5" x14ac:dyDescent="0.2">
      <c r="A805" t="s">
        <v>4</v>
      </c>
    </row>
    <row r="806" spans="1:5" x14ac:dyDescent="0.2">
      <c r="A806" t="s">
        <v>5</v>
      </c>
    </row>
    <row r="807" spans="1:5" x14ac:dyDescent="0.2">
      <c r="A807" t="s">
        <v>253</v>
      </c>
    </row>
    <row r="808" spans="1:5" x14ac:dyDescent="0.2">
      <c r="A808" t="s">
        <v>7</v>
      </c>
    </row>
    <row r="809" spans="1:5" x14ac:dyDescent="0.2">
      <c r="A809" t="s">
        <v>8</v>
      </c>
    </row>
    <row r="810" spans="1:5" x14ac:dyDescent="0.2">
      <c r="A810" t="s">
        <v>9</v>
      </c>
    </row>
    <row r="811" spans="1:5" x14ac:dyDescent="0.2">
      <c r="A811" t="s">
        <v>0</v>
      </c>
    </row>
    <row r="812" spans="1:5" x14ac:dyDescent="0.2">
      <c r="A812" t="s">
        <v>254</v>
      </c>
      <c r="B812">
        <f>LEN(A812)</f>
        <v>67</v>
      </c>
      <c r="C812" t="str">
        <f>MID(A812,7,(B812-13))</f>
        <v>79.  Thirukkoloor - Sri Vaitha Maanitha Perumal Temple</v>
      </c>
      <c r="D812">
        <f>LEN(A817)</f>
        <v>20</v>
      </c>
      <c r="E812" t="str">
        <f>MID(A817,1,(D812-2))</f>
        <v>77.957549,8.596775</v>
      </c>
    </row>
    <row r="813" spans="1:5" x14ac:dyDescent="0.2">
      <c r="A813" t="s">
        <v>255</v>
      </c>
    </row>
    <row r="814" spans="1:5" x14ac:dyDescent="0.2">
      <c r="A814" t="s">
        <v>3</v>
      </c>
    </row>
    <row r="815" spans="1:5" x14ac:dyDescent="0.2">
      <c r="A815" t="s">
        <v>4</v>
      </c>
    </row>
    <row r="816" spans="1:5" x14ac:dyDescent="0.2">
      <c r="A816" t="s">
        <v>5</v>
      </c>
    </row>
    <row r="817" spans="1:5" x14ac:dyDescent="0.2">
      <c r="A817" t="s">
        <v>256</v>
      </c>
    </row>
    <row r="818" spans="1:5" x14ac:dyDescent="0.2">
      <c r="A818" t="s">
        <v>7</v>
      </c>
    </row>
    <row r="819" spans="1:5" x14ac:dyDescent="0.2">
      <c r="A819" t="s">
        <v>8</v>
      </c>
    </row>
    <row r="820" spans="1:5" x14ac:dyDescent="0.2">
      <c r="A820" t="s">
        <v>9</v>
      </c>
    </row>
    <row r="821" spans="1:5" x14ac:dyDescent="0.2">
      <c r="A821" t="s">
        <v>0</v>
      </c>
    </row>
    <row r="822" spans="1:5" x14ac:dyDescent="0.2">
      <c r="A822" t="s">
        <v>257</v>
      </c>
      <c r="B822">
        <f>LEN(A822)</f>
        <v>81</v>
      </c>
      <c r="C822" t="str">
        <f>MID(A822,7,(B822-13))</f>
        <v>80.  Thirukkurugur (Alwar Thirunagiri) - Sri Aadhinatha Swamy Temple</v>
      </c>
      <c r="D822">
        <f>LEN(A827)</f>
        <v>19</v>
      </c>
      <c r="E822" t="str">
        <f>MID(A827,1,(D822-2))</f>
        <v>77.93791,8.607081</v>
      </c>
    </row>
    <row r="823" spans="1:5" x14ac:dyDescent="0.2">
      <c r="A823" t="s">
        <v>258</v>
      </c>
    </row>
    <row r="824" spans="1:5" x14ac:dyDescent="0.2">
      <c r="A824" t="s">
        <v>3</v>
      </c>
    </row>
    <row r="825" spans="1:5" x14ac:dyDescent="0.2">
      <c r="A825" t="s">
        <v>4</v>
      </c>
    </row>
    <row r="826" spans="1:5" x14ac:dyDescent="0.2">
      <c r="A826" t="s">
        <v>5</v>
      </c>
    </row>
    <row r="827" spans="1:5" x14ac:dyDescent="0.2">
      <c r="A827" t="s">
        <v>259</v>
      </c>
    </row>
    <row r="828" spans="1:5" x14ac:dyDescent="0.2">
      <c r="A828" t="s">
        <v>7</v>
      </c>
    </row>
    <row r="829" spans="1:5" x14ac:dyDescent="0.2">
      <c r="A829" t="s">
        <v>8</v>
      </c>
    </row>
    <row r="830" spans="1:5" x14ac:dyDescent="0.2">
      <c r="A830" t="s">
        <v>9</v>
      </c>
    </row>
    <row r="831" spans="1:5" x14ac:dyDescent="0.2">
      <c r="A831" t="s">
        <v>0</v>
      </c>
    </row>
    <row r="832" spans="1:5" x14ac:dyDescent="0.2">
      <c r="A832" t="s">
        <v>260</v>
      </c>
      <c r="B832">
        <f>LEN(A832)</f>
        <v>95</v>
      </c>
      <c r="C832" t="str">
        <f>MID(A832,7,(B832-13))</f>
        <v>81.  Thiruvaramangai Vaanamaamalai (Nanguneri) - Sri Thothatrinatha Perumal Temple</v>
      </c>
      <c r="D832">
        <f>LEN(A837)</f>
        <v>20</v>
      </c>
      <c r="E832" t="str">
        <f>MID(A837,1,(D832-2))</f>
        <v>77.657053,8.491717</v>
      </c>
    </row>
    <row r="833" spans="1:5" x14ac:dyDescent="0.2">
      <c r="A833" t="s">
        <v>261</v>
      </c>
    </row>
    <row r="834" spans="1:5" x14ac:dyDescent="0.2">
      <c r="A834" t="s">
        <v>3</v>
      </c>
    </row>
    <row r="835" spans="1:5" x14ac:dyDescent="0.2">
      <c r="A835" t="s">
        <v>4</v>
      </c>
    </row>
    <row r="836" spans="1:5" x14ac:dyDescent="0.2">
      <c r="A836" t="s">
        <v>5</v>
      </c>
    </row>
    <row r="837" spans="1:5" x14ac:dyDescent="0.2">
      <c r="A837" t="s">
        <v>262</v>
      </c>
    </row>
    <row r="838" spans="1:5" x14ac:dyDescent="0.2">
      <c r="A838" t="s">
        <v>7</v>
      </c>
    </row>
    <row r="839" spans="1:5" x14ac:dyDescent="0.2">
      <c r="A839" t="s">
        <v>8</v>
      </c>
    </row>
    <row r="840" spans="1:5" x14ac:dyDescent="0.2">
      <c r="A840" t="s">
        <v>9</v>
      </c>
    </row>
    <row r="841" spans="1:5" x14ac:dyDescent="0.2">
      <c r="A841" t="s">
        <v>0</v>
      </c>
    </row>
    <row r="842" spans="1:5" x14ac:dyDescent="0.2">
      <c r="A842" t="s">
        <v>263</v>
      </c>
      <c r="B842">
        <f>LEN(A842)</f>
        <v>67</v>
      </c>
      <c r="C842" t="str">
        <f>MID(A842,7,(B842-13))</f>
        <v>82.  Thirukkurungudi - Sri Nindra Nambi Perumal Temple</v>
      </c>
      <c r="D842">
        <f>LEN(A847)</f>
        <v>20</v>
      </c>
      <c r="E842" t="str">
        <f>MID(A847,1,(D842-2))</f>
        <v>77.565022,8.436166</v>
      </c>
    </row>
    <row r="843" spans="1:5" x14ac:dyDescent="0.2">
      <c r="A843" t="s">
        <v>264</v>
      </c>
    </row>
    <row r="844" spans="1:5" x14ac:dyDescent="0.2">
      <c r="A844" t="s">
        <v>3</v>
      </c>
    </row>
    <row r="845" spans="1:5" x14ac:dyDescent="0.2">
      <c r="A845" t="s">
        <v>4</v>
      </c>
    </row>
    <row r="846" spans="1:5" x14ac:dyDescent="0.2">
      <c r="A846" t="s">
        <v>5</v>
      </c>
    </row>
    <row r="847" spans="1:5" x14ac:dyDescent="0.2">
      <c r="A847" t="s">
        <v>265</v>
      </c>
    </row>
    <row r="848" spans="1:5" x14ac:dyDescent="0.2">
      <c r="A848" t="s">
        <v>7</v>
      </c>
    </row>
    <row r="849" spans="1:5" x14ac:dyDescent="0.2">
      <c r="A849" t="s">
        <v>8</v>
      </c>
    </row>
    <row r="850" spans="1:5" x14ac:dyDescent="0.2">
      <c r="A850" t="s">
        <v>9</v>
      </c>
    </row>
    <row r="851" spans="1:5" x14ac:dyDescent="0.2">
      <c r="A851" t="s">
        <v>0</v>
      </c>
    </row>
    <row r="852" spans="1:5" x14ac:dyDescent="0.2">
      <c r="A852" t="s">
        <v>266</v>
      </c>
      <c r="B852">
        <f>LEN(A852)</f>
        <v>79</v>
      </c>
      <c r="C852" t="str">
        <f>MID(A852,7,(B852-13))</f>
        <v>83.  Thiruvanparisaaram (Nagercoil) - Sri Kuralappa Perumal Temple</v>
      </c>
      <c r="D852">
        <f>LEN(A857)</f>
        <v>20</v>
      </c>
      <c r="E852" t="str">
        <f>MID(A857,1,(D852-2))</f>
        <v>77.447235,8.208198</v>
      </c>
    </row>
    <row r="853" spans="1:5" x14ac:dyDescent="0.2">
      <c r="A853" t="s">
        <v>267</v>
      </c>
    </row>
    <row r="854" spans="1:5" x14ac:dyDescent="0.2">
      <c r="A854" t="s">
        <v>3</v>
      </c>
    </row>
    <row r="855" spans="1:5" x14ac:dyDescent="0.2">
      <c r="A855" t="s">
        <v>4</v>
      </c>
    </row>
    <row r="856" spans="1:5" x14ac:dyDescent="0.2">
      <c r="A856" t="s">
        <v>5</v>
      </c>
    </row>
    <row r="857" spans="1:5" x14ac:dyDescent="0.2">
      <c r="A857" t="s">
        <v>268</v>
      </c>
    </row>
    <row r="858" spans="1:5" x14ac:dyDescent="0.2">
      <c r="A858" t="s">
        <v>7</v>
      </c>
    </row>
    <row r="859" spans="1:5" x14ac:dyDescent="0.2">
      <c r="A859" t="s">
        <v>8</v>
      </c>
    </row>
    <row r="860" spans="1:5" x14ac:dyDescent="0.2">
      <c r="A860" t="s">
        <v>9</v>
      </c>
    </row>
    <row r="861" spans="1:5" x14ac:dyDescent="0.2">
      <c r="A861" t="s">
        <v>0</v>
      </c>
    </row>
    <row r="862" spans="1:5" x14ac:dyDescent="0.2">
      <c r="A862" t="s">
        <v>269</v>
      </c>
      <c r="B862">
        <f>LEN(A862)</f>
        <v>78</v>
      </c>
      <c r="C862" t="str">
        <f>MID(A862,7,(B862-13))</f>
        <v>84.  Thiru Vattaaru (Marthandam) - Sri Aadhikesava Perumal Temple</v>
      </c>
      <c r="D862">
        <f>LEN(A867)</f>
        <v>20</v>
      </c>
      <c r="E862" t="str">
        <f>MID(A867,1,(D862-2))</f>
        <v>77.266108,8.329679</v>
      </c>
    </row>
    <row r="863" spans="1:5" x14ac:dyDescent="0.2">
      <c r="A863" t="s">
        <v>270</v>
      </c>
    </row>
    <row r="864" spans="1:5" x14ac:dyDescent="0.2">
      <c r="A864" t="s">
        <v>3</v>
      </c>
    </row>
    <row r="865" spans="1:5" x14ac:dyDescent="0.2">
      <c r="A865" t="s">
        <v>4</v>
      </c>
    </row>
    <row r="866" spans="1:5" x14ac:dyDescent="0.2">
      <c r="A866" t="s">
        <v>5</v>
      </c>
    </row>
    <row r="867" spans="1:5" x14ac:dyDescent="0.2">
      <c r="A867" t="s">
        <v>271</v>
      </c>
    </row>
    <row r="868" spans="1:5" x14ac:dyDescent="0.2">
      <c r="A868" t="s">
        <v>7</v>
      </c>
    </row>
    <row r="869" spans="1:5" x14ac:dyDescent="0.2">
      <c r="A869" t="s">
        <v>8</v>
      </c>
    </row>
    <row r="870" spans="1:5" x14ac:dyDescent="0.2">
      <c r="A870" t="s">
        <v>9</v>
      </c>
    </row>
    <row r="871" spans="1:5" x14ac:dyDescent="0.2">
      <c r="A871" t="s">
        <v>0</v>
      </c>
    </row>
    <row r="872" spans="1:5" x14ac:dyDescent="0.2">
      <c r="A872" t="s">
        <v>272</v>
      </c>
      <c r="B872">
        <f>LEN(A872)</f>
        <v>73</v>
      </c>
      <c r="C872" t="str">
        <f>MID(A872,7,(B872-13))</f>
        <v>85.  Thiruvananthapuram - Sri Anantha Padmanabhaswamy Temple</v>
      </c>
      <c r="D872">
        <f>LEN(A877)</f>
        <v>20</v>
      </c>
      <c r="E872" t="str">
        <f>MID(A877,1,(D872-2))</f>
        <v>76.943586,8.482772</v>
      </c>
    </row>
    <row r="873" spans="1:5" x14ac:dyDescent="0.2">
      <c r="A873" t="s">
        <v>273</v>
      </c>
    </row>
    <row r="874" spans="1:5" x14ac:dyDescent="0.2">
      <c r="A874" t="s">
        <v>132</v>
      </c>
    </row>
    <row r="875" spans="1:5" x14ac:dyDescent="0.2">
      <c r="A875" t="s">
        <v>4</v>
      </c>
    </row>
    <row r="876" spans="1:5" x14ac:dyDescent="0.2">
      <c r="A876" t="s">
        <v>5</v>
      </c>
    </row>
    <row r="877" spans="1:5" x14ac:dyDescent="0.2">
      <c r="A877" t="s">
        <v>274</v>
      </c>
    </row>
    <row r="878" spans="1:5" x14ac:dyDescent="0.2">
      <c r="A878" t="s">
        <v>7</v>
      </c>
    </row>
    <row r="879" spans="1:5" x14ac:dyDescent="0.2">
      <c r="A879" t="s">
        <v>8</v>
      </c>
    </row>
    <row r="880" spans="1:5" x14ac:dyDescent="0.2">
      <c r="A880" t="s">
        <v>9</v>
      </c>
    </row>
    <row r="881" spans="1:5" x14ac:dyDescent="0.2">
      <c r="A881" t="s">
        <v>0</v>
      </c>
    </row>
    <row r="882" spans="1:5" x14ac:dyDescent="0.2">
      <c r="A882" t="s">
        <v>275</v>
      </c>
      <c r="B882">
        <f>LEN(A882)</f>
        <v>76</v>
      </c>
      <c r="C882" t="str">
        <f>MID(A882,7,(B882-13))</f>
        <v>86.  Thirupuliyoor (Chengannur) - Sri Maayapiran Perumal Temple</v>
      </c>
      <c r="D882">
        <f>LEN(A887)</f>
        <v>20</v>
      </c>
      <c r="E882" t="str">
        <f>MID(A887,1,(D882-2))</f>
        <v>76.585693,9.302013</v>
      </c>
    </row>
    <row r="883" spans="1:5" x14ac:dyDescent="0.2">
      <c r="A883" t="s">
        <v>276</v>
      </c>
    </row>
    <row r="884" spans="1:5" x14ac:dyDescent="0.2">
      <c r="A884" t="s">
        <v>132</v>
      </c>
    </row>
    <row r="885" spans="1:5" x14ac:dyDescent="0.2">
      <c r="A885" t="s">
        <v>4</v>
      </c>
    </row>
    <row r="886" spans="1:5" x14ac:dyDescent="0.2">
      <c r="A886" t="s">
        <v>5</v>
      </c>
    </row>
    <row r="887" spans="1:5" x14ac:dyDescent="0.2">
      <c r="A887" t="s">
        <v>277</v>
      </c>
    </row>
    <row r="888" spans="1:5" x14ac:dyDescent="0.2">
      <c r="A888" t="s">
        <v>7</v>
      </c>
    </row>
    <row r="889" spans="1:5" x14ac:dyDescent="0.2">
      <c r="A889" t="s">
        <v>8</v>
      </c>
    </row>
    <row r="890" spans="1:5" x14ac:dyDescent="0.2">
      <c r="A890" t="s">
        <v>9</v>
      </c>
    </row>
    <row r="891" spans="1:5" x14ac:dyDescent="0.2">
      <c r="A891" t="s">
        <v>0</v>
      </c>
    </row>
    <row r="892" spans="1:5" x14ac:dyDescent="0.2">
      <c r="A892" t="s">
        <v>278</v>
      </c>
      <c r="B892">
        <f>LEN(A892)</f>
        <v>83</v>
      </c>
      <c r="C892" t="str">
        <f>MID(A892,7,(B892-13))</f>
        <v>87.  Thirucchenkundroor (Chengannur) - Sri Imayavarappa Perumal Temple</v>
      </c>
      <c r="D892">
        <f>LEN(A897)</f>
        <v>20</v>
      </c>
      <c r="E892" t="str">
        <f>MID(A897,1,(D892-2))</f>
        <v>76.604056,9.326756</v>
      </c>
    </row>
    <row r="893" spans="1:5" x14ac:dyDescent="0.2">
      <c r="A893" t="s">
        <v>279</v>
      </c>
    </row>
    <row r="894" spans="1:5" x14ac:dyDescent="0.2">
      <c r="A894" t="s">
        <v>132</v>
      </c>
    </row>
    <row r="895" spans="1:5" x14ac:dyDescent="0.2">
      <c r="A895" t="s">
        <v>4</v>
      </c>
    </row>
    <row r="896" spans="1:5" x14ac:dyDescent="0.2">
      <c r="A896" t="s">
        <v>5</v>
      </c>
    </row>
    <row r="897" spans="1:5" x14ac:dyDescent="0.2">
      <c r="A897" t="s">
        <v>280</v>
      </c>
    </row>
    <row r="898" spans="1:5" x14ac:dyDescent="0.2">
      <c r="A898" t="s">
        <v>7</v>
      </c>
    </row>
    <row r="899" spans="1:5" x14ac:dyDescent="0.2">
      <c r="A899" t="s">
        <v>8</v>
      </c>
    </row>
    <row r="900" spans="1:5" x14ac:dyDescent="0.2">
      <c r="A900" t="s">
        <v>9</v>
      </c>
    </row>
    <row r="901" spans="1:5" x14ac:dyDescent="0.2">
      <c r="A901" t="s">
        <v>0</v>
      </c>
    </row>
    <row r="902" spans="1:5" x14ac:dyDescent="0.2">
      <c r="A902" t="s">
        <v>281</v>
      </c>
      <c r="B902">
        <f>LEN(A902)</f>
        <v>89</v>
      </c>
      <c r="C902" t="str">
        <f>MID(A902,7,(B902-13))</f>
        <v>88.  Thiruvaaran Vilai (Aranmulla Temple) - Sri Parthasarathy Perumal Temple</v>
      </c>
      <c r="D902">
        <f>LEN(A907)</f>
        <v>19</v>
      </c>
      <c r="E902" t="str">
        <f>MID(A907,1,(D902-2))</f>
        <v>76.68777,9.328032</v>
      </c>
    </row>
    <row r="903" spans="1:5" x14ac:dyDescent="0.2">
      <c r="A903" t="s">
        <v>282</v>
      </c>
    </row>
    <row r="904" spans="1:5" x14ac:dyDescent="0.2">
      <c r="A904" t="s">
        <v>132</v>
      </c>
    </row>
    <row r="905" spans="1:5" x14ac:dyDescent="0.2">
      <c r="A905" t="s">
        <v>4</v>
      </c>
    </row>
    <row r="906" spans="1:5" x14ac:dyDescent="0.2">
      <c r="A906" t="s">
        <v>5</v>
      </c>
    </row>
    <row r="907" spans="1:5" x14ac:dyDescent="0.2">
      <c r="A907" t="s">
        <v>283</v>
      </c>
    </row>
    <row r="908" spans="1:5" x14ac:dyDescent="0.2">
      <c r="A908" t="s">
        <v>7</v>
      </c>
    </row>
    <row r="909" spans="1:5" x14ac:dyDescent="0.2">
      <c r="A909" t="s">
        <v>8</v>
      </c>
    </row>
    <row r="910" spans="1:5" x14ac:dyDescent="0.2">
      <c r="A910" t="s">
        <v>9</v>
      </c>
    </row>
    <row r="911" spans="1:5" x14ac:dyDescent="0.2">
      <c r="A911" t="s">
        <v>0</v>
      </c>
    </row>
    <row r="912" spans="1:5" x14ac:dyDescent="0.2">
      <c r="A912" t="s">
        <v>284</v>
      </c>
      <c r="B912">
        <f>LEN(A912)</f>
        <v>82</v>
      </c>
      <c r="C912" t="str">
        <f>MID(A912,7,(B912-13))</f>
        <v>89.  Thiruvanvandoor (Chengannur) - Sri Paambanaiyappa Perumal Temple</v>
      </c>
      <c r="D912">
        <f>LEN(A917)</f>
        <v>20</v>
      </c>
      <c r="E912" t="str">
        <f>MID(A917,1,(D912-2))</f>
        <v>76.580316,9.343186</v>
      </c>
    </row>
    <row r="913" spans="1:5" x14ac:dyDescent="0.2">
      <c r="A913" t="s">
        <v>285</v>
      </c>
    </row>
    <row r="914" spans="1:5" x14ac:dyDescent="0.2">
      <c r="A914" t="s">
        <v>132</v>
      </c>
    </row>
    <row r="915" spans="1:5" x14ac:dyDescent="0.2">
      <c r="A915" t="s">
        <v>4</v>
      </c>
    </row>
    <row r="916" spans="1:5" x14ac:dyDescent="0.2">
      <c r="A916" t="s">
        <v>5</v>
      </c>
    </row>
    <row r="917" spans="1:5" x14ac:dyDescent="0.2">
      <c r="A917" t="s">
        <v>286</v>
      </c>
    </row>
    <row r="918" spans="1:5" x14ac:dyDescent="0.2">
      <c r="A918" t="s">
        <v>7</v>
      </c>
    </row>
    <row r="919" spans="1:5" x14ac:dyDescent="0.2">
      <c r="A919" t="s">
        <v>8</v>
      </c>
    </row>
    <row r="920" spans="1:5" x14ac:dyDescent="0.2">
      <c r="A920" t="s">
        <v>9</v>
      </c>
    </row>
    <row r="921" spans="1:5" x14ac:dyDescent="0.2">
      <c r="A921" t="s">
        <v>0</v>
      </c>
    </row>
    <row r="922" spans="1:5" x14ac:dyDescent="0.2">
      <c r="A922" t="s">
        <v>287</v>
      </c>
      <c r="B922">
        <f>LEN(A922)</f>
        <v>74</v>
      </c>
      <c r="C922" t="str">
        <f>MID(A922,7,(B922-13))</f>
        <v>90.  Thiruvalvaazh (Thiruvalla) - Sri Kolapira Perumal Temple</v>
      </c>
      <c r="D922">
        <f>LEN(A927)</f>
        <v>20</v>
      </c>
      <c r="E922" t="str">
        <f>MID(A927,1,(D922-2))</f>
        <v>76.562608,9.373751</v>
      </c>
    </row>
    <row r="923" spans="1:5" x14ac:dyDescent="0.2">
      <c r="A923" t="s">
        <v>288</v>
      </c>
    </row>
    <row r="924" spans="1:5" x14ac:dyDescent="0.2">
      <c r="A924" t="s">
        <v>132</v>
      </c>
    </row>
    <row r="925" spans="1:5" x14ac:dyDescent="0.2">
      <c r="A925" t="s">
        <v>4</v>
      </c>
    </row>
    <row r="926" spans="1:5" x14ac:dyDescent="0.2">
      <c r="A926" t="s">
        <v>5</v>
      </c>
    </row>
    <row r="927" spans="1:5" x14ac:dyDescent="0.2">
      <c r="A927" t="s">
        <v>289</v>
      </c>
    </row>
    <row r="928" spans="1:5" x14ac:dyDescent="0.2">
      <c r="A928" t="s">
        <v>7</v>
      </c>
    </row>
    <row r="929" spans="1:5" x14ac:dyDescent="0.2">
      <c r="A929" t="s">
        <v>8</v>
      </c>
    </row>
    <row r="930" spans="1:5" x14ac:dyDescent="0.2">
      <c r="A930" t="s">
        <v>9</v>
      </c>
    </row>
    <row r="931" spans="1:5" x14ac:dyDescent="0.2">
      <c r="A931" t="s">
        <v>0</v>
      </c>
    </row>
    <row r="932" spans="1:5" x14ac:dyDescent="0.2">
      <c r="A932" t="s">
        <v>290</v>
      </c>
      <c r="B932">
        <f>LEN(A932)</f>
        <v>90</v>
      </c>
      <c r="C932" t="str">
        <f>MID(A932,7,(B932-13))</f>
        <v>91.  Thirukkadithaanam (Changanassery) - Sri Athpudha Narayana Perumal Temple</v>
      </c>
      <c r="D932">
        <f>LEN(A937)</f>
        <v>20</v>
      </c>
      <c r="E932" t="str">
        <f>MID(A937,1,(D932-2))</f>
        <v>76.562152,9.438193</v>
      </c>
    </row>
    <row r="933" spans="1:5" x14ac:dyDescent="0.2">
      <c r="A933" t="s">
        <v>291</v>
      </c>
    </row>
    <row r="934" spans="1:5" x14ac:dyDescent="0.2">
      <c r="A934" t="s">
        <v>132</v>
      </c>
    </row>
    <row r="935" spans="1:5" x14ac:dyDescent="0.2">
      <c r="A935" t="s">
        <v>4</v>
      </c>
    </row>
    <row r="936" spans="1:5" x14ac:dyDescent="0.2">
      <c r="A936" t="s">
        <v>5</v>
      </c>
    </row>
    <row r="937" spans="1:5" x14ac:dyDescent="0.2">
      <c r="A937" t="s">
        <v>292</v>
      </c>
    </row>
    <row r="938" spans="1:5" x14ac:dyDescent="0.2">
      <c r="A938" t="s">
        <v>7</v>
      </c>
    </row>
    <row r="939" spans="1:5" x14ac:dyDescent="0.2">
      <c r="A939" t="s">
        <v>8</v>
      </c>
    </row>
    <row r="940" spans="1:5" x14ac:dyDescent="0.2">
      <c r="A940" t="s">
        <v>9</v>
      </c>
    </row>
    <row r="941" spans="1:5" x14ac:dyDescent="0.2">
      <c r="A941" t="s">
        <v>0</v>
      </c>
    </row>
    <row r="942" spans="1:5" x14ac:dyDescent="0.2">
      <c r="A942" t="s">
        <v>293</v>
      </c>
      <c r="B942">
        <f>LEN(A942)</f>
        <v>96</v>
      </c>
      <c r="C942" t="str">
        <f>MID(A942,7,(B942-13))</f>
        <v>92.  Thirukkaatkarai (Near Ernakulam, Edapally) - Sri Kaatkarai Appa Perumal Temple</v>
      </c>
      <c r="D942">
        <f>LEN(A947)</f>
        <v>20</v>
      </c>
      <c r="E942" t="str">
        <f>MID(A947,1,(D942-2))</f>
        <v>76.32944,10.035513</v>
      </c>
    </row>
    <row r="943" spans="1:5" x14ac:dyDescent="0.2">
      <c r="A943" t="s">
        <v>294</v>
      </c>
    </row>
    <row r="944" spans="1:5" x14ac:dyDescent="0.2">
      <c r="A944" t="s">
        <v>132</v>
      </c>
    </row>
    <row r="945" spans="1:5" x14ac:dyDescent="0.2">
      <c r="A945" t="s">
        <v>4</v>
      </c>
    </row>
    <row r="946" spans="1:5" x14ac:dyDescent="0.2">
      <c r="A946" t="s">
        <v>5</v>
      </c>
    </row>
    <row r="947" spans="1:5" x14ac:dyDescent="0.2">
      <c r="A947" t="s">
        <v>295</v>
      </c>
    </row>
    <row r="948" spans="1:5" x14ac:dyDescent="0.2">
      <c r="A948" t="s">
        <v>7</v>
      </c>
    </row>
    <row r="949" spans="1:5" x14ac:dyDescent="0.2">
      <c r="A949" t="s">
        <v>8</v>
      </c>
    </row>
    <row r="950" spans="1:5" x14ac:dyDescent="0.2">
      <c r="A950" t="s">
        <v>9</v>
      </c>
    </row>
    <row r="951" spans="1:5" x14ac:dyDescent="0.2">
      <c r="A951" t="s">
        <v>0</v>
      </c>
    </row>
    <row r="952" spans="1:5" x14ac:dyDescent="0.2">
      <c r="A952" t="s">
        <v>296</v>
      </c>
      <c r="B952">
        <f>LEN(A952)</f>
        <v>99</v>
      </c>
      <c r="C952" t="str">
        <f>MID(A952,7,(B952-13))</f>
        <v>93.  Thirumoozhikkalam (Near Cochin Int Airport) - Sri Moozhikkalathaan Perumal Temple</v>
      </c>
      <c r="D952">
        <f>LEN(A957)</f>
        <v>21</v>
      </c>
      <c r="E952" t="str">
        <f>MID(A957,1,(D952-2))</f>
        <v>76.327077,10.187843</v>
      </c>
    </row>
    <row r="953" spans="1:5" x14ac:dyDescent="0.2">
      <c r="A953" t="s">
        <v>297</v>
      </c>
    </row>
    <row r="954" spans="1:5" x14ac:dyDescent="0.2">
      <c r="A954" t="s">
        <v>132</v>
      </c>
    </row>
    <row r="955" spans="1:5" x14ac:dyDescent="0.2">
      <c r="A955" t="s">
        <v>4</v>
      </c>
    </row>
    <row r="956" spans="1:5" x14ac:dyDescent="0.2">
      <c r="A956" t="s">
        <v>5</v>
      </c>
    </row>
    <row r="957" spans="1:5" x14ac:dyDescent="0.2">
      <c r="A957" t="s">
        <v>298</v>
      </c>
    </row>
    <row r="958" spans="1:5" x14ac:dyDescent="0.2">
      <c r="A958" t="s">
        <v>7</v>
      </c>
    </row>
    <row r="959" spans="1:5" x14ac:dyDescent="0.2">
      <c r="A959" t="s">
        <v>8</v>
      </c>
    </row>
    <row r="960" spans="1:5" x14ac:dyDescent="0.2">
      <c r="A960" t="s">
        <v>9</v>
      </c>
    </row>
    <row r="961" spans="1:5" x14ac:dyDescent="0.2">
      <c r="A961" t="s">
        <v>0</v>
      </c>
    </row>
    <row r="962" spans="1:5" x14ac:dyDescent="0.2">
      <c r="A962" t="s">
        <v>299</v>
      </c>
      <c r="B962">
        <f>LEN(A962)</f>
        <v>93</v>
      </c>
      <c r="C962" t="str">
        <f>MID(A962,7,(B962-13))</f>
        <v>94.  Thiruvithuvakkodu (Near Thrissur, Pattambi) - Sri Uyyavantha Perumal Temple</v>
      </c>
      <c r="D962">
        <f>LEN(A967)</f>
        <v>21</v>
      </c>
      <c r="E962" t="str">
        <f>MID(A967,1,(D962-2))</f>
        <v>76.184293,10.783101</v>
      </c>
    </row>
    <row r="963" spans="1:5" x14ac:dyDescent="0.2">
      <c r="A963" t="s">
        <v>300</v>
      </c>
    </row>
    <row r="964" spans="1:5" x14ac:dyDescent="0.2">
      <c r="A964" t="s">
        <v>132</v>
      </c>
    </row>
    <row r="965" spans="1:5" x14ac:dyDescent="0.2">
      <c r="A965" t="s">
        <v>4</v>
      </c>
    </row>
    <row r="966" spans="1:5" x14ac:dyDescent="0.2">
      <c r="A966" t="s">
        <v>5</v>
      </c>
    </row>
    <row r="967" spans="1:5" x14ac:dyDescent="0.2">
      <c r="A967" t="s">
        <v>301</v>
      </c>
    </row>
    <row r="968" spans="1:5" x14ac:dyDescent="0.2">
      <c r="A968" t="s">
        <v>7</v>
      </c>
    </row>
    <row r="969" spans="1:5" x14ac:dyDescent="0.2">
      <c r="A969" t="s">
        <v>8</v>
      </c>
    </row>
    <row r="970" spans="1:5" x14ac:dyDescent="0.2">
      <c r="A970" t="s">
        <v>9</v>
      </c>
    </row>
    <row r="971" spans="1:5" x14ac:dyDescent="0.2">
      <c r="A971" t="s">
        <v>0</v>
      </c>
    </row>
    <row r="972" spans="1:5" x14ac:dyDescent="0.2">
      <c r="A972" t="s">
        <v>302</v>
      </c>
      <c r="B972">
        <f>LEN(A972)</f>
        <v>88</v>
      </c>
      <c r="C972" t="str">
        <f>MID(A972,7,(B972-13))</f>
        <v>95.  Thiru Naavaay (Near Kuttippuram) - Sri Naavaay Mugundha Perumal Temple</v>
      </c>
      <c r="D972">
        <f>LEN(A977)</f>
        <v>21</v>
      </c>
      <c r="E972" t="str">
        <f>MID(A977,1,(D972-2))</f>
        <v>75.981738,10.863716</v>
      </c>
    </row>
    <row r="973" spans="1:5" x14ac:dyDescent="0.2">
      <c r="A973" t="s">
        <v>303</v>
      </c>
    </row>
    <row r="974" spans="1:5" x14ac:dyDescent="0.2">
      <c r="A974" t="s">
        <v>132</v>
      </c>
    </row>
    <row r="975" spans="1:5" x14ac:dyDescent="0.2">
      <c r="A975" t="s">
        <v>4</v>
      </c>
    </row>
    <row r="976" spans="1:5" x14ac:dyDescent="0.2">
      <c r="A976" t="s">
        <v>5</v>
      </c>
    </row>
    <row r="977" spans="1:5" x14ac:dyDescent="0.2">
      <c r="A977" t="s">
        <v>304</v>
      </c>
    </row>
    <row r="978" spans="1:5" x14ac:dyDescent="0.2">
      <c r="A978" t="s">
        <v>7</v>
      </c>
    </row>
    <row r="979" spans="1:5" x14ac:dyDescent="0.2">
      <c r="A979" t="s">
        <v>8</v>
      </c>
    </row>
    <row r="980" spans="1:5" x14ac:dyDescent="0.2">
      <c r="A980" t="s">
        <v>9</v>
      </c>
    </row>
    <row r="981" spans="1:5" x14ac:dyDescent="0.2">
      <c r="A981" t="s">
        <v>0</v>
      </c>
    </row>
    <row r="982" spans="1:5" x14ac:dyDescent="0.2">
      <c r="A982" t="s">
        <v>305</v>
      </c>
      <c r="B982">
        <f>LEN(A982)</f>
        <v>86</v>
      </c>
      <c r="C982" t="str">
        <f>MID(A982,7,(B982-13))</f>
        <v>96.  Thirupathi (Tirumala, Andhra Pradesh) - Sri Srinivasa Perumal Temple</v>
      </c>
      <c r="D982">
        <f>LEN(A987)</f>
        <v>21</v>
      </c>
      <c r="E982" t="str">
        <f>MID(A987,1,(D982-2))</f>
        <v>79.347186,13.683283</v>
      </c>
    </row>
    <row r="983" spans="1:5" x14ac:dyDescent="0.2">
      <c r="A983" t="s">
        <v>306</v>
      </c>
    </row>
    <row r="984" spans="1:5" x14ac:dyDescent="0.2">
      <c r="A984" t="s">
        <v>3</v>
      </c>
    </row>
    <row r="985" spans="1:5" x14ac:dyDescent="0.2">
      <c r="A985" t="s">
        <v>4</v>
      </c>
    </row>
    <row r="986" spans="1:5" x14ac:dyDescent="0.2">
      <c r="A986" t="s">
        <v>5</v>
      </c>
    </row>
    <row r="987" spans="1:5" x14ac:dyDescent="0.2">
      <c r="A987" t="s">
        <v>307</v>
      </c>
    </row>
    <row r="988" spans="1:5" x14ac:dyDescent="0.2">
      <c r="A988" t="s">
        <v>7</v>
      </c>
    </row>
    <row r="989" spans="1:5" x14ac:dyDescent="0.2">
      <c r="A989" t="s">
        <v>8</v>
      </c>
    </row>
    <row r="990" spans="1:5" x14ac:dyDescent="0.2">
      <c r="A990" t="s">
        <v>9</v>
      </c>
    </row>
    <row r="991" spans="1:5" x14ac:dyDescent="0.2">
      <c r="A991" t="s">
        <v>0</v>
      </c>
    </row>
    <row r="992" spans="1:5" x14ac:dyDescent="0.2">
      <c r="A992" t="s">
        <v>308</v>
      </c>
      <c r="B992">
        <f>LEN(A992)</f>
        <v>96</v>
      </c>
      <c r="C992" t="str">
        <f>MID(A992,7,(B992-13))</f>
        <v>97.  Thiru Singavel Kundram (Ahobilam, Andhra Pradesh) - Sri Nava Narasimhar Temple</v>
      </c>
      <c r="D992">
        <f>LEN(A997)</f>
        <v>21</v>
      </c>
      <c r="E992" t="str">
        <f>MID(A997,1,(D992-2))</f>
        <v>78.735425,15.124807</v>
      </c>
    </row>
    <row r="993" spans="1:5" x14ac:dyDescent="0.2">
      <c r="A993" t="s">
        <v>309</v>
      </c>
    </row>
    <row r="994" spans="1:5" x14ac:dyDescent="0.2">
      <c r="A994" t="s">
        <v>3</v>
      </c>
    </row>
    <row r="995" spans="1:5" x14ac:dyDescent="0.2">
      <c r="A995" t="s">
        <v>4</v>
      </c>
    </row>
    <row r="996" spans="1:5" x14ac:dyDescent="0.2">
      <c r="A996" t="s">
        <v>5</v>
      </c>
    </row>
    <row r="997" spans="1:5" x14ac:dyDescent="0.2">
      <c r="A997" t="s">
        <v>310</v>
      </c>
    </row>
    <row r="998" spans="1:5" x14ac:dyDescent="0.2">
      <c r="A998" t="s">
        <v>7</v>
      </c>
    </row>
    <row r="999" spans="1:5" x14ac:dyDescent="0.2">
      <c r="A999" t="s">
        <v>8</v>
      </c>
    </row>
    <row r="1000" spans="1:5" x14ac:dyDescent="0.2">
      <c r="A1000" t="s">
        <v>9</v>
      </c>
    </row>
    <row r="1001" spans="1:5" x14ac:dyDescent="0.2">
      <c r="A1001" t="s">
        <v>0</v>
      </c>
    </row>
    <row r="1002" spans="1:5" x14ac:dyDescent="0.2">
      <c r="A1002" t="s">
        <v>311</v>
      </c>
      <c r="B1002">
        <f>LEN(A1002)</f>
        <v>88</v>
      </c>
      <c r="C1002" t="str">
        <f>MID(A1002,7,(B1002-13))</f>
        <v>98.  Thiru Dwaraka (Dwaraka, Gujarat) - Sri Kalyana Narayana Perumal Temple</v>
      </c>
      <c r="D1002">
        <f>LEN(A1007)</f>
        <v>21</v>
      </c>
      <c r="E1002" t="str">
        <f>MID(A1007,1,(D1002-2))</f>
        <v>68.967378,22.237808</v>
      </c>
    </row>
    <row r="1003" spans="1:5" x14ac:dyDescent="0.2">
      <c r="A1003" t="s">
        <v>312</v>
      </c>
    </row>
    <row r="1004" spans="1:5" x14ac:dyDescent="0.2">
      <c r="A1004" t="s">
        <v>3</v>
      </c>
    </row>
    <row r="1005" spans="1:5" x14ac:dyDescent="0.2">
      <c r="A1005" t="s">
        <v>4</v>
      </c>
    </row>
    <row r="1006" spans="1:5" x14ac:dyDescent="0.2">
      <c r="A1006" t="s">
        <v>5</v>
      </c>
    </row>
    <row r="1007" spans="1:5" x14ac:dyDescent="0.2">
      <c r="A1007" t="s">
        <v>313</v>
      </c>
    </row>
    <row r="1008" spans="1:5" x14ac:dyDescent="0.2">
      <c r="A1008" t="s">
        <v>7</v>
      </c>
    </row>
    <row r="1009" spans="1:5" x14ac:dyDescent="0.2">
      <c r="A1009" t="s">
        <v>8</v>
      </c>
    </row>
    <row r="1010" spans="1:5" x14ac:dyDescent="0.2">
      <c r="A1010" t="s">
        <v>9</v>
      </c>
    </row>
    <row r="1011" spans="1:5" x14ac:dyDescent="0.2">
      <c r="A1011" t="s">
        <v>0</v>
      </c>
    </row>
    <row r="1012" spans="1:5" x14ac:dyDescent="0.2">
      <c r="A1012" t="s">
        <v>314</v>
      </c>
      <c r="B1012">
        <f>LEN(A1012)</f>
        <v>65</v>
      </c>
      <c r="C1012" t="str">
        <f>MID(A1012,7,(B1012-13))</f>
        <v>99.  Thiru Ayodhi (Uttar Pradesh) - Sri Ramar Temple</v>
      </c>
      <c r="D1012">
        <f>LEN(A1017)</f>
        <v>21</v>
      </c>
      <c r="E1012" t="str">
        <f>MID(A1017,1,(D1012-2))</f>
        <v>82.194316,26.795258</v>
      </c>
    </row>
    <row r="1013" spans="1:5" x14ac:dyDescent="0.2">
      <c r="A1013" t="s">
        <v>315</v>
      </c>
    </row>
    <row r="1014" spans="1:5" x14ac:dyDescent="0.2">
      <c r="A1014" t="s">
        <v>3</v>
      </c>
    </row>
    <row r="1015" spans="1:5" x14ac:dyDescent="0.2">
      <c r="A1015" t="s">
        <v>4</v>
      </c>
    </row>
    <row r="1016" spans="1:5" x14ac:dyDescent="0.2">
      <c r="A1016" t="s">
        <v>5</v>
      </c>
    </row>
    <row r="1017" spans="1:5" x14ac:dyDescent="0.2">
      <c r="A1017" t="s">
        <v>316</v>
      </c>
    </row>
    <row r="1018" spans="1:5" x14ac:dyDescent="0.2">
      <c r="A1018" t="s">
        <v>7</v>
      </c>
    </row>
    <row r="1019" spans="1:5" x14ac:dyDescent="0.2">
      <c r="A1019" t="s">
        <v>8</v>
      </c>
    </row>
    <row r="1020" spans="1:5" x14ac:dyDescent="0.2">
      <c r="A1020" t="s">
        <v>9</v>
      </c>
    </row>
    <row r="1021" spans="1:5" x14ac:dyDescent="0.2">
      <c r="A1021" t="s">
        <v>0</v>
      </c>
    </row>
    <row r="1022" spans="1:5" x14ac:dyDescent="0.2">
      <c r="A1022" t="s">
        <v>317</v>
      </c>
      <c r="B1022">
        <f>LEN(A1022)</f>
        <v>84</v>
      </c>
      <c r="C1022" t="str">
        <f>MID(A1022,7,(B1022-13))</f>
        <v>100.  Thiru Naimisaranyam (Uttar Pradesh) - Sri Devaraja Perumal Temple</v>
      </c>
      <c r="D1022">
        <f>LEN(A1027)</f>
        <v>21</v>
      </c>
      <c r="E1022" t="str">
        <f>MID(A1027,1,(D1022-2))</f>
        <v>80.486425,27.348572</v>
      </c>
    </row>
    <row r="1023" spans="1:5" x14ac:dyDescent="0.2">
      <c r="A1023" t="s">
        <v>318</v>
      </c>
    </row>
    <row r="1024" spans="1:5" x14ac:dyDescent="0.2">
      <c r="A1024" t="s">
        <v>3</v>
      </c>
    </row>
    <row r="1025" spans="1:5" x14ac:dyDescent="0.2">
      <c r="A1025" t="s">
        <v>4</v>
      </c>
    </row>
    <row r="1026" spans="1:5" x14ac:dyDescent="0.2">
      <c r="A1026" t="s">
        <v>5</v>
      </c>
    </row>
    <row r="1027" spans="1:5" x14ac:dyDescent="0.2">
      <c r="A1027" t="s">
        <v>319</v>
      </c>
    </row>
    <row r="1028" spans="1:5" x14ac:dyDescent="0.2">
      <c r="A1028" t="s">
        <v>7</v>
      </c>
    </row>
    <row r="1029" spans="1:5" x14ac:dyDescent="0.2">
      <c r="A1029" t="s">
        <v>8</v>
      </c>
    </row>
    <row r="1030" spans="1:5" x14ac:dyDescent="0.2">
      <c r="A1030" t="s">
        <v>9</v>
      </c>
    </row>
    <row r="1031" spans="1:5" x14ac:dyDescent="0.2">
      <c r="A1031" t="s">
        <v>0</v>
      </c>
    </row>
    <row r="1032" spans="1:5" x14ac:dyDescent="0.2">
      <c r="A1032" t="s">
        <v>320</v>
      </c>
      <c r="B1032">
        <f>LEN(A1032)</f>
        <v>84</v>
      </c>
      <c r="C1032" t="str">
        <f>MID(A1032,7,(B1032-13))</f>
        <v>101.  Thiruvaaipadi (Aayarpadi) - Sri Navamohana Krishna Perumal Temple</v>
      </c>
      <c r="D1032">
        <f>LEN(A1037)</f>
        <v>21</v>
      </c>
      <c r="E1032" t="str">
        <f>MID(A1037,1,(D1032-2))</f>
        <v>77.669649,27.504936</v>
      </c>
    </row>
    <row r="1033" spans="1:5" x14ac:dyDescent="0.2">
      <c r="A1033" t="s">
        <v>321</v>
      </c>
    </row>
    <row r="1034" spans="1:5" x14ac:dyDescent="0.2">
      <c r="A1034" t="s">
        <v>3</v>
      </c>
    </row>
    <row r="1035" spans="1:5" x14ac:dyDescent="0.2">
      <c r="A1035" t="s">
        <v>4</v>
      </c>
    </row>
    <row r="1036" spans="1:5" x14ac:dyDescent="0.2">
      <c r="A1036" t="s">
        <v>5</v>
      </c>
    </row>
    <row r="1037" spans="1:5" x14ac:dyDescent="0.2">
      <c r="A1037" t="s">
        <v>322</v>
      </c>
    </row>
    <row r="1038" spans="1:5" x14ac:dyDescent="0.2">
      <c r="A1038" t="s">
        <v>7</v>
      </c>
    </row>
    <row r="1039" spans="1:5" x14ac:dyDescent="0.2">
      <c r="A1039" t="s">
        <v>8</v>
      </c>
    </row>
    <row r="1040" spans="1:5" x14ac:dyDescent="0.2">
      <c r="A1040" t="s">
        <v>9</v>
      </c>
    </row>
    <row r="1041" spans="1:5" x14ac:dyDescent="0.2">
      <c r="A1041" t="s">
        <v>0</v>
      </c>
    </row>
    <row r="1042" spans="1:5" x14ac:dyDescent="0.2">
      <c r="A1042" t="s">
        <v>323</v>
      </c>
      <c r="B1042">
        <f>LEN(A1042)</f>
        <v>89</v>
      </c>
      <c r="C1042" t="str">
        <f>MID(A1042,7,(B1042-13))</f>
        <v>102.  Thiru Vadamathura (Govardhanesan) - Sri Govardhana Nesa Perumal Temple</v>
      </c>
      <c r="D1042">
        <f>LEN(A1047)</f>
        <v>21</v>
      </c>
      <c r="E1042" t="str">
        <f>MID(A1047,1,(D1042-2))</f>
        <v>77.702276,27.582356</v>
      </c>
    </row>
    <row r="1043" spans="1:5" x14ac:dyDescent="0.2">
      <c r="A1043" t="s">
        <v>324</v>
      </c>
    </row>
    <row r="1044" spans="1:5" x14ac:dyDescent="0.2">
      <c r="A1044" t="s">
        <v>3</v>
      </c>
    </row>
    <row r="1045" spans="1:5" x14ac:dyDescent="0.2">
      <c r="A1045" t="s">
        <v>4</v>
      </c>
    </row>
    <row r="1046" spans="1:5" x14ac:dyDescent="0.2">
      <c r="A1046" t="s">
        <v>5</v>
      </c>
    </row>
    <row r="1047" spans="1:5" x14ac:dyDescent="0.2">
      <c r="A1047" t="s">
        <v>325</v>
      </c>
    </row>
    <row r="1048" spans="1:5" x14ac:dyDescent="0.2">
      <c r="A1048" t="s">
        <v>7</v>
      </c>
    </row>
    <row r="1049" spans="1:5" x14ac:dyDescent="0.2">
      <c r="A1049" t="s">
        <v>8</v>
      </c>
    </row>
    <row r="1050" spans="1:5" x14ac:dyDescent="0.2">
      <c r="A1050" t="s">
        <v>9</v>
      </c>
    </row>
    <row r="1051" spans="1:5" x14ac:dyDescent="0.2">
      <c r="A1051" t="s">
        <v>0</v>
      </c>
    </row>
    <row r="1052" spans="1:5" x14ac:dyDescent="0.2">
      <c r="A1052" t="s">
        <v>326</v>
      </c>
      <c r="B1052">
        <f>LEN(A1052)</f>
        <v>85</v>
      </c>
      <c r="C1052" t="str">
        <f>MID(A1052,7,(B1052-13))</f>
        <v>101A.  Thiruvaaipadi (Aayarpadi) - Sri Navamohana Krishna Perumal Temple</v>
      </c>
      <c r="D1052">
        <f>LEN(A1057)</f>
        <v>21</v>
      </c>
      <c r="E1052" t="str">
        <f>MID(A1057,1,(D1052-2))</f>
        <v>77.720257,27.438067</v>
      </c>
    </row>
    <row r="1053" spans="1:5" x14ac:dyDescent="0.2">
      <c r="A1053" t="s">
        <v>327</v>
      </c>
    </row>
    <row r="1054" spans="1:5" x14ac:dyDescent="0.2">
      <c r="A1054" t="s">
        <v>3</v>
      </c>
    </row>
    <row r="1055" spans="1:5" x14ac:dyDescent="0.2">
      <c r="A1055" t="s">
        <v>4</v>
      </c>
    </row>
    <row r="1056" spans="1:5" x14ac:dyDescent="0.2">
      <c r="A1056" t="s">
        <v>5</v>
      </c>
    </row>
    <row r="1057" spans="1:5" x14ac:dyDescent="0.2">
      <c r="A1057" t="s">
        <v>328</v>
      </c>
    </row>
    <row r="1058" spans="1:5" x14ac:dyDescent="0.2">
      <c r="A1058" t="s">
        <v>7</v>
      </c>
    </row>
    <row r="1059" spans="1:5" x14ac:dyDescent="0.2">
      <c r="A1059" t="s">
        <v>8</v>
      </c>
    </row>
    <row r="1060" spans="1:5" x14ac:dyDescent="0.2">
      <c r="A1060" t="s">
        <v>9</v>
      </c>
    </row>
    <row r="1061" spans="1:5" x14ac:dyDescent="0.2">
      <c r="A1061" t="s">
        <v>0</v>
      </c>
    </row>
    <row r="1062" spans="1:5" x14ac:dyDescent="0.2">
      <c r="A1062" t="s">
        <v>329</v>
      </c>
      <c r="B1062">
        <f>LEN(A1062)</f>
        <v>85</v>
      </c>
      <c r="C1062" t="str">
        <f>MID(A1062,7,(B1062-13))</f>
        <v>101B.  Thiruvaaipadi (Aayarpadi) - Sri Navamohana Krishna Perumal Temple</v>
      </c>
      <c r="D1062">
        <f>LEN(A1067)</f>
        <v>20</v>
      </c>
      <c r="E1062" t="str">
        <f>MID(A1067,1,(D1062-2))</f>
        <v>77.71393,27.429468</v>
      </c>
    </row>
    <row r="1063" spans="1:5" x14ac:dyDescent="0.2">
      <c r="A1063" t="s">
        <v>330</v>
      </c>
    </row>
    <row r="1064" spans="1:5" x14ac:dyDescent="0.2">
      <c r="A1064" t="s">
        <v>3</v>
      </c>
    </row>
    <row r="1065" spans="1:5" x14ac:dyDescent="0.2">
      <c r="A1065" t="s">
        <v>4</v>
      </c>
    </row>
    <row r="1066" spans="1:5" x14ac:dyDescent="0.2">
      <c r="A1066" t="s">
        <v>5</v>
      </c>
    </row>
    <row r="1067" spans="1:5" x14ac:dyDescent="0.2">
      <c r="A1067" t="s">
        <v>331</v>
      </c>
    </row>
    <row r="1068" spans="1:5" x14ac:dyDescent="0.2">
      <c r="A1068" t="s">
        <v>7</v>
      </c>
    </row>
    <row r="1069" spans="1:5" x14ac:dyDescent="0.2">
      <c r="A1069" t="s">
        <v>8</v>
      </c>
    </row>
    <row r="1070" spans="1:5" x14ac:dyDescent="0.2">
      <c r="A1070" t="s">
        <v>9</v>
      </c>
    </row>
    <row r="1071" spans="1:5" x14ac:dyDescent="0.2">
      <c r="A1071" t="s">
        <v>0</v>
      </c>
    </row>
    <row r="1072" spans="1:5" x14ac:dyDescent="0.2">
      <c r="A1072" t="s">
        <v>332</v>
      </c>
      <c r="B1072">
        <f>LEN(A1072)</f>
        <v>75</v>
      </c>
      <c r="C1072" t="str">
        <f>MID(A1072,7,(B1072-13))</f>
        <v>103.  Thirukkandam (Devaprayag) - Sri Neelamega Perumal Temple</v>
      </c>
      <c r="D1072">
        <f>LEN(A1077)</f>
        <v>21</v>
      </c>
      <c r="E1072" t="str">
        <f>MID(A1077,1,(D1072-2))</f>
        <v>78.598458,30.146111</v>
      </c>
    </row>
    <row r="1073" spans="1:5" x14ac:dyDescent="0.2">
      <c r="A1073" t="s">
        <v>333</v>
      </c>
    </row>
    <row r="1074" spans="1:5" x14ac:dyDescent="0.2">
      <c r="A1074" t="s">
        <v>3</v>
      </c>
    </row>
    <row r="1075" spans="1:5" x14ac:dyDescent="0.2">
      <c r="A1075" t="s">
        <v>4</v>
      </c>
    </row>
    <row r="1076" spans="1:5" x14ac:dyDescent="0.2">
      <c r="A1076" t="s">
        <v>5</v>
      </c>
    </row>
    <row r="1077" spans="1:5" x14ac:dyDescent="0.2">
      <c r="A1077" t="s">
        <v>334</v>
      </c>
    </row>
    <row r="1078" spans="1:5" x14ac:dyDescent="0.2">
      <c r="A1078" t="s">
        <v>7</v>
      </c>
    </row>
    <row r="1079" spans="1:5" x14ac:dyDescent="0.2">
      <c r="A1079" t="s">
        <v>8</v>
      </c>
    </row>
    <row r="1080" spans="1:5" x14ac:dyDescent="0.2">
      <c r="A1080" t="s">
        <v>9</v>
      </c>
    </row>
    <row r="1081" spans="1:5" x14ac:dyDescent="0.2">
      <c r="A1081" t="s">
        <v>0</v>
      </c>
    </row>
    <row r="1082" spans="1:5" x14ac:dyDescent="0.2">
      <c r="A1082" t="s">
        <v>335</v>
      </c>
      <c r="B1082">
        <f>LEN(A1082)</f>
        <v>79</v>
      </c>
      <c r="C1082" t="str">
        <f>MID(A1082,7,(B1082-13))</f>
        <v>104.  Thiruppirudhi (Joshimutt) - Sri Paramapurusha Perumal Temple</v>
      </c>
      <c r="D1082">
        <f>LEN(A1087)</f>
        <v>21</v>
      </c>
      <c r="E1082" t="str">
        <f>MID(A1087,1,(D1082-2))</f>
        <v>79.566397,30.556385</v>
      </c>
    </row>
    <row r="1083" spans="1:5" x14ac:dyDescent="0.2">
      <c r="A1083" t="s">
        <v>336</v>
      </c>
    </row>
    <row r="1084" spans="1:5" x14ac:dyDescent="0.2">
      <c r="A1084" t="s">
        <v>3</v>
      </c>
    </row>
    <row r="1085" spans="1:5" x14ac:dyDescent="0.2">
      <c r="A1085" t="s">
        <v>4</v>
      </c>
    </row>
    <row r="1086" spans="1:5" x14ac:dyDescent="0.2">
      <c r="A1086" t="s">
        <v>5</v>
      </c>
    </row>
    <row r="1087" spans="1:5" x14ac:dyDescent="0.2">
      <c r="A1087" t="s">
        <v>337</v>
      </c>
    </row>
    <row r="1088" spans="1:5" x14ac:dyDescent="0.2">
      <c r="A1088" t="s">
        <v>7</v>
      </c>
    </row>
    <row r="1089" spans="1:5" x14ac:dyDescent="0.2">
      <c r="A1089" t="s">
        <v>8</v>
      </c>
    </row>
    <row r="1090" spans="1:5" x14ac:dyDescent="0.2">
      <c r="A1090" t="s">
        <v>9</v>
      </c>
    </row>
    <row r="1091" spans="1:5" x14ac:dyDescent="0.2">
      <c r="A1091" t="s">
        <v>0</v>
      </c>
    </row>
    <row r="1092" spans="1:5" x14ac:dyDescent="0.2">
      <c r="A1092" t="s">
        <v>338</v>
      </c>
      <c r="B1092">
        <f>LEN(A1092)</f>
        <v>88</v>
      </c>
      <c r="C1092" t="str">
        <f>MID(A1092,7,(B1092-13))</f>
        <v>105.  Thiruvadhari Ashramam (Badrinath) - Sri Badri Narayana Perumal Temple</v>
      </c>
      <c r="D1092">
        <f>LEN(A1097)</f>
        <v>20</v>
      </c>
      <c r="E1092" t="str">
        <f>MID(A1097,1,(D1092-2))</f>
        <v>79.49114,30.744738</v>
      </c>
    </row>
    <row r="1093" spans="1:5" x14ac:dyDescent="0.2">
      <c r="A1093" t="s">
        <v>339</v>
      </c>
    </row>
    <row r="1094" spans="1:5" x14ac:dyDescent="0.2">
      <c r="A1094" t="s">
        <v>3</v>
      </c>
    </row>
    <row r="1095" spans="1:5" x14ac:dyDescent="0.2">
      <c r="A1095" t="s">
        <v>4</v>
      </c>
    </row>
    <row r="1096" spans="1:5" x14ac:dyDescent="0.2">
      <c r="A1096" t="s">
        <v>5</v>
      </c>
    </row>
    <row r="1097" spans="1:5" x14ac:dyDescent="0.2">
      <c r="A1097" t="s">
        <v>340</v>
      </c>
    </row>
    <row r="1098" spans="1:5" x14ac:dyDescent="0.2">
      <c r="A1098" t="s">
        <v>7</v>
      </c>
    </row>
    <row r="1099" spans="1:5" x14ac:dyDescent="0.2">
      <c r="A1099" t="s">
        <v>8</v>
      </c>
    </row>
    <row r="1100" spans="1:5" x14ac:dyDescent="0.2">
      <c r="A1100" t="s">
        <v>9</v>
      </c>
    </row>
    <row r="1101" spans="1:5" x14ac:dyDescent="0.2">
      <c r="A1101" t="s">
        <v>0</v>
      </c>
    </row>
    <row r="1102" spans="1:5" x14ac:dyDescent="0.2">
      <c r="A1102" t="s">
        <v>341</v>
      </c>
      <c r="B1102">
        <f>LEN(A1102)</f>
        <v>84</v>
      </c>
      <c r="C1102" t="str">
        <f>MID(A1102,7,(B1102-13))</f>
        <v>106.  Thiru Salagramam (Mukthinath, Nepal) - Sri Moorthy Perumal Temple</v>
      </c>
      <c r="D1102">
        <f>LEN(A1107)</f>
        <v>21</v>
      </c>
      <c r="E1102" t="str">
        <f>MID(A1107,1,(D1102-2))</f>
        <v>83.871823,28.816693</v>
      </c>
    </row>
    <row r="1103" spans="1:5" x14ac:dyDescent="0.2">
      <c r="A1103" t="s">
        <v>342</v>
      </c>
    </row>
    <row r="1104" spans="1:5" x14ac:dyDescent="0.2">
      <c r="A1104" t="s">
        <v>3</v>
      </c>
    </row>
    <row r="1105" spans="1:5" x14ac:dyDescent="0.2">
      <c r="A1105" t="s">
        <v>4</v>
      </c>
    </row>
    <row r="1106" spans="1:5" x14ac:dyDescent="0.2">
      <c r="A1106" t="s">
        <v>5</v>
      </c>
    </row>
    <row r="1107" spans="1:5" x14ac:dyDescent="0.2">
      <c r="A1107" t="s">
        <v>343</v>
      </c>
    </row>
    <row r="1108" spans="1:5" x14ac:dyDescent="0.2">
      <c r="A1108" t="s">
        <v>7</v>
      </c>
    </row>
    <row r="1109" spans="1:5" x14ac:dyDescent="0.2">
      <c r="A1109" t="s">
        <v>8</v>
      </c>
    </row>
    <row r="1110" spans="1:5" x14ac:dyDescent="0.2">
      <c r="A1110" t="s">
        <v>9</v>
      </c>
    </row>
    <row r="1111" spans="1:5" x14ac:dyDescent="0.2">
      <c r="A1111" t="s">
        <v>0</v>
      </c>
    </row>
    <row r="1112" spans="1:5" x14ac:dyDescent="0.2">
      <c r="A1112" t="s">
        <v>344</v>
      </c>
      <c r="B1112">
        <f>LEN(A1112)</f>
        <v>61</v>
      </c>
      <c r="C1112" t="str">
        <f>MID(A1112,7,(B1112-13))</f>
        <v>107.  ThirupPaarkadal (Vyugam) - Celestial Abode</v>
      </c>
      <c r="D1112">
        <f>LEN(A1117)</f>
        <v>20</v>
      </c>
      <c r="E1112" t="str">
        <f>MID(A1117,1,(D1112-2))</f>
        <v>77.080078,4.039618</v>
      </c>
    </row>
    <row r="1113" spans="1:5" x14ac:dyDescent="0.2">
      <c r="A1113" t="s">
        <v>345</v>
      </c>
    </row>
    <row r="1114" spans="1:5" x14ac:dyDescent="0.2">
      <c r="A1114" t="s">
        <v>132</v>
      </c>
    </row>
    <row r="1115" spans="1:5" x14ac:dyDescent="0.2">
      <c r="A1115" t="s">
        <v>4</v>
      </c>
    </row>
    <row r="1116" spans="1:5" x14ac:dyDescent="0.2">
      <c r="A1116" t="s">
        <v>5</v>
      </c>
    </row>
    <row r="1117" spans="1:5" x14ac:dyDescent="0.2">
      <c r="A1117" t="s">
        <v>346</v>
      </c>
    </row>
    <row r="1118" spans="1:5" x14ac:dyDescent="0.2">
      <c r="A1118" t="s">
        <v>7</v>
      </c>
    </row>
    <row r="1119" spans="1:5" x14ac:dyDescent="0.2">
      <c r="A1119" t="s">
        <v>8</v>
      </c>
    </row>
    <row r="1120" spans="1:5" x14ac:dyDescent="0.2">
      <c r="A1120" t="s">
        <v>9</v>
      </c>
    </row>
    <row r="1121" spans="1:5" x14ac:dyDescent="0.2">
      <c r="A1121" t="s">
        <v>0</v>
      </c>
    </row>
    <row r="1122" spans="1:5" x14ac:dyDescent="0.2">
      <c r="A1122" t="s">
        <v>347</v>
      </c>
      <c r="B1122">
        <f>LEN(A1122)</f>
        <v>68</v>
      </c>
      <c r="C1122" t="str">
        <f>MID(A1122,7,(B1122-13))</f>
        <v>108.  ThirupParamapadham (Parathuvam) - Celestial Abode</v>
      </c>
      <c r="D1122">
        <f>LEN(A1127)</f>
        <v>20</v>
      </c>
      <c r="E1122" t="str">
        <f>MID(A1127,1,(D1122-2))</f>
        <v>78.925781,4.039618</v>
      </c>
    </row>
    <row r="1123" spans="1:5" x14ac:dyDescent="0.2">
      <c r="A1123" t="s">
        <v>348</v>
      </c>
    </row>
    <row r="1124" spans="1:5" x14ac:dyDescent="0.2">
      <c r="A1124" t="s">
        <v>132</v>
      </c>
    </row>
    <row r="1125" spans="1:5" x14ac:dyDescent="0.2">
      <c r="A1125" t="s">
        <v>4</v>
      </c>
    </row>
    <row r="1126" spans="1:5" x14ac:dyDescent="0.2">
      <c r="A1126" t="s">
        <v>5</v>
      </c>
    </row>
    <row r="1127" spans="1:5" x14ac:dyDescent="0.2">
      <c r="A1127" t="s">
        <v>349</v>
      </c>
    </row>
    <row r="1128" spans="1:5" x14ac:dyDescent="0.2">
      <c r="A1128" t="s">
        <v>7</v>
      </c>
    </row>
    <row r="1129" spans="1:5" x14ac:dyDescent="0.2">
      <c r="A1129" t="s">
        <v>8</v>
      </c>
    </row>
    <row r="1130" spans="1:5" x14ac:dyDescent="0.2">
      <c r="A113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114"/>
  <sheetViews>
    <sheetView workbookViewId="0">
      <selection activeCell="E1" sqref="E1:I1048576"/>
    </sheetView>
  </sheetViews>
  <sheetFormatPr baseColWidth="10" defaultRowHeight="16" x14ac:dyDescent="0.2"/>
  <cols>
    <col min="1" max="1" width="74.5" bestFit="1" customWidth="1"/>
    <col min="2" max="2" width="18.83203125" bestFit="1" customWidth="1"/>
    <col min="7" max="7" width="71.5" bestFit="1" customWidth="1"/>
  </cols>
  <sheetData>
    <row r="1" spans="1:9" x14ac:dyDescent="0.2">
      <c r="E1" t="s">
        <v>690</v>
      </c>
      <c r="F1" t="s">
        <v>691</v>
      </c>
      <c r="G1" t="s">
        <v>350</v>
      </c>
      <c r="H1" t="s">
        <v>693</v>
      </c>
      <c r="I1" t="s">
        <v>692</v>
      </c>
    </row>
    <row r="2" spans="1:9" x14ac:dyDescent="0.2">
      <c r="A2" t="s">
        <v>568</v>
      </c>
      <c r="B2" t="s">
        <v>352</v>
      </c>
      <c r="C2">
        <f>LEN(A2)</f>
        <v>47</v>
      </c>
      <c r="D2" t="str">
        <f>LEFT(A2,2)</f>
        <v>01</v>
      </c>
      <c r="E2">
        <v>1</v>
      </c>
      <c r="G2" t="s">
        <v>577</v>
      </c>
      <c r="H2" t="s">
        <v>694</v>
      </c>
      <c r="I2" t="s">
        <v>695</v>
      </c>
    </row>
    <row r="3" spans="1:9" x14ac:dyDescent="0.2">
      <c r="A3" t="s">
        <v>569</v>
      </c>
      <c r="B3" t="s">
        <v>353</v>
      </c>
      <c r="C3">
        <f t="shared" ref="C3:C66" si="0">LEN(A3)</f>
        <v>55</v>
      </c>
      <c r="D3" t="str">
        <f t="shared" ref="D3:D66" si="1">LEFT(A3,2)</f>
        <v>02</v>
      </c>
      <c r="E3">
        <v>2</v>
      </c>
      <c r="G3" t="s">
        <v>578</v>
      </c>
      <c r="H3" t="s">
        <v>696</v>
      </c>
      <c r="I3" t="s">
        <v>697</v>
      </c>
    </row>
    <row r="4" spans="1:9" x14ac:dyDescent="0.2">
      <c r="A4" t="s">
        <v>570</v>
      </c>
      <c r="B4" t="s">
        <v>354</v>
      </c>
      <c r="C4">
        <f t="shared" si="0"/>
        <v>57</v>
      </c>
      <c r="D4" t="str">
        <f t="shared" si="1"/>
        <v>03</v>
      </c>
      <c r="E4">
        <v>3</v>
      </c>
      <c r="G4" t="s">
        <v>579</v>
      </c>
      <c r="H4" t="s">
        <v>698</v>
      </c>
      <c r="I4" t="s">
        <v>699</v>
      </c>
    </row>
    <row r="5" spans="1:9" x14ac:dyDescent="0.2">
      <c r="A5" t="s">
        <v>571</v>
      </c>
      <c r="B5" t="s">
        <v>355</v>
      </c>
      <c r="C5">
        <f t="shared" si="0"/>
        <v>53</v>
      </c>
      <c r="D5" t="str">
        <f t="shared" si="1"/>
        <v>04</v>
      </c>
      <c r="E5">
        <v>4</v>
      </c>
      <c r="G5" t="s">
        <v>580</v>
      </c>
      <c r="H5" t="s">
        <v>700</v>
      </c>
      <c r="I5" t="s">
        <v>701</v>
      </c>
    </row>
    <row r="6" spans="1:9" x14ac:dyDescent="0.2">
      <c r="A6" t="s">
        <v>572</v>
      </c>
      <c r="B6" t="s">
        <v>356</v>
      </c>
      <c r="C6">
        <f t="shared" si="0"/>
        <v>57</v>
      </c>
      <c r="D6" t="str">
        <f t="shared" si="1"/>
        <v>05</v>
      </c>
      <c r="E6">
        <v>5</v>
      </c>
      <c r="G6" t="s">
        <v>581</v>
      </c>
      <c r="H6" t="s">
        <v>702</v>
      </c>
      <c r="I6" t="s">
        <v>703</v>
      </c>
    </row>
    <row r="7" spans="1:9" x14ac:dyDescent="0.2">
      <c r="A7" t="s">
        <v>573</v>
      </c>
      <c r="B7" t="s">
        <v>357</v>
      </c>
      <c r="C7">
        <f t="shared" si="0"/>
        <v>56</v>
      </c>
      <c r="D7" t="str">
        <f t="shared" si="1"/>
        <v>06</v>
      </c>
      <c r="E7">
        <v>6</v>
      </c>
      <c r="G7" t="s">
        <v>582</v>
      </c>
      <c r="H7" t="s">
        <v>704</v>
      </c>
      <c r="I7" t="s">
        <v>705</v>
      </c>
    </row>
    <row r="8" spans="1:9" x14ac:dyDescent="0.2">
      <c r="A8" t="s">
        <v>574</v>
      </c>
      <c r="B8" t="s">
        <v>358</v>
      </c>
      <c r="C8">
        <f t="shared" si="0"/>
        <v>61</v>
      </c>
      <c r="D8" t="str">
        <f t="shared" si="1"/>
        <v>07</v>
      </c>
      <c r="E8">
        <v>7</v>
      </c>
      <c r="G8" t="s">
        <v>583</v>
      </c>
      <c r="H8" t="s">
        <v>706</v>
      </c>
      <c r="I8" t="s">
        <v>707</v>
      </c>
    </row>
    <row r="9" spans="1:9" x14ac:dyDescent="0.2">
      <c r="A9" t="s">
        <v>575</v>
      </c>
      <c r="B9" t="s">
        <v>359</v>
      </c>
      <c r="C9">
        <f t="shared" si="0"/>
        <v>63</v>
      </c>
      <c r="D9" t="str">
        <f t="shared" si="1"/>
        <v>08</v>
      </c>
      <c r="E9">
        <v>8</v>
      </c>
      <c r="G9" t="s">
        <v>584</v>
      </c>
      <c r="H9" t="s">
        <v>708</v>
      </c>
      <c r="I9" t="s">
        <v>709</v>
      </c>
    </row>
    <row r="10" spans="1:9" x14ac:dyDescent="0.2">
      <c r="A10" t="s">
        <v>576</v>
      </c>
      <c r="B10" t="s">
        <v>360</v>
      </c>
      <c r="C10">
        <f t="shared" si="0"/>
        <v>52</v>
      </c>
      <c r="D10" t="str">
        <f t="shared" si="1"/>
        <v>09</v>
      </c>
      <c r="E10">
        <v>9</v>
      </c>
      <c r="G10" t="s">
        <v>585</v>
      </c>
      <c r="H10" t="s">
        <v>710</v>
      </c>
      <c r="I10" t="s">
        <v>711</v>
      </c>
    </row>
    <row r="11" spans="1:9" x14ac:dyDescent="0.2">
      <c r="A11" t="s">
        <v>361</v>
      </c>
      <c r="B11" t="s">
        <v>362</v>
      </c>
      <c r="C11">
        <f t="shared" si="0"/>
        <v>73</v>
      </c>
      <c r="D11" t="str">
        <f t="shared" si="1"/>
        <v>10</v>
      </c>
      <c r="E11">
        <v>10</v>
      </c>
      <c r="G11" t="s">
        <v>586</v>
      </c>
      <c r="H11" t="s">
        <v>712</v>
      </c>
      <c r="I11" t="s">
        <v>713</v>
      </c>
    </row>
    <row r="12" spans="1:9" x14ac:dyDescent="0.2">
      <c r="A12" t="s">
        <v>367</v>
      </c>
      <c r="B12" t="s">
        <v>368</v>
      </c>
      <c r="C12">
        <f t="shared" si="0"/>
        <v>63</v>
      </c>
      <c r="D12" t="str">
        <f t="shared" si="1"/>
        <v>11</v>
      </c>
      <c r="E12">
        <v>11</v>
      </c>
      <c r="G12" t="s">
        <v>587</v>
      </c>
      <c r="H12" t="s">
        <v>714</v>
      </c>
      <c r="I12" t="s">
        <v>715</v>
      </c>
    </row>
    <row r="13" spans="1:9" x14ac:dyDescent="0.2">
      <c r="A13" t="s">
        <v>363</v>
      </c>
      <c r="B13" t="s">
        <v>364</v>
      </c>
      <c r="C13">
        <f t="shared" si="0"/>
        <v>60</v>
      </c>
      <c r="D13" t="str">
        <f t="shared" si="1"/>
        <v>12</v>
      </c>
      <c r="E13">
        <v>12</v>
      </c>
      <c r="G13" t="s">
        <v>588</v>
      </c>
      <c r="H13" t="s">
        <v>716</v>
      </c>
      <c r="I13" t="s">
        <v>717</v>
      </c>
    </row>
    <row r="14" spans="1:9" x14ac:dyDescent="0.2">
      <c r="A14" t="s">
        <v>365</v>
      </c>
      <c r="B14" t="s">
        <v>366</v>
      </c>
      <c r="C14">
        <f t="shared" si="0"/>
        <v>54</v>
      </c>
      <c r="D14" t="str">
        <f t="shared" si="1"/>
        <v>13</v>
      </c>
      <c r="E14">
        <v>13</v>
      </c>
      <c r="G14" t="s">
        <v>589</v>
      </c>
      <c r="H14" t="s">
        <v>718</v>
      </c>
      <c r="I14" t="s">
        <v>719</v>
      </c>
    </row>
    <row r="15" spans="1:9" x14ac:dyDescent="0.2">
      <c r="A15" t="s">
        <v>369</v>
      </c>
      <c r="B15" t="s">
        <v>370</v>
      </c>
      <c r="C15">
        <f t="shared" si="0"/>
        <v>51</v>
      </c>
      <c r="D15" t="str">
        <f t="shared" si="1"/>
        <v>14</v>
      </c>
      <c r="E15">
        <v>14</v>
      </c>
      <c r="G15" t="s">
        <v>590</v>
      </c>
      <c r="H15" t="s">
        <v>720</v>
      </c>
      <c r="I15" t="s">
        <v>721</v>
      </c>
    </row>
    <row r="16" spans="1:9" x14ac:dyDescent="0.2">
      <c r="A16" t="s">
        <v>371</v>
      </c>
      <c r="B16" t="s">
        <v>372</v>
      </c>
      <c r="C16">
        <f t="shared" si="0"/>
        <v>79</v>
      </c>
      <c r="D16" t="str">
        <f t="shared" si="1"/>
        <v>15</v>
      </c>
      <c r="E16">
        <v>15</v>
      </c>
      <c r="G16" t="s">
        <v>591</v>
      </c>
      <c r="H16" t="s">
        <v>722</v>
      </c>
      <c r="I16" t="s">
        <v>723</v>
      </c>
    </row>
    <row r="17" spans="1:9" x14ac:dyDescent="0.2">
      <c r="A17" t="s">
        <v>373</v>
      </c>
      <c r="B17" t="s">
        <v>374</v>
      </c>
      <c r="C17">
        <f t="shared" si="0"/>
        <v>49</v>
      </c>
      <c r="D17" t="str">
        <f t="shared" si="1"/>
        <v>16</v>
      </c>
      <c r="E17">
        <v>16</v>
      </c>
      <c r="G17" t="s">
        <v>592</v>
      </c>
      <c r="H17" t="s">
        <v>724</v>
      </c>
      <c r="I17" t="s">
        <v>725</v>
      </c>
    </row>
    <row r="18" spans="1:9" x14ac:dyDescent="0.2">
      <c r="A18" t="s">
        <v>375</v>
      </c>
      <c r="B18" t="s">
        <v>376</v>
      </c>
      <c r="C18">
        <f t="shared" si="0"/>
        <v>57</v>
      </c>
      <c r="D18" t="str">
        <f t="shared" si="1"/>
        <v>17</v>
      </c>
      <c r="E18">
        <v>17</v>
      </c>
      <c r="G18" t="s">
        <v>593</v>
      </c>
      <c r="H18" t="s">
        <v>726</v>
      </c>
      <c r="I18" t="s">
        <v>727</v>
      </c>
    </row>
    <row r="19" spans="1:9" x14ac:dyDescent="0.2">
      <c r="A19" t="s">
        <v>377</v>
      </c>
      <c r="B19" t="s">
        <v>378</v>
      </c>
      <c r="C19">
        <f t="shared" si="0"/>
        <v>76</v>
      </c>
      <c r="D19" t="str">
        <f t="shared" si="1"/>
        <v>18</v>
      </c>
      <c r="E19">
        <v>18</v>
      </c>
      <c r="G19" t="s">
        <v>594</v>
      </c>
      <c r="H19" t="s">
        <v>728</v>
      </c>
      <c r="I19" t="s">
        <v>729</v>
      </c>
    </row>
    <row r="20" spans="1:9" x14ac:dyDescent="0.2">
      <c r="A20" t="s">
        <v>379</v>
      </c>
      <c r="B20" t="s">
        <v>380</v>
      </c>
      <c r="C20">
        <f t="shared" si="0"/>
        <v>63</v>
      </c>
      <c r="D20" t="str">
        <f t="shared" si="1"/>
        <v>19</v>
      </c>
      <c r="E20">
        <v>19</v>
      </c>
      <c r="G20" t="s">
        <v>595</v>
      </c>
      <c r="H20" t="s">
        <v>730</v>
      </c>
      <c r="I20" t="s">
        <v>731</v>
      </c>
    </row>
    <row r="21" spans="1:9" x14ac:dyDescent="0.2">
      <c r="A21" t="s">
        <v>381</v>
      </c>
      <c r="B21" t="s">
        <v>382</v>
      </c>
      <c r="C21">
        <f t="shared" si="0"/>
        <v>61</v>
      </c>
      <c r="D21" t="str">
        <f t="shared" si="1"/>
        <v>20</v>
      </c>
      <c r="E21">
        <v>20</v>
      </c>
      <c r="G21" t="s">
        <v>596</v>
      </c>
      <c r="H21" t="s">
        <v>732</v>
      </c>
      <c r="I21" t="s">
        <v>733</v>
      </c>
    </row>
    <row r="22" spans="1:9" x14ac:dyDescent="0.2">
      <c r="A22" t="s">
        <v>383</v>
      </c>
      <c r="B22" t="s">
        <v>384</v>
      </c>
      <c r="C22">
        <f t="shared" si="0"/>
        <v>55</v>
      </c>
      <c r="D22" t="str">
        <f t="shared" si="1"/>
        <v>21</v>
      </c>
      <c r="E22">
        <v>21</v>
      </c>
      <c r="G22" t="s">
        <v>597</v>
      </c>
      <c r="H22" t="s">
        <v>734</v>
      </c>
      <c r="I22" t="s">
        <v>735</v>
      </c>
    </row>
    <row r="23" spans="1:9" x14ac:dyDescent="0.2">
      <c r="A23" t="s">
        <v>567</v>
      </c>
      <c r="B23" t="s">
        <v>385</v>
      </c>
      <c r="C23">
        <f t="shared" si="0"/>
        <v>56</v>
      </c>
      <c r="D23" t="str">
        <f t="shared" si="1"/>
        <v>22</v>
      </c>
      <c r="E23">
        <v>22</v>
      </c>
      <c r="G23" t="s">
        <v>598</v>
      </c>
      <c r="H23" t="s">
        <v>736</v>
      </c>
      <c r="I23" t="s">
        <v>737</v>
      </c>
    </row>
    <row r="24" spans="1:9" x14ac:dyDescent="0.2">
      <c r="A24" t="s">
        <v>386</v>
      </c>
      <c r="B24" t="s">
        <v>387</v>
      </c>
      <c r="C24">
        <f t="shared" si="0"/>
        <v>63</v>
      </c>
      <c r="D24" t="str">
        <f t="shared" si="1"/>
        <v>23</v>
      </c>
      <c r="E24">
        <v>23</v>
      </c>
      <c r="G24" t="s">
        <v>599</v>
      </c>
      <c r="H24" t="s">
        <v>738</v>
      </c>
      <c r="I24" t="s">
        <v>739</v>
      </c>
    </row>
    <row r="25" spans="1:9" x14ac:dyDescent="0.2">
      <c r="A25" t="s">
        <v>388</v>
      </c>
      <c r="B25" t="s">
        <v>389</v>
      </c>
      <c r="C25">
        <f t="shared" si="0"/>
        <v>63</v>
      </c>
      <c r="D25" t="str">
        <f t="shared" si="1"/>
        <v>24</v>
      </c>
      <c r="E25">
        <v>24</v>
      </c>
      <c r="G25" t="s">
        <v>600</v>
      </c>
      <c r="H25" t="s">
        <v>740</v>
      </c>
      <c r="I25" t="s">
        <v>741</v>
      </c>
    </row>
    <row r="26" spans="1:9" x14ac:dyDescent="0.2">
      <c r="A26" t="s">
        <v>390</v>
      </c>
      <c r="B26" t="s">
        <v>391</v>
      </c>
      <c r="C26">
        <f t="shared" si="0"/>
        <v>52</v>
      </c>
      <c r="D26" t="str">
        <f t="shared" si="1"/>
        <v>25</v>
      </c>
      <c r="E26">
        <v>25</v>
      </c>
      <c r="G26" t="s">
        <v>601</v>
      </c>
      <c r="H26" t="s">
        <v>742</v>
      </c>
      <c r="I26" t="s">
        <v>743</v>
      </c>
    </row>
    <row r="27" spans="1:9" x14ac:dyDescent="0.2">
      <c r="A27" t="s">
        <v>392</v>
      </c>
      <c r="B27" t="s">
        <v>393</v>
      </c>
      <c r="C27">
        <f t="shared" si="0"/>
        <v>71</v>
      </c>
      <c r="D27" t="str">
        <f t="shared" si="1"/>
        <v>26</v>
      </c>
      <c r="E27">
        <v>26</v>
      </c>
      <c r="G27" t="s">
        <v>602</v>
      </c>
      <c r="H27" t="s">
        <v>744</v>
      </c>
      <c r="I27" t="s">
        <v>745</v>
      </c>
    </row>
    <row r="28" spans="1:9" x14ac:dyDescent="0.2">
      <c r="A28" t="s">
        <v>394</v>
      </c>
      <c r="B28" t="s">
        <v>395</v>
      </c>
      <c r="C28">
        <f t="shared" si="0"/>
        <v>82</v>
      </c>
      <c r="D28" t="str">
        <f t="shared" si="1"/>
        <v>27</v>
      </c>
      <c r="E28">
        <v>27</v>
      </c>
      <c r="G28" t="s">
        <v>603</v>
      </c>
      <c r="H28" t="s">
        <v>746</v>
      </c>
      <c r="I28" t="s">
        <v>747</v>
      </c>
    </row>
    <row r="29" spans="1:9" x14ac:dyDescent="0.2">
      <c r="A29" t="s">
        <v>396</v>
      </c>
      <c r="B29" t="s">
        <v>397</v>
      </c>
      <c r="C29">
        <f t="shared" si="0"/>
        <v>66</v>
      </c>
      <c r="D29" t="str">
        <f t="shared" si="1"/>
        <v>28</v>
      </c>
      <c r="E29">
        <v>28</v>
      </c>
      <c r="G29" t="s">
        <v>604</v>
      </c>
      <c r="H29" t="s">
        <v>748</v>
      </c>
      <c r="I29" t="s">
        <v>749</v>
      </c>
    </row>
    <row r="30" spans="1:9" x14ac:dyDescent="0.2">
      <c r="A30" t="s">
        <v>398</v>
      </c>
      <c r="B30" t="s">
        <v>399</v>
      </c>
      <c r="C30">
        <f t="shared" si="0"/>
        <v>61</v>
      </c>
      <c r="D30" t="str">
        <f t="shared" si="1"/>
        <v>29</v>
      </c>
      <c r="E30">
        <v>29</v>
      </c>
      <c r="G30" t="s">
        <v>605</v>
      </c>
      <c r="H30" t="s">
        <v>750</v>
      </c>
      <c r="I30" t="s">
        <v>751</v>
      </c>
    </row>
    <row r="31" spans="1:9" x14ac:dyDescent="0.2">
      <c r="A31" t="s">
        <v>402</v>
      </c>
      <c r="B31" t="s">
        <v>403</v>
      </c>
      <c r="C31">
        <f t="shared" si="0"/>
        <v>70</v>
      </c>
      <c r="D31" t="str">
        <f t="shared" si="1"/>
        <v>30</v>
      </c>
      <c r="E31">
        <v>30</v>
      </c>
      <c r="F31" t="s">
        <v>687</v>
      </c>
      <c r="G31" t="s">
        <v>606</v>
      </c>
      <c r="H31" t="s">
        <v>752</v>
      </c>
      <c r="I31" t="s">
        <v>753</v>
      </c>
    </row>
    <row r="32" spans="1:9" x14ac:dyDescent="0.2">
      <c r="A32" t="s">
        <v>400</v>
      </c>
      <c r="B32" t="s">
        <v>401</v>
      </c>
      <c r="C32">
        <f t="shared" si="0"/>
        <v>77</v>
      </c>
      <c r="D32" t="str">
        <f t="shared" si="1"/>
        <v>30</v>
      </c>
      <c r="E32">
        <v>30</v>
      </c>
      <c r="F32" t="s">
        <v>688</v>
      </c>
      <c r="G32" t="s">
        <v>607</v>
      </c>
      <c r="H32" t="s">
        <v>754</v>
      </c>
      <c r="I32" t="s">
        <v>755</v>
      </c>
    </row>
    <row r="33" spans="1:9" x14ac:dyDescent="0.2">
      <c r="A33" t="s">
        <v>404</v>
      </c>
      <c r="B33" t="s">
        <v>405</v>
      </c>
      <c r="C33">
        <f t="shared" si="0"/>
        <v>59</v>
      </c>
      <c r="D33" t="str">
        <f t="shared" si="1"/>
        <v>31</v>
      </c>
      <c r="E33">
        <v>31</v>
      </c>
      <c r="G33" t="s">
        <v>608</v>
      </c>
      <c r="H33" t="s">
        <v>756</v>
      </c>
      <c r="I33" t="s">
        <v>757</v>
      </c>
    </row>
    <row r="34" spans="1:9" x14ac:dyDescent="0.2">
      <c r="A34" t="s">
        <v>406</v>
      </c>
      <c r="B34" t="s">
        <v>407</v>
      </c>
      <c r="C34">
        <f t="shared" si="0"/>
        <v>55</v>
      </c>
      <c r="D34" t="str">
        <f t="shared" si="1"/>
        <v>32</v>
      </c>
      <c r="E34">
        <v>32</v>
      </c>
      <c r="G34" t="s">
        <v>609</v>
      </c>
      <c r="H34" t="s">
        <v>758</v>
      </c>
      <c r="I34" t="s">
        <v>759</v>
      </c>
    </row>
    <row r="35" spans="1:9" x14ac:dyDescent="0.2">
      <c r="A35" t="s">
        <v>408</v>
      </c>
      <c r="B35" t="s">
        <v>409</v>
      </c>
      <c r="C35">
        <f t="shared" si="0"/>
        <v>64</v>
      </c>
      <c r="D35" t="str">
        <f t="shared" si="1"/>
        <v>33</v>
      </c>
      <c r="E35">
        <v>33</v>
      </c>
      <c r="G35" t="s">
        <v>610</v>
      </c>
      <c r="H35" t="s">
        <v>760</v>
      </c>
      <c r="I35" t="s">
        <v>761</v>
      </c>
    </row>
    <row r="36" spans="1:9" x14ac:dyDescent="0.2">
      <c r="A36" t="s">
        <v>410</v>
      </c>
      <c r="B36" t="s">
        <v>411</v>
      </c>
      <c r="C36">
        <f t="shared" si="0"/>
        <v>56</v>
      </c>
      <c r="D36" t="str">
        <f t="shared" si="1"/>
        <v>34</v>
      </c>
      <c r="E36">
        <v>34</v>
      </c>
      <c r="G36" t="s">
        <v>611</v>
      </c>
      <c r="H36" t="s">
        <v>762</v>
      </c>
      <c r="I36" t="s">
        <v>763</v>
      </c>
    </row>
    <row r="37" spans="1:9" x14ac:dyDescent="0.2">
      <c r="A37" t="s">
        <v>412</v>
      </c>
      <c r="B37" t="s">
        <v>413</v>
      </c>
      <c r="C37">
        <f t="shared" si="0"/>
        <v>69</v>
      </c>
      <c r="D37" t="str">
        <f t="shared" si="1"/>
        <v>35</v>
      </c>
      <c r="E37">
        <v>35</v>
      </c>
      <c r="G37" t="s">
        <v>612</v>
      </c>
      <c r="H37" t="s">
        <v>764</v>
      </c>
      <c r="I37" t="s">
        <v>765</v>
      </c>
    </row>
    <row r="38" spans="1:9" x14ac:dyDescent="0.2">
      <c r="A38" t="s">
        <v>414</v>
      </c>
      <c r="B38" t="s">
        <v>415</v>
      </c>
      <c r="C38">
        <f t="shared" si="0"/>
        <v>68</v>
      </c>
      <c r="D38" t="str">
        <f t="shared" si="1"/>
        <v>36</v>
      </c>
      <c r="E38">
        <v>36</v>
      </c>
      <c r="G38" t="s">
        <v>613</v>
      </c>
      <c r="H38" t="s">
        <v>766</v>
      </c>
      <c r="I38" t="s">
        <v>767</v>
      </c>
    </row>
    <row r="39" spans="1:9" x14ac:dyDescent="0.2">
      <c r="A39" t="s">
        <v>416</v>
      </c>
      <c r="B39" t="s">
        <v>417</v>
      </c>
      <c r="C39">
        <f t="shared" si="0"/>
        <v>62</v>
      </c>
      <c r="D39" t="str">
        <f t="shared" si="1"/>
        <v>37</v>
      </c>
      <c r="E39">
        <v>37</v>
      </c>
      <c r="G39" t="s">
        <v>614</v>
      </c>
      <c r="H39" t="s">
        <v>768</v>
      </c>
      <c r="I39" t="s">
        <v>769</v>
      </c>
    </row>
    <row r="40" spans="1:9" x14ac:dyDescent="0.2">
      <c r="A40" t="s">
        <v>418</v>
      </c>
      <c r="B40" t="s">
        <v>419</v>
      </c>
      <c r="C40">
        <f t="shared" si="0"/>
        <v>63</v>
      </c>
      <c r="D40" t="str">
        <f t="shared" si="1"/>
        <v>38</v>
      </c>
      <c r="E40">
        <v>38</v>
      </c>
      <c r="G40" t="s">
        <v>615</v>
      </c>
      <c r="H40" t="s">
        <v>770</v>
      </c>
      <c r="I40" t="s">
        <v>771</v>
      </c>
    </row>
    <row r="41" spans="1:9" x14ac:dyDescent="0.2">
      <c r="A41" t="s">
        <v>420</v>
      </c>
      <c r="B41" t="s">
        <v>421</v>
      </c>
      <c r="C41">
        <f t="shared" si="0"/>
        <v>68</v>
      </c>
      <c r="D41" t="str">
        <f t="shared" si="1"/>
        <v>39</v>
      </c>
      <c r="E41">
        <v>39</v>
      </c>
      <c r="G41" t="s">
        <v>616</v>
      </c>
      <c r="H41" t="s">
        <v>772</v>
      </c>
      <c r="I41" t="s">
        <v>773</v>
      </c>
    </row>
    <row r="42" spans="1:9" x14ac:dyDescent="0.2">
      <c r="A42" t="s">
        <v>422</v>
      </c>
      <c r="B42" t="s">
        <v>423</v>
      </c>
      <c r="C42">
        <f t="shared" si="0"/>
        <v>69</v>
      </c>
      <c r="D42" t="str">
        <f t="shared" si="1"/>
        <v>40</v>
      </c>
      <c r="E42">
        <v>40</v>
      </c>
      <c r="G42" t="s">
        <v>617</v>
      </c>
      <c r="H42" t="s">
        <v>774</v>
      </c>
      <c r="I42" t="s">
        <v>775</v>
      </c>
    </row>
    <row r="43" spans="1:9" x14ac:dyDescent="0.2">
      <c r="A43" t="s">
        <v>424</v>
      </c>
      <c r="B43" t="s">
        <v>425</v>
      </c>
      <c r="C43">
        <f t="shared" si="0"/>
        <v>70</v>
      </c>
      <c r="D43" t="str">
        <f t="shared" si="1"/>
        <v>41</v>
      </c>
      <c r="E43">
        <v>41</v>
      </c>
      <c r="G43" t="s">
        <v>618</v>
      </c>
      <c r="H43" t="s">
        <v>776</v>
      </c>
      <c r="I43" t="s">
        <v>777</v>
      </c>
    </row>
    <row r="44" spans="1:9" x14ac:dyDescent="0.2">
      <c r="A44" t="s">
        <v>426</v>
      </c>
      <c r="B44" t="s">
        <v>427</v>
      </c>
      <c r="C44">
        <f t="shared" si="0"/>
        <v>53</v>
      </c>
      <c r="D44" t="str">
        <f t="shared" si="1"/>
        <v>42</v>
      </c>
      <c r="E44">
        <v>42</v>
      </c>
      <c r="G44" t="s">
        <v>619</v>
      </c>
      <c r="H44" t="s">
        <v>778</v>
      </c>
      <c r="I44" t="s">
        <v>779</v>
      </c>
    </row>
    <row r="45" spans="1:9" x14ac:dyDescent="0.2">
      <c r="A45" t="s">
        <v>428</v>
      </c>
      <c r="B45" t="s">
        <v>429</v>
      </c>
      <c r="C45">
        <f t="shared" si="0"/>
        <v>51</v>
      </c>
      <c r="D45" t="str">
        <f t="shared" si="1"/>
        <v>43</v>
      </c>
      <c r="E45">
        <v>43</v>
      </c>
      <c r="G45" t="s">
        <v>620</v>
      </c>
      <c r="H45" t="s">
        <v>780</v>
      </c>
      <c r="I45" t="s">
        <v>781</v>
      </c>
    </row>
    <row r="46" spans="1:9" x14ac:dyDescent="0.2">
      <c r="A46" t="s">
        <v>430</v>
      </c>
      <c r="B46" t="s">
        <v>431</v>
      </c>
      <c r="C46">
        <f t="shared" si="0"/>
        <v>53</v>
      </c>
      <c r="D46" t="str">
        <f t="shared" si="1"/>
        <v>44</v>
      </c>
      <c r="E46">
        <v>44</v>
      </c>
      <c r="G46" t="s">
        <v>621</v>
      </c>
      <c r="H46" t="s">
        <v>782</v>
      </c>
      <c r="I46" t="s">
        <v>783</v>
      </c>
    </row>
    <row r="47" spans="1:9" x14ac:dyDescent="0.2">
      <c r="A47" t="s">
        <v>432</v>
      </c>
      <c r="B47" t="s">
        <v>433</v>
      </c>
      <c r="C47">
        <f t="shared" si="0"/>
        <v>43</v>
      </c>
      <c r="D47" t="str">
        <f t="shared" si="1"/>
        <v>45</v>
      </c>
      <c r="E47">
        <v>45</v>
      </c>
      <c r="G47" t="s">
        <v>622</v>
      </c>
      <c r="H47" t="s">
        <v>784</v>
      </c>
      <c r="I47" t="s">
        <v>785</v>
      </c>
    </row>
    <row r="48" spans="1:9" x14ac:dyDescent="0.2">
      <c r="A48" t="s">
        <v>434</v>
      </c>
      <c r="B48" t="s">
        <v>435</v>
      </c>
      <c r="C48">
        <f t="shared" si="0"/>
        <v>56</v>
      </c>
      <c r="D48" t="str">
        <f t="shared" si="1"/>
        <v>46</v>
      </c>
      <c r="E48">
        <v>46</v>
      </c>
      <c r="G48" t="s">
        <v>623</v>
      </c>
      <c r="H48" t="s">
        <v>786</v>
      </c>
      <c r="I48" t="s">
        <v>787</v>
      </c>
    </row>
    <row r="49" spans="1:9" x14ac:dyDescent="0.2">
      <c r="A49" t="s">
        <v>436</v>
      </c>
      <c r="B49" t="s">
        <v>437</v>
      </c>
      <c r="C49">
        <f t="shared" si="0"/>
        <v>52</v>
      </c>
      <c r="D49" t="str">
        <f t="shared" si="1"/>
        <v>47</v>
      </c>
      <c r="E49">
        <v>47</v>
      </c>
      <c r="G49" t="s">
        <v>624</v>
      </c>
      <c r="H49" t="s">
        <v>788</v>
      </c>
      <c r="I49" t="s">
        <v>789</v>
      </c>
    </row>
    <row r="50" spans="1:9" x14ac:dyDescent="0.2">
      <c r="A50" t="s">
        <v>438</v>
      </c>
      <c r="B50" t="s">
        <v>439</v>
      </c>
      <c r="C50">
        <f t="shared" si="0"/>
        <v>54</v>
      </c>
      <c r="D50" t="str">
        <f t="shared" si="1"/>
        <v>48</v>
      </c>
      <c r="E50">
        <v>48</v>
      </c>
      <c r="G50" t="s">
        <v>625</v>
      </c>
      <c r="H50" t="s">
        <v>790</v>
      </c>
      <c r="I50" t="s">
        <v>791</v>
      </c>
    </row>
    <row r="51" spans="1:9" x14ac:dyDescent="0.2">
      <c r="A51" t="s">
        <v>440</v>
      </c>
      <c r="B51" t="s">
        <v>441</v>
      </c>
      <c r="C51">
        <f t="shared" si="0"/>
        <v>51</v>
      </c>
      <c r="D51" t="str">
        <f t="shared" si="1"/>
        <v>49</v>
      </c>
      <c r="E51">
        <v>49</v>
      </c>
      <c r="G51" t="s">
        <v>626</v>
      </c>
      <c r="H51" t="s">
        <v>792</v>
      </c>
      <c r="I51" t="s">
        <v>793</v>
      </c>
    </row>
    <row r="52" spans="1:9" x14ac:dyDescent="0.2">
      <c r="A52" t="s">
        <v>442</v>
      </c>
      <c r="B52" t="s">
        <v>443</v>
      </c>
      <c r="C52">
        <f t="shared" si="0"/>
        <v>47</v>
      </c>
      <c r="D52" t="str">
        <f t="shared" si="1"/>
        <v>50</v>
      </c>
      <c r="E52">
        <v>50</v>
      </c>
      <c r="G52" t="s">
        <v>627</v>
      </c>
      <c r="H52" t="s">
        <v>794</v>
      </c>
      <c r="I52" t="s">
        <v>795</v>
      </c>
    </row>
    <row r="53" spans="1:9" x14ac:dyDescent="0.2">
      <c r="A53" t="s">
        <v>444</v>
      </c>
      <c r="B53" t="s">
        <v>445</v>
      </c>
      <c r="C53">
        <f t="shared" si="0"/>
        <v>51</v>
      </c>
      <c r="D53" t="str">
        <f t="shared" si="1"/>
        <v>51</v>
      </c>
      <c r="E53">
        <v>51</v>
      </c>
      <c r="G53" t="s">
        <v>628</v>
      </c>
      <c r="H53" t="s">
        <v>796</v>
      </c>
      <c r="I53" t="s">
        <v>797</v>
      </c>
    </row>
    <row r="54" spans="1:9" x14ac:dyDescent="0.2">
      <c r="A54" t="s">
        <v>446</v>
      </c>
      <c r="B54" t="s">
        <v>447</v>
      </c>
      <c r="C54">
        <f t="shared" si="0"/>
        <v>53</v>
      </c>
      <c r="D54" t="str">
        <f t="shared" si="1"/>
        <v>52</v>
      </c>
      <c r="E54">
        <v>52</v>
      </c>
      <c r="G54" t="s">
        <v>629</v>
      </c>
      <c r="H54" t="s">
        <v>798</v>
      </c>
      <c r="I54" t="s">
        <v>799</v>
      </c>
    </row>
    <row r="55" spans="1:9" x14ac:dyDescent="0.2">
      <c r="A55" t="s">
        <v>448</v>
      </c>
      <c r="B55" t="s">
        <v>449</v>
      </c>
      <c r="C55">
        <f t="shared" si="0"/>
        <v>63</v>
      </c>
      <c r="D55" t="str">
        <f t="shared" si="1"/>
        <v>53</v>
      </c>
      <c r="E55">
        <v>53</v>
      </c>
      <c r="G55" t="s">
        <v>630</v>
      </c>
      <c r="H55" t="s">
        <v>800</v>
      </c>
      <c r="I55" t="s">
        <v>801</v>
      </c>
    </row>
    <row r="56" spans="1:9" x14ac:dyDescent="0.2">
      <c r="A56" t="s">
        <v>450</v>
      </c>
      <c r="B56" t="s">
        <v>451</v>
      </c>
      <c r="C56">
        <f t="shared" si="0"/>
        <v>51</v>
      </c>
      <c r="D56" t="str">
        <f t="shared" si="1"/>
        <v>54</v>
      </c>
      <c r="E56">
        <v>54</v>
      </c>
      <c r="F56" t="s">
        <v>687</v>
      </c>
      <c r="G56" t="s">
        <v>631</v>
      </c>
      <c r="H56" t="s">
        <v>802</v>
      </c>
      <c r="I56" t="s">
        <v>803</v>
      </c>
    </row>
    <row r="57" spans="1:9" x14ac:dyDescent="0.2">
      <c r="A57" t="s">
        <v>452</v>
      </c>
      <c r="B57" t="s">
        <v>453</v>
      </c>
      <c r="C57">
        <f t="shared" si="0"/>
        <v>51</v>
      </c>
      <c r="D57" t="str">
        <f t="shared" si="1"/>
        <v>54</v>
      </c>
      <c r="E57">
        <v>54</v>
      </c>
      <c r="F57" t="s">
        <v>688</v>
      </c>
      <c r="G57" t="s">
        <v>632</v>
      </c>
      <c r="H57" t="s">
        <v>804</v>
      </c>
      <c r="I57" t="s">
        <v>805</v>
      </c>
    </row>
    <row r="58" spans="1:9" x14ac:dyDescent="0.2">
      <c r="A58" t="s">
        <v>454</v>
      </c>
      <c r="B58" t="s">
        <v>455</v>
      </c>
      <c r="C58">
        <f t="shared" si="0"/>
        <v>74</v>
      </c>
      <c r="D58" t="str">
        <f t="shared" si="1"/>
        <v>55</v>
      </c>
      <c r="E58">
        <v>55</v>
      </c>
      <c r="G58" t="s">
        <v>633</v>
      </c>
      <c r="H58" t="s">
        <v>806</v>
      </c>
      <c r="I58" t="s">
        <v>807</v>
      </c>
    </row>
    <row r="59" spans="1:9" x14ac:dyDescent="0.2">
      <c r="A59" t="s">
        <v>456</v>
      </c>
      <c r="B59" t="s">
        <v>457</v>
      </c>
      <c r="C59">
        <f t="shared" si="0"/>
        <v>49</v>
      </c>
      <c r="D59" t="str">
        <f t="shared" si="1"/>
        <v>56</v>
      </c>
      <c r="E59">
        <v>56</v>
      </c>
      <c r="G59" t="s">
        <v>634</v>
      </c>
      <c r="H59" t="s">
        <v>808</v>
      </c>
      <c r="I59" t="s">
        <v>809</v>
      </c>
    </row>
    <row r="60" spans="1:9" x14ac:dyDescent="0.2">
      <c r="A60" t="s">
        <v>458</v>
      </c>
      <c r="B60" t="s">
        <v>459</v>
      </c>
      <c r="C60">
        <f t="shared" si="0"/>
        <v>53</v>
      </c>
      <c r="D60" t="str">
        <f t="shared" si="1"/>
        <v>57</v>
      </c>
      <c r="E60">
        <v>57</v>
      </c>
      <c r="G60" t="s">
        <v>635</v>
      </c>
      <c r="H60" t="s">
        <v>810</v>
      </c>
      <c r="I60" t="s">
        <v>811</v>
      </c>
    </row>
    <row r="61" spans="1:9" x14ac:dyDescent="0.2">
      <c r="A61" t="s">
        <v>460</v>
      </c>
      <c r="B61" t="s">
        <v>461</v>
      </c>
      <c r="C61">
        <f t="shared" si="0"/>
        <v>48</v>
      </c>
      <c r="D61" t="str">
        <f t="shared" si="1"/>
        <v>58</v>
      </c>
      <c r="E61">
        <v>58</v>
      </c>
      <c r="G61" t="s">
        <v>636</v>
      </c>
      <c r="H61" t="s">
        <v>812</v>
      </c>
      <c r="I61" t="s">
        <v>813</v>
      </c>
    </row>
    <row r="62" spans="1:9" x14ac:dyDescent="0.2">
      <c r="A62" t="s">
        <v>462</v>
      </c>
      <c r="B62" t="s">
        <v>463</v>
      </c>
      <c r="C62">
        <f t="shared" si="0"/>
        <v>50</v>
      </c>
      <c r="D62" t="str">
        <f t="shared" si="1"/>
        <v>59</v>
      </c>
      <c r="E62">
        <v>59</v>
      </c>
      <c r="G62" t="s">
        <v>637</v>
      </c>
      <c r="H62" t="s">
        <v>814</v>
      </c>
      <c r="I62" t="s">
        <v>815</v>
      </c>
    </row>
    <row r="63" spans="1:9" x14ac:dyDescent="0.2">
      <c r="A63" t="s">
        <v>464</v>
      </c>
      <c r="B63" t="s">
        <v>465</v>
      </c>
      <c r="C63">
        <f t="shared" si="0"/>
        <v>55</v>
      </c>
      <c r="D63" t="str">
        <f t="shared" si="1"/>
        <v>60</v>
      </c>
      <c r="E63">
        <v>60</v>
      </c>
      <c r="G63" t="s">
        <v>638</v>
      </c>
      <c r="H63" t="s">
        <v>816</v>
      </c>
      <c r="I63" t="s">
        <v>817</v>
      </c>
    </row>
    <row r="64" spans="1:9" x14ac:dyDescent="0.2">
      <c r="A64" t="s">
        <v>466</v>
      </c>
      <c r="B64" t="s">
        <v>467</v>
      </c>
      <c r="C64">
        <f t="shared" si="0"/>
        <v>72</v>
      </c>
      <c r="D64" t="str">
        <f t="shared" si="1"/>
        <v>61</v>
      </c>
      <c r="E64">
        <v>61</v>
      </c>
      <c r="G64" t="s">
        <v>639</v>
      </c>
      <c r="H64" t="s">
        <v>818</v>
      </c>
      <c r="I64" t="s">
        <v>819</v>
      </c>
    </row>
    <row r="65" spans="1:9" x14ac:dyDescent="0.2">
      <c r="A65" t="s">
        <v>468</v>
      </c>
      <c r="B65" t="s">
        <v>469</v>
      </c>
      <c r="C65">
        <f t="shared" si="0"/>
        <v>72</v>
      </c>
      <c r="D65" t="str">
        <f t="shared" si="1"/>
        <v>62</v>
      </c>
      <c r="E65">
        <v>62</v>
      </c>
      <c r="G65" t="s">
        <v>640</v>
      </c>
      <c r="H65" t="s">
        <v>820</v>
      </c>
      <c r="I65" t="s">
        <v>821</v>
      </c>
    </row>
    <row r="66" spans="1:9" x14ac:dyDescent="0.2">
      <c r="A66" t="s">
        <v>470</v>
      </c>
      <c r="B66" t="s">
        <v>471</v>
      </c>
      <c r="C66">
        <f t="shared" si="0"/>
        <v>65</v>
      </c>
      <c r="D66" t="str">
        <f t="shared" si="1"/>
        <v>63</v>
      </c>
      <c r="E66">
        <v>63</v>
      </c>
      <c r="G66" t="s">
        <v>641</v>
      </c>
      <c r="H66" t="s">
        <v>822</v>
      </c>
      <c r="I66" t="s">
        <v>823</v>
      </c>
    </row>
    <row r="67" spans="1:9" x14ac:dyDescent="0.2">
      <c r="A67" t="s">
        <v>472</v>
      </c>
      <c r="B67" t="s">
        <v>473</v>
      </c>
      <c r="C67">
        <f t="shared" ref="C67:C114" si="2">LEN(A67)</f>
        <v>64</v>
      </c>
      <c r="D67" t="str">
        <f t="shared" ref="D67:D103" si="3">LEFT(A67,2)</f>
        <v>64</v>
      </c>
      <c r="E67">
        <v>64</v>
      </c>
      <c r="G67" t="s">
        <v>642</v>
      </c>
      <c r="H67" t="s">
        <v>824</v>
      </c>
      <c r="I67" t="s">
        <v>825</v>
      </c>
    </row>
    <row r="68" spans="1:9" x14ac:dyDescent="0.2">
      <c r="A68" t="s">
        <v>474</v>
      </c>
      <c r="B68" t="s">
        <v>475</v>
      </c>
      <c r="C68">
        <f t="shared" si="2"/>
        <v>53</v>
      </c>
      <c r="D68" t="str">
        <f t="shared" si="3"/>
        <v>65</v>
      </c>
      <c r="E68">
        <v>65</v>
      </c>
      <c r="G68" t="s">
        <v>643</v>
      </c>
      <c r="H68" t="s">
        <v>826</v>
      </c>
      <c r="I68" t="s">
        <v>827</v>
      </c>
    </row>
    <row r="69" spans="1:9" x14ac:dyDescent="0.2">
      <c r="A69" t="s">
        <v>476</v>
      </c>
      <c r="B69" t="s">
        <v>477</v>
      </c>
      <c r="C69">
        <f t="shared" si="2"/>
        <v>49</v>
      </c>
      <c r="D69" t="str">
        <f t="shared" si="3"/>
        <v>66</v>
      </c>
      <c r="E69">
        <v>66</v>
      </c>
      <c r="G69" t="s">
        <v>644</v>
      </c>
      <c r="H69" t="s">
        <v>828</v>
      </c>
      <c r="I69" t="s">
        <v>829</v>
      </c>
    </row>
    <row r="70" spans="1:9" x14ac:dyDescent="0.2">
      <c r="A70" t="s">
        <v>478</v>
      </c>
      <c r="B70" t="s">
        <v>479</v>
      </c>
      <c r="C70">
        <f t="shared" si="2"/>
        <v>71</v>
      </c>
      <c r="D70" t="str">
        <f t="shared" si="3"/>
        <v>67</v>
      </c>
      <c r="E70">
        <v>67</v>
      </c>
      <c r="G70" t="s">
        <v>645</v>
      </c>
      <c r="H70" t="s">
        <v>830</v>
      </c>
      <c r="I70" t="s">
        <v>831</v>
      </c>
    </row>
    <row r="71" spans="1:9" x14ac:dyDescent="0.2">
      <c r="A71" t="s">
        <v>480</v>
      </c>
      <c r="B71" t="s">
        <v>481</v>
      </c>
      <c r="C71">
        <f t="shared" si="2"/>
        <v>58</v>
      </c>
      <c r="D71" t="str">
        <f t="shared" si="3"/>
        <v>68</v>
      </c>
      <c r="E71">
        <v>68</v>
      </c>
      <c r="G71" t="s">
        <v>646</v>
      </c>
      <c r="H71" t="s">
        <v>832</v>
      </c>
      <c r="I71" t="s">
        <v>833</v>
      </c>
    </row>
    <row r="72" spans="1:9" x14ac:dyDescent="0.2">
      <c r="A72" t="s">
        <v>482</v>
      </c>
      <c r="B72" t="s">
        <v>483</v>
      </c>
      <c r="C72">
        <f t="shared" si="2"/>
        <v>54</v>
      </c>
      <c r="D72" t="str">
        <f t="shared" si="3"/>
        <v>69</v>
      </c>
      <c r="E72">
        <v>69</v>
      </c>
      <c r="G72" t="s">
        <v>647</v>
      </c>
      <c r="H72" t="s">
        <v>834</v>
      </c>
      <c r="I72" t="s">
        <v>835</v>
      </c>
    </row>
    <row r="73" spans="1:9" x14ac:dyDescent="0.2">
      <c r="A73" t="s">
        <v>484</v>
      </c>
      <c r="B73" t="s">
        <v>485</v>
      </c>
      <c r="C73">
        <f t="shared" si="2"/>
        <v>76</v>
      </c>
      <c r="D73" t="str">
        <f t="shared" si="3"/>
        <v>70</v>
      </c>
      <c r="E73">
        <v>70</v>
      </c>
      <c r="G73" t="s">
        <v>648</v>
      </c>
      <c r="H73" t="s">
        <v>836</v>
      </c>
      <c r="I73" t="s">
        <v>837</v>
      </c>
    </row>
    <row r="74" spans="1:9" x14ac:dyDescent="0.2">
      <c r="A74" t="s">
        <v>486</v>
      </c>
      <c r="B74" t="s">
        <v>487</v>
      </c>
      <c r="C74">
        <f t="shared" si="2"/>
        <v>66</v>
      </c>
      <c r="D74" t="str">
        <f t="shared" si="3"/>
        <v>71</v>
      </c>
      <c r="E74">
        <v>71</v>
      </c>
      <c r="G74" t="s">
        <v>649</v>
      </c>
      <c r="H74" t="s">
        <v>838</v>
      </c>
      <c r="I74" t="s">
        <v>839</v>
      </c>
    </row>
    <row r="75" spans="1:9" x14ac:dyDescent="0.2">
      <c r="A75" t="s">
        <v>488</v>
      </c>
      <c r="B75" t="s">
        <v>489</v>
      </c>
      <c r="C75">
        <f t="shared" si="2"/>
        <v>78</v>
      </c>
      <c r="D75" t="str">
        <f t="shared" si="3"/>
        <v>72</v>
      </c>
      <c r="E75">
        <v>72</v>
      </c>
      <c r="G75" t="s">
        <v>650</v>
      </c>
      <c r="H75" t="s">
        <v>840</v>
      </c>
      <c r="I75" t="s">
        <v>841</v>
      </c>
    </row>
    <row r="76" spans="1:9" x14ac:dyDescent="0.2">
      <c r="A76" t="s">
        <v>490</v>
      </c>
      <c r="B76" t="s">
        <v>491</v>
      </c>
      <c r="C76">
        <f t="shared" si="2"/>
        <v>71</v>
      </c>
      <c r="D76" t="str">
        <f t="shared" si="3"/>
        <v>73</v>
      </c>
      <c r="E76">
        <v>73</v>
      </c>
      <c r="G76" t="s">
        <v>651</v>
      </c>
      <c r="H76" t="s">
        <v>842</v>
      </c>
      <c r="I76" t="s">
        <v>843</v>
      </c>
    </row>
    <row r="77" spans="1:9" x14ac:dyDescent="0.2">
      <c r="A77" t="s">
        <v>492</v>
      </c>
      <c r="B77" t="s">
        <v>493</v>
      </c>
      <c r="C77">
        <f t="shared" si="2"/>
        <v>57</v>
      </c>
      <c r="D77" t="str">
        <f t="shared" si="3"/>
        <v>74</v>
      </c>
      <c r="E77">
        <v>74</v>
      </c>
      <c r="G77" t="s">
        <v>652</v>
      </c>
      <c r="H77" t="s">
        <v>844</v>
      </c>
      <c r="I77" t="s">
        <v>845</v>
      </c>
    </row>
    <row r="78" spans="1:9" x14ac:dyDescent="0.2">
      <c r="A78" t="s">
        <v>494</v>
      </c>
      <c r="B78" t="s">
        <v>495</v>
      </c>
      <c r="C78">
        <f t="shared" si="2"/>
        <v>58</v>
      </c>
      <c r="D78" t="str">
        <f t="shared" si="3"/>
        <v>75</v>
      </c>
      <c r="E78">
        <v>75</v>
      </c>
      <c r="G78" t="s">
        <v>653</v>
      </c>
      <c r="H78" t="s">
        <v>846</v>
      </c>
      <c r="I78" t="s">
        <v>847</v>
      </c>
    </row>
    <row r="79" spans="1:9" x14ac:dyDescent="0.2">
      <c r="A79" t="s">
        <v>496</v>
      </c>
      <c r="B79" t="s">
        <v>497</v>
      </c>
      <c r="C79">
        <f t="shared" si="2"/>
        <v>51</v>
      </c>
      <c r="D79" t="str">
        <f t="shared" si="3"/>
        <v>76</v>
      </c>
      <c r="E79">
        <v>76</v>
      </c>
      <c r="G79" t="s">
        <v>654</v>
      </c>
      <c r="H79" t="s">
        <v>848</v>
      </c>
      <c r="I79" t="s">
        <v>849</v>
      </c>
    </row>
    <row r="80" spans="1:9" x14ac:dyDescent="0.2">
      <c r="A80" t="s">
        <v>498</v>
      </c>
      <c r="B80" t="s">
        <v>499</v>
      </c>
      <c r="C80">
        <f t="shared" si="2"/>
        <v>89</v>
      </c>
      <c r="D80" t="str">
        <f t="shared" si="3"/>
        <v>77</v>
      </c>
      <c r="E80">
        <v>77</v>
      </c>
      <c r="F80" t="s">
        <v>687</v>
      </c>
      <c r="G80" t="s">
        <v>655</v>
      </c>
      <c r="H80" t="s">
        <v>850</v>
      </c>
      <c r="I80" t="s">
        <v>851</v>
      </c>
    </row>
    <row r="81" spans="1:9" x14ac:dyDescent="0.2">
      <c r="A81" t="s">
        <v>498</v>
      </c>
      <c r="B81" t="s">
        <v>500</v>
      </c>
      <c r="C81">
        <f t="shared" si="2"/>
        <v>89</v>
      </c>
      <c r="D81" t="str">
        <f t="shared" si="3"/>
        <v>77</v>
      </c>
      <c r="E81">
        <v>77</v>
      </c>
      <c r="F81" t="s">
        <v>688</v>
      </c>
      <c r="G81" t="s">
        <v>655</v>
      </c>
      <c r="H81" t="s">
        <v>852</v>
      </c>
      <c r="I81" t="s">
        <v>853</v>
      </c>
    </row>
    <row r="82" spans="1:9" x14ac:dyDescent="0.2">
      <c r="A82" t="s">
        <v>501</v>
      </c>
      <c r="B82" t="s">
        <v>502</v>
      </c>
      <c r="C82">
        <f t="shared" si="2"/>
        <v>65</v>
      </c>
      <c r="D82" t="str">
        <f t="shared" si="3"/>
        <v>78</v>
      </c>
      <c r="E82">
        <v>78</v>
      </c>
      <c r="G82" t="s">
        <v>656</v>
      </c>
      <c r="H82" t="s">
        <v>854</v>
      </c>
      <c r="I82" t="s">
        <v>855</v>
      </c>
    </row>
    <row r="83" spans="1:9" x14ac:dyDescent="0.2">
      <c r="A83" t="s">
        <v>503</v>
      </c>
      <c r="B83" t="s">
        <v>504</v>
      </c>
      <c r="C83">
        <f t="shared" si="2"/>
        <v>54</v>
      </c>
      <c r="D83" t="str">
        <f t="shared" si="3"/>
        <v>79</v>
      </c>
      <c r="E83">
        <v>79</v>
      </c>
      <c r="G83" t="s">
        <v>657</v>
      </c>
      <c r="H83" t="s">
        <v>856</v>
      </c>
      <c r="I83" t="s">
        <v>857</v>
      </c>
    </row>
    <row r="84" spans="1:9" x14ac:dyDescent="0.2">
      <c r="A84" t="s">
        <v>505</v>
      </c>
      <c r="B84" t="s">
        <v>506</v>
      </c>
      <c r="C84">
        <f t="shared" si="2"/>
        <v>68</v>
      </c>
      <c r="D84" t="str">
        <f t="shared" si="3"/>
        <v>80</v>
      </c>
      <c r="E84">
        <v>80</v>
      </c>
      <c r="G84" t="s">
        <v>658</v>
      </c>
      <c r="H84" t="s">
        <v>858</v>
      </c>
      <c r="I84" t="s">
        <v>859</v>
      </c>
    </row>
    <row r="85" spans="1:9" x14ac:dyDescent="0.2">
      <c r="A85" t="s">
        <v>507</v>
      </c>
      <c r="B85" t="s">
        <v>508</v>
      </c>
      <c r="C85">
        <f t="shared" si="2"/>
        <v>82</v>
      </c>
      <c r="D85" t="str">
        <f t="shared" si="3"/>
        <v>81</v>
      </c>
      <c r="E85">
        <v>81</v>
      </c>
      <c r="G85" t="s">
        <v>659</v>
      </c>
      <c r="H85" t="s">
        <v>860</v>
      </c>
      <c r="I85" t="s">
        <v>861</v>
      </c>
    </row>
    <row r="86" spans="1:9" x14ac:dyDescent="0.2">
      <c r="A86" t="s">
        <v>509</v>
      </c>
      <c r="B86" t="s">
        <v>510</v>
      </c>
      <c r="C86">
        <f t="shared" si="2"/>
        <v>54</v>
      </c>
      <c r="D86" t="str">
        <f t="shared" si="3"/>
        <v>82</v>
      </c>
      <c r="E86">
        <v>82</v>
      </c>
      <c r="G86" t="s">
        <v>660</v>
      </c>
      <c r="H86" t="s">
        <v>862</v>
      </c>
      <c r="I86" t="s">
        <v>863</v>
      </c>
    </row>
    <row r="87" spans="1:9" x14ac:dyDescent="0.2">
      <c r="A87" t="s">
        <v>511</v>
      </c>
      <c r="B87" t="s">
        <v>512</v>
      </c>
      <c r="C87">
        <f t="shared" si="2"/>
        <v>66</v>
      </c>
      <c r="D87" t="str">
        <f t="shared" si="3"/>
        <v>83</v>
      </c>
      <c r="E87">
        <v>83</v>
      </c>
      <c r="G87" t="s">
        <v>661</v>
      </c>
      <c r="H87" t="s">
        <v>864</v>
      </c>
      <c r="I87" t="s">
        <v>865</v>
      </c>
    </row>
    <row r="88" spans="1:9" x14ac:dyDescent="0.2">
      <c r="A88" t="s">
        <v>513</v>
      </c>
      <c r="B88" t="s">
        <v>514</v>
      </c>
      <c r="C88">
        <f t="shared" si="2"/>
        <v>65</v>
      </c>
      <c r="D88" t="str">
        <f t="shared" si="3"/>
        <v>84</v>
      </c>
      <c r="E88">
        <v>84</v>
      </c>
      <c r="G88" t="s">
        <v>662</v>
      </c>
      <c r="H88" t="s">
        <v>866</v>
      </c>
      <c r="I88" t="s">
        <v>867</v>
      </c>
    </row>
    <row r="89" spans="1:9" x14ac:dyDescent="0.2">
      <c r="A89" t="s">
        <v>515</v>
      </c>
      <c r="B89" t="s">
        <v>516</v>
      </c>
      <c r="C89">
        <f t="shared" si="2"/>
        <v>60</v>
      </c>
      <c r="D89" t="str">
        <f t="shared" si="3"/>
        <v>85</v>
      </c>
      <c r="E89">
        <v>85</v>
      </c>
      <c r="G89" t="s">
        <v>663</v>
      </c>
      <c r="H89" t="s">
        <v>868</v>
      </c>
      <c r="I89" t="s">
        <v>869</v>
      </c>
    </row>
    <row r="90" spans="1:9" x14ac:dyDescent="0.2">
      <c r="A90" t="s">
        <v>517</v>
      </c>
      <c r="B90" t="s">
        <v>518</v>
      </c>
      <c r="C90">
        <f t="shared" si="2"/>
        <v>63</v>
      </c>
      <c r="D90" t="str">
        <f t="shared" si="3"/>
        <v>86</v>
      </c>
      <c r="E90">
        <v>86</v>
      </c>
      <c r="G90" t="s">
        <v>664</v>
      </c>
      <c r="H90" t="s">
        <v>870</v>
      </c>
      <c r="I90" t="s">
        <v>871</v>
      </c>
    </row>
    <row r="91" spans="1:9" x14ac:dyDescent="0.2">
      <c r="A91" t="s">
        <v>519</v>
      </c>
      <c r="B91" t="s">
        <v>520</v>
      </c>
      <c r="C91">
        <f t="shared" si="2"/>
        <v>70</v>
      </c>
      <c r="D91" t="str">
        <f t="shared" si="3"/>
        <v>87</v>
      </c>
      <c r="E91">
        <v>87</v>
      </c>
      <c r="G91" t="s">
        <v>665</v>
      </c>
      <c r="H91" t="s">
        <v>872</v>
      </c>
      <c r="I91" t="s">
        <v>873</v>
      </c>
    </row>
    <row r="92" spans="1:9" x14ac:dyDescent="0.2">
      <c r="A92" t="s">
        <v>521</v>
      </c>
      <c r="B92" t="s">
        <v>522</v>
      </c>
      <c r="C92">
        <f t="shared" si="2"/>
        <v>76</v>
      </c>
      <c r="D92" t="str">
        <f t="shared" si="3"/>
        <v>88</v>
      </c>
      <c r="E92">
        <v>88</v>
      </c>
      <c r="G92" t="s">
        <v>666</v>
      </c>
      <c r="H92" t="s">
        <v>874</v>
      </c>
      <c r="I92" t="s">
        <v>875</v>
      </c>
    </row>
    <row r="93" spans="1:9" x14ac:dyDescent="0.2">
      <c r="A93" t="s">
        <v>523</v>
      </c>
      <c r="B93" t="s">
        <v>524</v>
      </c>
      <c r="C93">
        <f t="shared" si="2"/>
        <v>69</v>
      </c>
      <c r="D93" t="str">
        <f t="shared" si="3"/>
        <v>89</v>
      </c>
      <c r="E93">
        <v>89</v>
      </c>
      <c r="G93" t="s">
        <v>667</v>
      </c>
      <c r="H93" t="s">
        <v>876</v>
      </c>
      <c r="I93" t="s">
        <v>877</v>
      </c>
    </row>
    <row r="94" spans="1:9" x14ac:dyDescent="0.2">
      <c r="A94" t="s">
        <v>525</v>
      </c>
      <c r="B94" t="s">
        <v>526</v>
      </c>
      <c r="C94">
        <f t="shared" si="2"/>
        <v>61</v>
      </c>
      <c r="D94" t="str">
        <f t="shared" si="3"/>
        <v>90</v>
      </c>
      <c r="E94">
        <v>90</v>
      </c>
      <c r="G94" t="s">
        <v>668</v>
      </c>
      <c r="H94" t="s">
        <v>878</v>
      </c>
      <c r="I94" t="s">
        <v>879</v>
      </c>
    </row>
    <row r="95" spans="1:9" x14ac:dyDescent="0.2">
      <c r="A95" t="s">
        <v>527</v>
      </c>
      <c r="B95" t="s">
        <v>528</v>
      </c>
      <c r="C95">
        <f t="shared" si="2"/>
        <v>77</v>
      </c>
      <c r="D95" t="str">
        <f t="shared" si="3"/>
        <v>91</v>
      </c>
      <c r="E95">
        <v>91</v>
      </c>
      <c r="G95" t="s">
        <v>669</v>
      </c>
      <c r="H95" t="s">
        <v>880</v>
      </c>
      <c r="I95" t="s">
        <v>881</v>
      </c>
    </row>
    <row r="96" spans="1:9" x14ac:dyDescent="0.2">
      <c r="A96" t="s">
        <v>529</v>
      </c>
      <c r="B96" t="s">
        <v>530</v>
      </c>
      <c r="C96">
        <f t="shared" si="2"/>
        <v>83</v>
      </c>
      <c r="D96" t="str">
        <f t="shared" si="3"/>
        <v>92</v>
      </c>
      <c r="E96">
        <v>92</v>
      </c>
      <c r="G96" t="s">
        <v>670</v>
      </c>
      <c r="H96" t="s">
        <v>882</v>
      </c>
      <c r="I96" t="s">
        <v>883</v>
      </c>
    </row>
    <row r="97" spans="1:9" x14ac:dyDescent="0.2">
      <c r="A97" t="s">
        <v>531</v>
      </c>
      <c r="B97" t="s">
        <v>532</v>
      </c>
      <c r="C97">
        <f t="shared" si="2"/>
        <v>86</v>
      </c>
      <c r="D97" t="str">
        <f t="shared" si="3"/>
        <v>93</v>
      </c>
      <c r="E97">
        <v>93</v>
      </c>
      <c r="G97" t="s">
        <v>671</v>
      </c>
      <c r="H97" t="s">
        <v>884</v>
      </c>
      <c r="I97" t="s">
        <v>885</v>
      </c>
    </row>
    <row r="98" spans="1:9" x14ac:dyDescent="0.2">
      <c r="A98" t="s">
        <v>533</v>
      </c>
      <c r="B98" t="s">
        <v>534</v>
      </c>
      <c r="C98">
        <f t="shared" si="2"/>
        <v>80</v>
      </c>
      <c r="D98" t="str">
        <f t="shared" si="3"/>
        <v>94</v>
      </c>
      <c r="E98">
        <v>94</v>
      </c>
      <c r="G98" t="s">
        <v>672</v>
      </c>
      <c r="H98" t="s">
        <v>886</v>
      </c>
      <c r="I98" t="s">
        <v>887</v>
      </c>
    </row>
    <row r="99" spans="1:9" x14ac:dyDescent="0.2">
      <c r="A99" t="s">
        <v>535</v>
      </c>
      <c r="B99" t="s">
        <v>536</v>
      </c>
      <c r="C99">
        <f t="shared" si="2"/>
        <v>75</v>
      </c>
      <c r="D99" t="str">
        <f t="shared" si="3"/>
        <v>95</v>
      </c>
      <c r="E99">
        <v>95</v>
      </c>
      <c r="G99" t="s">
        <v>673</v>
      </c>
      <c r="H99" t="s">
        <v>888</v>
      </c>
      <c r="I99" t="s">
        <v>889</v>
      </c>
    </row>
    <row r="100" spans="1:9" x14ac:dyDescent="0.2">
      <c r="A100" t="s">
        <v>537</v>
      </c>
      <c r="B100" t="s">
        <v>538</v>
      </c>
      <c r="C100">
        <f t="shared" si="2"/>
        <v>73</v>
      </c>
      <c r="D100" t="str">
        <f t="shared" si="3"/>
        <v>96</v>
      </c>
      <c r="E100">
        <v>96</v>
      </c>
      <c r="G100" t="s">
        <v>674</v>
      </c>
      <c r="H100" t="s">
        <v>890</v>
      </c>
      <c r="I100" t="s">
        <v>891</v>
      </c>
    </row>
    <row r="101" spans="1:9" x14ac:dyDescent="0.2">
      <c r="A101" t="s">
        <v>539</v>
      </c>
      <c r="B101" t="s">
        <v>540</v>
      </c>
      <c r="C101">
        <f t="shared" si="2"/>
        <v>83</v>
      </c>
      <c r="D101" t="str">
        <f t="shared" si="3"/>
        <v>97</v>
      </c>
      <c r="E101">
        <v>97</v>
      </c>
      <c r="G101" t="s">
        <v>675</v>
      </c>
      <c r="H101" t="s">
        <v>892</v>
      </c>
      <c r="I101" t="s">
        <v>893</v>
      </c>
    </row>
    <row r="102" spans="1:9" x14ac:dyDescent="0.2">
      <c r="A102" t="s">
        <v>541</v>
      </c>
      <c r="B102" t="s">
        <v>542</v>
      </c>
      <c r="C102">
        <f t="shared" si="2"/>
        <v>75</v>
      </c>
      <c r="D102" t="str">
        <f t="shared" si="3"/>
        <v>98</v>
      </c>
      <c r="E102">
        <v>98</v>
      </c>
      <c r="G102" t="s">
        <v>676</v>
      </c>
      <c r="H102" t="s">
        <v>894</v>
      </c>
      <c r="I102" t="s">
        <v>895</v>
      </c>
    </row>
    <row r="103" spans="1:9" x14ac:dyDescent="0.2">
      <c r="A103" t="s">
        <v>543</v>
      </c>
      <c r="B103" t="s">
        <v>544</v>
      </c>
      <c r="C103">
        <f t="shared" si="2"/>
        <v>52</v>
      </c>
      <c r="D103" t="str">
        <f t="shared" si="3"/>
        <v>99</v>
      </c>
      <c r="E103">
        <v>99</v>
      </c>
      <c r="G103" t="s">
        <v>677</v>
      </c>
      <c r="H103" t="s">
        <v>896</v>
      </c>
      <c r="I103" t="s">
        <v>897</v>
      </c>
    </row>
    <row r="104" spans="1:9" x14ac:dyDescent="0.2">
      <c r="A104" t="s">
        <v>545</v>
      </c>
      <c r="B104" t="s">
        <v>546</v>
      </c>
      <c r="C104">
        <f t="shared" si="2"/>
        <v>71</v>
      </c>
      <c r="D104" t="str">
        <f>LEFT(A104,3)</f>
        <v>100</v>
      </c>
      <c r="E104">
        <v>100</v>
      </c>
      <c r="G104" t="s">
        <v>678</v>
      </c>
      <c r="H104" t="s">
        <v>898</v>
      </c>
      <c r="I104" t="s">
        <v>899</v>
      </c>
    </row>
    <row r="105" spans="1:9" x14ac:dyDescent="0.2">
      <c r="A105" t="s">
        <v>547</v>
      </c>
      <c r="B105" t="s">
        <v>548</v>
      </c>
      <c r="C105">
        <f t="shared" si="2"/>
        <v>71</v>
      </c>
      <c r="D105" t="str">
        <f t="shared" ref="D105:D114" si="4">LEFT(A105,3)</f>
        <v>101</v>
      </c>
      <c r="E105">
        <v>101</v>
      </c>
      <c r="F105" t="s">
        <v>687</v>
      </c>
      <c r="G105" t="s">
        <v>679</v>
      </c>
      <c r="H105" t="s">
        <v>900</v>
      </c>
      <c r="I105" t="s">
        <v>901</v>
      </c>
    </row>
    <row r="106" spans="1:9" x14ac:dyDescent="0.2">
      <c r="A106" t="s">
        <v>551</v>
      </c>
      <c r="B106" t="s">
        <v>552</v>
      </c>
      <c r="C106">
        <f t="shared" si="2"/>
        <v>72</v>
      </c>
      <c r="D106" t="str">
        <f t="shared" si="4"/>
        <v>101</v>
      </c>
      <c r="E106">
        <v>101</v>
      </c>
      <c r="F106" t="s">
        <v>688</v>
      </c>
      <c r="G106" t="s">
        <v>679</v>
      </c>
      <c r="H106" t="s">
        <v>902</v>
      </c>
      <c r="I106" t="s">
        <v>903</v>
      </c>
    </row>
    <row r="107" spans="1:9" x14ac:dyDescent="0.2">
      <c r="A107" t="s">
        <v>553</v>
      </c>
      <c r="B107" t="s">
        <v>554</v>
      </c>
      <c r="C107">
        <f t="shared" si="2"/>
        <v>72</v>
      </c>
      <c r="D107" t="str">
        <f t="shared" si="4"/>
        <v>101</v>
      </c>
      <c r="E107">
        <v>101</v>
      </c>
      <c r="F107" t="s">
        <v>689</v>
      </c>
      <c r="G107" t="s">
        <v>679</v>
      </c>
      <c r="H107" t="s">
        <v>904</v>
      </c>
      <c r="I107" t="s">
        <v>905</v>
      </c>
    </row>
    <row r="108" spans="1:9" x14ac:dyDescent="0.2">
      <c r="A108" t="s">
        <v>549</v>
      </c>
      <c r="B108" t="s">
        <v>550</v>
      </c>
      <c r="C108">
        <f t="shared" si="2"/>
        <v>76</v>
      </c>
      <c r="D108" t="str">
        <f t="shared" si="4"/>
        <v>102</v>
      </c>
      <c r="E108">
        <v>102</v>
      </c>
      <c r="G108" t="s">
        <v>680</v>
      </c>
      <c r="H108" t="s">
        <v>906</v>
      </c>
      <c r="I108" t="s">
        <v>907</v>
      </c>
    </row>
    <row r="109" spans="1:9" x14ac:dyDescent="0.2">
      <c r="A109" t="s">
        <v>555</v>
      </c>
      <c r="B109" t="s">
        <v>556</v>
      </c>
      <c r="C109">
        <f t="shared" si="2"/>
        <v>62</v>
      </c>
      <c r="D109" t="str">
        <f t="shared" si="4"/>
        <v>103</v>
      </c>
      <c r="E109">
        <v>103</v>
      </c>
      <c r="G109" t="s">
        <v>681</v>
      </c>
      <c r="H109" t="s">
        <v>908</v>
      </c>
      <c r="I109" t="s">
        <v>909</v>
      </c>
    </row>
    <row r="110" spans="1:9" x14ac:dyDescent="0.2">
      <c r="A110" t="s">
        <v>557</v>
      </c>
      <c r="B110" t="s">
        <v>558</v>
      </c>
      <c r="C110">
        <f t="shared" si="2"/>
        <v>66</v>
      </c>
      <c r="D110" t="str">
        <f t="shared" si="4"/>
        <v>104</v>
      </c>
      <c r="E110">
        <v>104</v>
      </c>
      <c r="G110" t="s">
        <v>682</v>
      </c>
      <c r="H110" t="s">
        <v>910</v>
      </c>
      <c r="I110" t="s">
        <v>911</v>
      </c>
    </row>
    <row r="111" spans="1:9" x14ac:dyDescent="0.2">
      <c r="A111" t="s">
        <v>559</v>
      </c>
      <c r="B111" t="s">
        <v>560</v>
      </c>
      <c r="C111">
        <f t="shared" si="2"/>
        <v>75</v>
      </c>
      <c r="D111" t="str">
        <f t="shared" si="4"/>
        <v>105</v>
      </c>
      <c r="E111">
        <v>105</v>
      </c>
      <c r="G111" t="s">
        <v>683</v>
      </c>
      <c r="H111" t="s">
        <v>912</v>
      </c>
      <c r="I111" t="s">
        <v>913</v>
      </c>
    </row>
    <row r="112" spans="1:9" x14ac:dyDescent="0.2">
      <c r="A112" t="s">
        <v>561</v>
      </c>
      <c r="B112" t="s">
        <v>562</v>
      </c>
      <c r="C112">
        <f t="shared" si="2"/>
        <v>71</v>
      </c>
      <c r="D112" t="str">
        <f t="shared" si="4"/>
        <v>106</v>
      </c>
      <c r="E112">
        <v>106</v>
      </c>
      <c r="G112" t="s">
        <v>684</v>
      </c>
      <c r="H112" t="s">
        <v>914</v>
      </c>
      <c r="I112" t="s">
        <v>915</v>
      </c>
    </row>
    <row r="113" spans="1:9" x14ac:dyDescent="0.2">
      <c r="A113" t="s">
        <v>563</v>
      </c>
      <c r="B113" t="s">
        <v>564</v>
      </c>
      <c r="C113">
        <f t="shared" si="2"/>
        <v>48</v>
      </c>
      <c r="D113" t="str">
        <f t="shared" si="4"/>
        <v>107</v>
      </c>
      <c r="E113">
        <v>107</v>
      </c>
      <c r="G113" t="s">
        <v>685</v>
      </c>
      <c r="H113" t="s">
        <v>916</v>
      </c>
      <c r="I113" t="s">
        <v>917</v>
      </c>
    </row>
    <row r="114" spans="1:9" x14ac:dyDescent="0.2">
      <c r="A114" t="s">
        <v>565</v>
      </c>
      <c r="B114" t="s">
        <v>566</v>
      </c>
      <c r="C114">
        <f t="shared" si="2"/>
        <v>55</v>
      </c>
      <c r="D114" t="str">
        <f t="shared" si="4"/>
        <v>108</v>
      </c>
      <c r="E114">
        <v>108</v>
      </c>
      <c r="G114" t="s">
        <v>686</v>
      </c>
      <c r="H114" t="s">
        <v>918</v>
      </c>
      <c r="I114" t="s">
        <v>917</v>
      </c>
    </row>
  </sheetData>
  <sortState ref="A1:B1252">
    <sortCondition ref="A1:A12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B118"/>
  <sheetViews>
    <sheetView tabSelected="1" zoomScale="130" zoomScaleNormal="130" zoomScalePageLayoutView="130" workbookViewId="0">
      <pane xSplit="2" ySplit="4" topLeftCell="M5" activePane="bottomRight" state="frozen"/>
      <selection pane="topRight" activeCell="D1" sqref="D1"/>
      <selection pane="bottomLeft" activeCell="A2" sqref="A2"/>
      <selection pane="bottomRight" activeCell="AB5" sqref="AB5:AB117"/>
    </sheetView>
  </sheetViews>
  <sheetFormatPr baseColWidth="10" defaultRowHeight="16" x14ac:dyDescent="0.2"/>
  <cols>
    <col min="7" max="7" width="69.83203125" customWidth="1"/>
    <col min="8" max="8" width="21" customWidth="1"/>
    <col min="9" max="9" width="26" customWidth="1"/>
    <col min="10" max="10" width="29.1640625" customWidth="1"/>
    <col min="11" max="13" width="10.83203125" customWidth="1"/>
    <col min="14" max="14" width="5.5" customWidth="1"/>
    <col min="16" max="16" width="4.83203125" customWidth="1"/>
    <col min="24" max="24" width="14.83203125" customWidth="1"/>
    <col min="25" max="25" width="13.5" customWidth="1"/>
    <col min="26" max="26" width="10.5" customWidth="1"/>
    <col min="27" max="27" width="2.1640625" customWidth="1"/>
  </cols>
  <sheetData>
    <row r="1" spans="1:28" x14ac:dyDescent="0.2">
      <c r="A1" t="s">
        <v>1293</v>
      </c>
      <c r="I1" s="1" t="s">
        <v>1297</v>
      </c>
      <c r="J1" s="1" t="s">
        <v>1298</v>
      </c>
    </row>
    <row r="2" spans="1:28" x14ac:dyDescent="0.2">
      <c r="A2" t="s">
        <v>957</v>
      </c>
      <c r="Q2" s="4"/>
      <c r="R2" s="4"/>
      <c r="S2" s="4"/>
      <c r="T2" s="4"/>
      <c r="U2" s="4" t="str">
        <f>CHAR(34)</f>
        <v>"</v>
      </c>
      <c r="V2" s="4" t="str">
        <f>CHAR(34)</f>
        <v>"</v>
      </c>
      <c r="W2" s="4" t="str">
        <f>CHAR(34)</f>
        <v>"</v>
      </c>
      <c r="X2" s="4" t="str">
        <f>CHAR(91)</f>
        <v>[</v>
      </c>
      <c r="Y2" s="4" t="str">
        <f>CHAR(91)</f>
        <v>[</v>
      </c>
      <c r="Z2" s="4" t="str">
        <f>CHAR(91)</f>
        <v>[</v>
      </c>
    </row>
    <row r="3" spans="1:28" x14ac:dyDescent="0.2">
      <c r="A3" t="s">
        <v>958</v>
      </c>
      <c r="Q3" s="4"/>
      <c r="R3" s="4"/>
      <c r="S3" s="4"/>
      <c r="T3" s="4"/>
      <c r="U3" s="4" t="str">
        <f>CHAR(34)</f>
        <v>"</v>
      </c>
      <c r="V3" s="4" t="str">
        <f>CHAR(34)</f>
        <v>"</v>
      </c>
      <c r="W3" s="4" t="str">
        <f>CHAR(34)</f>
        <v>"</v>
      </c>
      <c r="X3" s="4" t="str">
        <f>CHAR(93)</f>
        <v>]</v>
      </c>
      <c r="Y3" s="4" t="str">
        <f>CHAR(93)</f>
        <v>]</v>
      </c>
      <c r="Z3" s="4" t="str">
        <f>CHAR(93)</f>
        <v>]</v>
      </c>
    </row>
    <row r="4" spans="1:28" x14ac:dyDescent="0.2">
      <c r="A4" t="s">
        <v>951</v>
      </c>
      <c r="B4" t="s">
        <v>969</v>
      </c>
      <c r="C4" t="s">
        <v>948</v>
      </c>
      <c r="D4" t="s">
        <v>968</v>
      </c>
      <c r="E4" t="s">
        <v>1007</v>
      </c>
      <c r="F4" t="s">
        <v>970</v>
      </c>
      <c r="G4" t="s">
        <v>350</v>
      </c>
      <c r="H4" t="s">
        <v>919</v>
      </c>
      <c r="I4" t="s">
        <v>950</v>
      </c>
      <c r="J4" t="s">
        <v>1294</v>
      </c>
      <c r="K4" t="s">
        <v>921</v>
      </c>
      <c r="L4" t="s">
        <v>693</v>
      </c>
      <c r="M4" t="s">
        <v>692</v>
      </c>
      <c r="N4" t="s">
        <v>691</v>
      </c>
      <c r="O4" t="s">
        <v>953</v>
      </c>
      <c r="Q4" t="str">
        <f>CHAR(34)&amp;TRIM(A4)&amp;CHAR(34)&amp;CHAR(58)</f>
        <v>"Id":</v>
      </c>
      <c r="R4" t="str">
        <f>CHAR(34)&amp;TRIM(B4)&amp;CHAR(34)&amp;CHAR(58)</f>
        <v>"LocalId":</v>
      </c>
      <c r="S4" t="str">
        <f t="shared" ref="S4:Z4" si="0">CHAR(34)&amp;TRIM(C4)&amp;CHAR(34)&amp;CHAR(58)</f>
        <v>"StateId":</v>
      </c>
      <c r="T4" t="str">
        <f t="shared" si="0"/>
        <v>"RegionId":</v>
      </c>
      <c r="U4" t="str">
        <f t="shared" si="0"/>
        <v>"Nearby":</v>
      </c>
      <c r="V4" t="str">
        <f t="shared" si="0"/>
        <v>"Location":</v>
      </c>
      <c r="W4" t="str">
        <f t="shared" si="0"/>
        <v>"Name":</v>
      </c>
      <c r="X4" t="str">
        <f t="shared" si="0"/>
        <v>"LongLat":</v>
      </c>
      <c r="Y4" t="str">
        <f t="shared" si="0"/>
        <v>"SaintId":</v>
      </c>
      <c r="Z4" t="str">
        <f t="shared" si="0"/>
        <v>"SongId":</v>
      </c>
      <c r="AB4" t="str">
        <f>CHAR(91)</f>
        <v>[</v>
      </c>
    </row>
    <row r="5" spans="1:28" x14ac:dyDescent="0.2">
      <c r="A5">
        <v>1</v>
      </c>
      <c r="B5">
        <v>1</v>
      </c>
      <c r="C5">
        <v>31</v>
      </c>
      <c r="D5">
        <v>1</v>
      </c>
      <c r="E5" t="s">
        <v>931</v>
      </c>
      <c r="F5" t="s">
        <v>1008</v>
      </c>
      <c r="G5" t="s">
        <v>577</v>
      </c>
      <c r="H5" t="s">
        <v>1044</v>
      </c>
      <c r="I5" s="1" t="s">
        <v>1259</v>
      </c>
      <c r="J5" s="1" t="s">
        <v>1295</v>
      </c>
      <c r="L5" t="s">
        <v>694</v>
      </c>
      <c r="M5" t="s">
        <v>695</v>
      </c>
      <c r="O5">
        <v>1</v>
      </c>
      <c r="P5" s="1" t="str">
        <f>CHAR(123)</f>
        <v>{</v>
      </c>
      <c r="Q5" s="1" t="str">
        <f>Q$4&amp;Q$2&amp;A5&amp;Q$3</f>
        <v>"Id":1</v>
      </c>
      <c r="R5" s="1" t="str">
        <f>R$4&amp;R$2&amp;B5&amp;R$3</f>
        <v>"LocalId":1</v>
      </c>
      <c r="S5" s="1" t="str">
        <f t="shared" ref="S5:U5" si="1">S$4&amp;S$2&amp;C5&amp;S$3</f>
        <v>"StateId":31</v>
      </c>
      <c r="T5" s="1" t="str">
        <f t="shared" si="1"/>
        <v>"RegionId":1</v>
      </c>
      <c r="U5" s="1" t="str">
        <f t="shared" si="1"/>
        <v>"Nearby":"Trichy"</v>
      </c>
      <c r="V5" s="1" t="str">
        <f t="shared" ref="V5" si="2">V$4&amp;V$2&amp;F5&amp;V$3</f>
        <v>"Location":"Srirangam"</v>
      </c>
      <c r="W5" s="1" t="str">
        <f t="shared" ref="W5" si="3">W$4&amp;W$2&amp;G5&amp;W$3</f>
        <v>"Name":" Thiruvarangam - Sri Ranganathaswamy Temple"</v>
      </c>
      <c r="X5" s="1" t="str">
        <f t="shared" ref="X5" si="4">X$4&amp;X$2&amp;H5&amp;X$3</f>
        <v>"LongLat":[78.68979 , 10.861293]</v>
      </c>
      <c r="Y5" s="1" t="str">
        <f t="shared" ref="Y5" si="5">Y$4&amp;Y$2&amp;I5&amp;Y$3</f>
        <v>"SaintId":[1, 2, 3, 4, 5, 6, 7, 8, 9, 10, 12]</v>
      </c>
      <c r="Z5" s="1" t="str">
        <f t="shared" ref="Z5" si="6">Z$4&amp;Z$2&amp;J5&amp;Z$3</f>
        <v>"SongId":[183,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3355, 3356, 3357, 3358]</v>
      </c>
      <c r="AA5" t="str">
        <f>CHAR(125)</f>
        <v>}</v>
      </c>
      <c r="AB5" t="str">
        <f>P5&amp;Q5&amp;CHAR(44)&amp;R5&amp;CHAR(44)&amp;S5&amp;CHAR(44)&amp;T5&amp;CHAR(44)&amp;U5&amp;CHAR(44)&amp;V5&amp;CHAR(44)&amp;W5&amp;CHAR(44)&amp;X5&amp;CHAR(44)&amp;Y5&amp;CHAR(44)&amp;Z5&amp;AA5&amp;CHAR(44)</f>
        <v>{"Id":1,"LocalId":1,"StateId":31,"RegionId":1,"Nearby":"Trichy","Location":"Srirangam","Name":" Thiruvarangam - Sri Ranganathaswamy Temple","LongLat":[78.68979 , 10.861293],"SaintId":[1, 2, 3, 4, 5, 6, 7, 8, 9, 10, 12],"SongId":[183,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3355, 3356, 3357, 3358]},</v>
      </c>
    </row>
    <row r="6" spans="1:28" x14ac:dyDescent="0.2">
      <c r="A6">
        <v>2</v>
      </c>
      <c r="B6">
        <v>2</v>
      </c>
      <c r="C6">
        <v>31</v>
      </c>
      <c r="D6">
        <v>1</v>
      </c>
      <c r="E6" t="s">
        <v>931</v>
      </c>
      <c r="F6" t="s">
        <v>1009</v>
      </c>
      <c r="G6" t="s">
        <v>578</v>
      </c>
      <c r="H6" t="s">
        <v>1045</v>
      </c>
      <c r="I6" s="1" t="s">
        <v>1260</v>
      </c>
      <c r="J6" s="1" t="s">
        <v>1157</v>
      </c>
      <c r="L6" t="s">
        <v>696</v>
      </c>
      <c r="M6" t="s">
        <v>697</v>
      </c>
      <c r="O6">
        <v>2</v>
      </c>
      <c r="P6" s="1" t="str">
        <f t="shared" ref="P6:P69" si="7">CHAR(123)</f>
        <v>{</v>
      </c>
      <c r="Q6" s="1" t="str">
        <f t="shared" ref="Q6:Q8" si="8">Q$4&amp;Q$2&amp;A6&amp;Q$3</f>
        <v>"Id":2</v>
      </c>
      <c r="R6" s="1" t="str">
        <f t="shared" ref="R6:R8" si="9">R$4&amp;R$2&amp;B6&amp;R$3</f>
        <v>"LocalId":2</v>
      </c>
      <c r="S6" s="1" t="str">
        <f t="shared" ref="S6:S8" si="10">S$4&amp;S$2&amp;C6&amp;S$3</f>
        <v>"StateId":31</v>
      </c>
      <c r="T6" s="1" t="str">
        <f t="shared" ref="T6:T8" si="11">T$4&amp;T$2&amp;D6&amp;T$3</f>
        <v>"RegionId":1</v>
      </c>
      <c r="U6" s="1" t="str">
        <f t="shared" ref="U6:U8" si="12">U$4&amp;U$2&amp;E6&amp;U$3</f>
        <v>"Nearby":"Trichy"</v>
      </c>
      <c r="V6" s="1" t="str">
        <f t="shared" ref="V6:V8" si="13">V$4&amp;V$2&amp;F6&amp;V$3</f>
        <v>"Location":"Uraiyur"</v>
      </c>
      <c r="W6" s="1" t="str">
        <f t="shared" ref="W6:W8" si="14">W$4&amp;W$2&amp;G6&amp;W$3</f>
        <v>"Name":" Thirukkozhi - Sri Azhagiya Manavala Perumal Temple"</v>
      </c>
      <c r="X6" s="1" t="str">
        <f t="shared" ref="X6:X8" si="15">X$4&amp;X$2&amp;H6&amp;X$3</f>
        <v>"LongLat":[78.673418 , 10.826983]</v>
      </c>
      <c r="Y6" s="1" t="str">
        <f t="shared" ref="Y6:Y8" si="16">Y$4&amp;Y$2&amp;I6&amp;Y$3</f>
        <v>"SaintId":[5, 12]</v>
      </c>
      <c r="Z6" s="1" t="str">
        <f t="shared" ref="Z6:Z8" si="17">Z$4&amp;Z$2&amp;J6&amp;Z$3</f>
        <v>"SongId":[667, 1762]</v>
      </c>
      <c r="AA6" t="str">
        <f t="shared" ref="AA6:AA69" si="18">CHAR(125)</f>
        <v>}</v>
      </c>
      <c r="AB6" t="str">
        <f t="shared" ref="AB6:AB8" si="19">P6&amp;Q6&amp;CHAR(44)&amp;R6&amp;CHAR(44)&amp;S6&amp;CHAR(44)&amp;T6&amp;CHAR(44)&amp;U6&amp;CHAR(44)&amp;V6&amp;CHAR(44)&amp;W6&amp;CHAR(44)&amp;X6&amp;CHAR(44)&amp;Y6&amp;CHAR(44)&amp;Z6&amp;AA6&amp;CHAR(44)</f>
        <v>{"Id":2,"LocalId":2,"StateId":31,"RegionId":1,"Nearby":"Trichy","Location":"Uraiyur","Name":" Thirukkozhi - Sri Azhagiya Manavala Perumal Temple","LongLat":[78.673418 , 10.826983],"SaintId":[5, 12],"SongId":[667, 1762]},</v>
      </c>
    </row>
    <row r="7" spans="1:28" x14ac:dyDescent="0.2">
      <c r="A7">
        <v>3</v>
      </c>
      <c r="B7">
        <v>3</v>
      </c>
      <c r="C7">
        <v>31</v>
      </c>
      <c r="D7">
        <v>1</v>
      </c>
      <c r="E7" t="s">
        <v>931</v>
      </c>
      <c r="F7" t="s">
        <v>1010</v>
      </c>
      <c r="G7" t="s">
        <v>579</v>
      </c>
      <c r="H7" t="s">
        <v>1046</v>
      </c>
      <c r="I7" s="1" t="s">
        <v>1261</v>
      </c>
      <c r="J7" s="1" t="s">
        <v>1158</v>
      </c>
      <c r="L7" t="s">
        <v>698</v>
      </c>
      <c r="M7" t="s">
        <v>699</v>
      </c>
      <c r="O7">
        <v>3</v>
      </c>
      <c r="P7" s="1" t="str">
        <f t="shared" si="7"/>
        <v>{</v>
      </c>
      <c r="Q7" s="1" t="str">
        <f t="shared" si="8"/>
        <v>"Id":3</v>
      </c>
      <c r="R7" s="1" t="str">
        <f t="shared" si="9"/>
        <v>"LocalId":3</v>
      </c>
      <c r="S7" s="1" t="str">
        <f t="shared" si="10"/>
        <v>"StateId":31</v>
      </c>
      <c r="T7" s="1" t="str">
        <f t="shared" si="11"/>
        <v>"RegionId":1</v>
      </c>
      <c r="U7" s="1" t="str">
        <f t="shared" si="12"/>
        <v>"Nearby":"Trichy"</v>
      </c>
      <c r="V7" s="1" t="str">
        <f t="shared" si="13"/>
        <v>"Location":"Uttamarkovil"</v>
      </c>
      <c r="W7" s="1" t="str">
        <f t="shared" si="14"/>
        <v>"Name":" Thirukkarambanoor - Sri Purushothaman Perumal Temple"</v>
      </c>
      <c r="X7" s="1" t="str">
        <f t="shared" si="15"/>
        <v>"LongLat":[78.703893 , 10.877139]</v>
      </c>
      <c r="Y7" s="1" t="str">
        <f t="shared" si="16"/>
        <v>"SaintId":[5]</v>
      </c>
      <c r="Z7" s="1" t="str">
        <f t="shared" si="17"/>
        <v>"SongId":[1399]</v>
      </c>
      <c r="AA7" t="str">
        <f t="shared" si="18"/>
        <v>}</v>
      </c>
      <c r="AB7" t="str">
        <f t="shared" si="19"/>
        <v>{"Id":3,"LocalId":3,"StateId":31,"RegionId":1,"Nearby":"Trichy","Location":"Uttamarkovil","Name":" Thirukkarambanoor - Sri Purushothaman Perumal Temple","LongLat":[78.703893 , 10.877139],"SaintId":[5],"SongId":[1399]},</v>
      </c>
    </row>
    <row r="8" spans="1:28" x14ac:dyDescent="0.2">
      <c r="A8">
        <v>4</v>
      </c>
      <c r="B8">
        <v>4</v>
      </c>
      <c r="C8">
        <v>31</v>
      </c>
      <c r="D8">
        <v>1</v>
      </c>
      <c r="E8" t="s">
        <v>931</v>
      </c>
      <c r="F8" t="s">
        <v>1011</v>
      </c>
      <c r="G8" t="s">
        <v>580</v>
      </c>
      <c r="H8" t="s">
        <v>1047</v>
      </c>
      <c r="I8" s="1" t="s">
        <v>1262</v>
      </c>
      <c r="J8" s="1" t="s">
        <v>1159</v>
      </c>
      <c r="L8" t="s">
        <v>700</v>
      </c>
      <c r="M8" t="s">
        <v>701</v>
      </c>
      <c r="O8">
        <v>4</v>
      </c>
      <c r="P8" s="1" t="str">
        <f t="shared" si="7"/>
        <v>{</v>
      </c>
      <c r="Q8" s="1" t="str">
        <f t="shared" si="8"/>
        <v>"Id":4</v>
      </c>
      <c r="R8" s="1" t="str">
        <f t="shared" si="9"/>
        <v>"LocalId":4</v>
      </c>
      <c r="S8" s="1" t="str">
        <f t="shared" si="10"/>
        <v>"StateId":31</v>
      </c>
      <c r="T8" s="1" t="str">
        <f t="shared" si="11"/>
        <v>"RegionId":1</v>
      </c>
      <c r="U8" s="1" t="str">
        <f t="shared" si="12"/>
        <v>"Nearby":"Trichy"</v>
      </c>
      <c r="V8" s="1" t="str">
        <f t="shared" si="13"/>
        <v>"Location":"Thiruvellarai"</v>
      </c>
      <c r="W8" s="1" t="str">
        <f t="shared" si="14"/>
        <v>"Name":" Thiruvellarai - Sri Pundarikashan Perumal Temple"</v>
      </c>
      <c r="X8" s="1" t="str">
        <f t="shared" si="15"/>
        <v>"LongLat":[78.667506 , 10.956766]</v>
      </c>
      <c r="Y8" s="1" t="str">
        <f t="shared" si="16"/>
        <v>"SaintId":[5, 8]</v>
      </c>
      <c r="Z8" s="1" t="str">
        <f t="shared" si="17"/>
        <v>"SongId":[71, 192, 193, 194, 195, 196, 197, 198, 199, 200, 201, 1368, 1369, 1370, 1371, 1372, 1373, 1374, 1375, 1376, 1377, 1851, 2706, 2773]</v>
      </c>
      <c r="AA8" t="str">
        <f t="shared" si="18"/>
        <v>}</v>
      </c>
      <c r="AB8" t="str">
        <f t="shared" si="19"/>
        <v>{"Id":4,"LocalId":4,"StateId":31,"RegionId":1,"Nearby":"Trichy","Location":"Thiruvellarai","Name":" Thiruvellarai - Sri Pundarikashan Perumal Temple","LongLat":[78.667506 , 10.956766],"SaintId":[5, 8],"SongId":[71, 192, 193, 194, 195, 196, 197, 198, 199, 200, 201, 1368, 1369, 1370, 1371, 1372, 1373, 1374, 1375, 1376, 1377, 1851, 2706, 2773]},</v>
      </c>
    </row>
    <row r="9" spans="1:28" x14ac:dyDescent="0.2">
      <c r="A9">
        <v>5</v>
      </c>
      <c r="B9">
        <v>5</v>
      </c>
      <c r="C9">
        <v>31</v>
      </c>
      <c r="D9">
        <v>1</v>
      </c>
      <c r="E9" t="s">
        <v>931</v>
      </c>
      <c r="F9" t="s">
        <v>1012</v>
      </c>
      <c r="G9" t="s">
        <v>581</v>
      </c>
      <c r="H9" t="s">
        <v>1048</v>
      </c>
      <c r="I9" s="1" t="s">
        <v>1263</v>
      </c>
      <c r="J9" s="1" t="s">
        <v>1160</v>
      </c>
      <c r="L9" t="s">
        <v>702</v>
      </c>
      <c r="M9" t="s">
        <v>703</v>
      </c>
      <c r="O9">
        <v>5</v>
      </c>
      <c r="P9" s="1" t="str">
        <f t="shared" si="7"/>
        <v>{</v>
      </c>
      <c r="Q9" s="1" t="str">
        <f t="shared" ref="Q9:Q72" si="20">Q$4&amp;Q$2&amp;A9&amp;Q$3</f>
        <v>"Id":5</v>
      </c>
      <c r="R9" s="1" t="str">
        <f t="shared" ref="R9:R72" si="21">R$4&amp;R$2&amp;B9&amp;R$3</f>
        <v>"LocalId":5</v>
      </c>
      <c r="S9" s="1" t="str">
        <f t="shared" ref="S9:S72" si="22">S$4&amp;S$2&amp;C9&amp;S$3</f>
        <v>"StateId":31</v>
      </c>
      <c r="T9" s="1" t="str">
        <f t="shared" ref="T9:T72" si="23">T$4&amp;T$2&amp;D9&amp;T$3</f>
        <v>"RegionId":1</v>
      </c>
      <c r="U9" s="1" t="str">
        <f t="shared" ref="U9:U72" si="24">U$4&amp;U$2&amp;E9&amp;U$3</f>
        <v>"Nearby":"Trichy"</v>
      </c>
      <c r="V9" s="1" t="str">
        <f t="shared" ref="V9:V72" si="25">V$4&amp;V$2&amp;F9&amp;V$3</f>
        <v>"Location":"Anbil"</v>
      </c>
      <c r="W9" s="1" t="str">
        <f t="shared" ref="W9:W72" si="26">W$4&amp;W$2&amp;G9&amp;W$3</f>
        <v>"Name":" Thiru Anbil - Sri Vadivazhagiya Nambi Perumal Temple"</v>
      </c>
      <c r="X9" s="1" t="str">
        <f t="shared" ref="X9:X72" si="27">X$4&amp;X$2&amp;H9&amp;X$3</f>
        <v>"LongLat":[78.882549 , 10.867804]</v>
      </c>
      <c r="Y9" s="1" t="str">
        <f t="shared" ref="Y9:Y72" si="28">Y$4&amp;Y$2&amp;I9&amp;Y$3</f>
        <v>"SaintId":[4]</v>
      </c>
      <c r="Z9" s="1" t="str">
        <f t="shared" ref="Z9:Z72" si="29">Z$4&amp;Z$2&amp;J9&amp;Z$3</f>
        <v>"SongId":[2417]</v>
      </c>
      <c r="AA9" t="str">
        <f t="shared" si="18"/>
        <v>}</v>
      </c>
      <c r="AB9" t="str">
        <f t="shared" ref="AB9:AB72" si="30">P9&amp;Q9&amp;CHAR(44)&amp;R9&amp;CHAR(44)&amp;S9&amp;CHAR(44)&amp;T9&amp;CHAR(44)&amp;U9&amp;CHAR(44)&amp;V9&amp;CHAR(44)&amp;W9&amp;CHAR(44)&amp;X9&amp;CHAR(44)&amp;Y9&amp;CHAR(44)&amp;Z9&amp;AA9&amp;CHAR(44)</f>
        <v>{"Id":5,"LocalId":5,"StateId":31,"RegionId":1,"Nearby":"Trichy","Location":"Anbil","Name":" Thiru Anbil - Sri Vadivazhagiya Nambi Perumal Temple","LongLat":[78.882549 , 10.867804],"SaintId":[4],"SongId":[2417]},</v>
      </c>
    </row>
    <row r="10" spans="1:28" x14ac:dyDescent="0.2">
      <c r="A10">
        <v>6</v>
      </c>
      <c r="B10">
        <v>6</v>
      </c>
      <c r="C10">
        <v>31</v>
      </c>
      <c r="D10">
        <v>1</v>
      </c>
      <c r="E10" t="s">
        <v>931</v>
      </c>
      <c r="F10" t="s">
        <v>1013</v>
      </c>
      <c r="G10" t="s">
        <v>582</v>
      </c>
      <c r="H10" t="s">
        <v>1049</v>
      </c>
      <c r="I10" s="1" t="s">
        <v>1264</v>
      </c>
      <c r="J10" s="1" t="s">
        <v>1161</v>
      </c>
      <c r="L10" t="s">
        <v>704</v>
      </c>
      <c r="M10" t="s">
        <v>705</v>
      </c>
      <c r="O10">
        <v>6</v>
      </c>
      <c r="P10" s="1" t="str">
        <f t="shared" si="7"/>
        <v>{</v>
      </c>
      <c r="Q10" s="1" t="str">
        <f t="shared" si="20"/>
        <v>"Id":6</v>
      </c>
      <c r="R10" s="1" t="str">
        <f t="shared" si="21"/>
        <v>"LocalId":6</v>
      </c>
      <c r="S10" s="1" t="str">
        <f t="shared" si="22"/>
        <v>"StateId":31</v>
      </c>
      <c r="T10" s="1" t="str">
        <f t="shared" si="23"/>
        <v>"RegionId":1</v>
      </c>
      <c r="U10" s="1" t="str">
        <f t="shared" si="24"/>
        <v>"Nearby":"Trichy"</v>
      </c>
      <c r="V10" s="1" t="str">
        <f t="shared" si="25"/>
        <v>"Location":"Koviladi"</v>
      </c>
      <c r="W10" s="1" t="str">
        <f t="shared" si="26"/>
        <v>"Name":" Thirupper Nagar - Sri Appakkudathaan Perumal Temple"</v>
      </c>
      <c r="X10" s="1" t="str">
        <f t="shared" si="27"/>
        <v>"LongLat":[78.889486 , 10.83946]</v>
      </c>
      <c r="Y10" s="1" t="str">
        <f t="shared" si="28"/>
        <v>"SaintId":[4, 5, 8, 10]</v>
      </c>
      <c r="Z10" s="1" t="str">
        <f t="shared" si="29"/>
        <v>"SongId":[173, 205, 1428, 1429, 1430, 1431, 1432, 1433, 1434, 1435, 1436, 1437, 1851, 1857, 2048, 2050, 2059, 2060, 2070, 2417, 2706, 2773, 3744, 3745, 3746, 3747, 3748, 3749, 3750, 3751, 3752, 3753, 3754]</v>
      </c>
      <c r="AA10" t="str">
        <f t="shared" si="18"/>
        <v>}</v>
      </c>
      <c r="AB10" t="str">
        <f t="shared" si="30"/>
        <v>{"Id":6,"LocalId":6,"StateId":31,"RegionId":1,"Nearby":"Trichy","Location":"Koviladi","Name":" Thirupper Nagar - Sri Appakkudathaan Perumal Temple","LongLat":[78.889486 , 10.83946],"SaintId":[4, 5, 8, 10],"SongId":[173, 205, 1428, 1429, 1430, 1431, 1432, 1433, 1434, 1435, 1436, 1437, 1851, 1857, 2048, 2050, 2059, 2060, 2070, 2417, 2706, 2773, 3744, 3745, 3746, 3747, 3748, 3749, 3750, 3751, 3752, 3753, 3754]},</v>
      </c>
    </row>
    <row r="11" spans="1:28" x14ac:dyDescent="0.2">
      <c r="A11">
        <v>7</v>
      </c>
      <c r="B11">
        <v>7</v>
      </c>
      <c r="C11">
        <v>31</v>
      </c>
      <c r="D11">
        <v>1</v>
      </c>
      <c r="E11" t="s">
        <v>1023</v>
      </c>
      <c r="F11" t="s">
        <v>1023</v>
      </c>
      <c r="G11" t="s">
        <v>583</v>
      </c>
      <c r="H11" t="s">
        <v>1050</v>
      </c>
      <c r="I11" s="1" t="s">
        <v>1268</v>
      </c>
      <c r="J11" s="1" t="s">
        <v>1175</v>
      </c>
      <c r="L11" t="s">
        <v>706</v>
      </c>
      <c r="M11" t="s">
        <v>707</v>
      </c>
      <c r="O11">
        <v>20</v>
      </c>
      <c r="P11" s="1" t="str">
        <f t="shared" si="7"/>
        <v>{</v>
      </c>
      <c r="Q11" s="1" t="str">
        <f t="shared" si="20"/>
        <v>"Id":7</v>
      </c>
      <c r="R11" s="1" t="str">
        <f t="shared" si="21"/>
        <v>"LocalId":7</v>
      </c>
      <c r="S11" s="1" t="str">
        <f t="shared" si="22"/>
        <v>"StateId":31</v>
      </c>
      <c r="T11" s="1" t="str">
        <f t="shared" si="23"/>
        <v>"RegionId":1</v>
      </c>
      <c r="U11" s="1" t="str">
        <f t="shared" si="24"/>
        <v>"Nearby":"TBD"</v>
      </c>
      <c r="V11" s="1" t="str">
        <f t="shared" si="25"/>
        <v>"Location":"TBD"</v>
      </c>
      <c r="W11" s="1" t="str">
        <f t="shared" si="26"/>
        <v>"Name":" Thiru Thanjaimaamani Koil - Sri Neelamega Perumal Temple"</v>
      </c>
      <c r="X11" s="1" t="str">
        <f t="shared" si="27"/>
        <v>"LongLat":[79.13869 , 10.815739]</v>
      </c>
      <c r="Y11" s="1" t="str">
        <f t="shared" si="28"/>
        <v>"SaintId":[2, 5, 10]</v>
      </c>
      <c r="Z11" s="1" t="str">
        <f t="shared" si="29"/>
        <v>"SongId":[953, 1090, 1576, 2251, 3139]</v>
      </c>
      <c r="AA11" t="str">
        <f t="shared" si="18"/>
        <v>}</v>
      </c>
      <c r="AB11" t="str">
        <f t="shared" si="30"/>
        <v>{"Id":7,"LocalId":7,"StateId":31,"RegionId":1,"Nearby":"TBD","Location":"TBD","Name":" Thiru Thanjaimaamani Koil - Sri Neelamega Perumal Temple","LongLat":[79.13869 , 10.815739],"SaintId":[2, 5, 10],"SongId":[953, 1090, 1576, 2251, 3139]},</v>
      </c>
    </row>
    <row r="12" spans="1:28" x14ac:dyDescent="0.2">
      <c r="A12">
        <v>8</v>
      </c>
      <c r="B12">
        <v>8</v>
      </c>
      <c r="C12">
        <v>31</v>
      </c>
      <c r="D12">
        <v>1</v>
      </c>
      <c r="E12" t="s">
        <v>1015</v>
      </c>
      <c r="F12" t="s">
        <v>1014</v>
      </c>
      <c r="G12" t="s">
        <v>584</v>
      </c>
      <c r="H12" t="s">
        <v>1051</v>
      </c>
      <c r="I12" s="1" t="s">
        <v>1261</v>
      </c>
      <c r="J12" s="1" t="s">
        <v>1162</v>
      </c>
      <c r="L12" t="s">
        <v>708</v>
      </c>
      <c r="M12" t="s">
        <v>709</v>
      </c>
      <c r="O12">
        <v>7</v>
      </c>
      <c r="P12" s="1" t="str">
        <f t="shared" si="7"/>
        <v>{</v>
      </c>
      <c r="Q12" s="1" t="str">
        <f t="shared" si="20"/>
        <v>"Id":8</v>
      </c>
      <c r="R12" s="1" t="str">
        <f t="shared" si="21"/>
        <v>"LocalId":8</v>
      </c>
      <c r="S12" s="1" t="str">
        <f t="shared" si="22"/>
        <v>"StateId":31</v>
      </c>
      <c r="T12" s="1" t="str">
        <f t="shared" si="23"/>
        <v>"RegionId":1</v>
      </c>
      <c r="U12" s="1" t="str">
        <f t="shared" si="24"/>
        <v>"Nearby":"Tanjore"</v>
      </c>
      <c r="V12" s="1" t="str">
        <f t="shared" si="25"/>
        <v>"Location":"Kandiyur"</v>
      </c>
      <c r="W12" s="1" t="str">
        <f t="shared" si="26"/>
        <v>"Name":" Thirukkandiyur - Sri Hara Saabha Vimocchana Perumal Temple"</v>
      </c>
      <c r="X12" s="1" t="str">
        <f t="shared" si="27"/>
        <v>"LongLat":[79.108936 , 10.860168]</v>
      </c>
      <c r="Y12" s="1" t="str">
        <f t="shared" si="28"/>
        <v>"SaintId":[5]</v>
      </c>
      <c r="Z12" s="1" t="str">
        <f t="shared" si="29"/>
        <v>"SongId":[2050]</v>
      </c>
      <c r="AA12" t="str">
        <f t="shared" si="18"/>
        <v>}</v>
      </c>
      <c r="AB12" t="str">
        <f t="shared" si="30"/>
        <v>{"Id":8,"LocalId":8,"StateId":31,"RegionId":1,"Nearby":"Tanjore","Location":"Kandiyur","Name":" Thirukkandiyur - Sri Hara Saabha Vimocchana Perumal Temple","LongLat":[79.108936 , 10.860168],"SaintId":[5],"SongId":[2050]},</v>
      </c>
    </row>
    <row r="13" spans="1:28" x14ac:dyDescent="0.2">
      <c r="A13">
        <v>9</v>
      </c>
      <c r="B13">
        <v>9</v>
      </c>
      <c r="C13">
        <v>31</v>
      </c>
      <c r="D13">
        <v>1</v>
      </c>
      <c r="E13" t="s">
        <v>1017</v>
      </c>
      <c r="F13" t="s">
        <v>1016</v>
      </c>
      <c r="G13" t="s">
        <v>585</v>
      </c>
      <c r="H13" t="s">
        <v>1052</v>
      </c>
      <c r="I13" s="1" t="s">
        <v>1261</v>
      </c>
      <c r="J13" s="1" t="s">
        <v>1163</v>
      </c>
      <c r="L13" t="s">
        <v>710</v>
      </c>
      <c r="M13" t="s">
        <v>711</v>
      </c>
      <c r="O13">
        <v>8</v>
      </c>
      <c r="P13" s="1" t="str">
        <f t="shared" si="7"/>
        <v>{</v>
      </c>
      <c r="Q13" s="1" t="str">
        <f t="shared" si="20"/>
        <v>"Id":9</v>
      </c>
      <c r="R13" s="1" t="str">
        <f t="shared" si="21"/>
        <v>"LocalId":9</v>
      </c>
      <c r="S13" s="1" t="str">
        <f t="shared" si="22"/>
        <v>"StateId":31</v>
      </c>
      <c r="T13" s="1" t="str">
        <f t="shared" si="23"/>
        <v>"RegionId":1</v>
      </c>
      <c r="U13" s="1" t="str">
        <f t="shared" si="24"/>
        <v>"Nearby":"Kumbakonam"</v>
      </c>
      <c r="V13" s="1" t="str">
        <f t="shared" si="25"/>
        <v>"Location":"Aduthurai"</v>
      </c>
      <c r="W13" s="1" t="str">
        <f t="shared" si="26"/>
        <v>"Name":" Thirukkoodaloor - Sri Aaduthurai Perumal Temple"</v>
      </c>
      <c r="X13" s="1" t="str">
        <f t="shared" si="27"/>
        <v>"LongLat":[79.203511 , 10.925351]</v>
      </c>
      <c r="Y13" s="1" t="str">
        <f t="shared" si="28"/>
        <v>"SaintId":[5]</v>
      </c>
      <c r="Z13" s="1" t="str">
        <f t="shared" si="29"/>
        <v>"SongId":[1358, 1359, 1360, 1361, 1362, 1363, 1364, 1365, 1366, 1367]</v>
      </c>
      <c r="AA13" t="str">
        <f t="shared" si="18"/>
        <v>}</v>
      </c>
      <c r="AB13" t="str">
        <f t="shared" si="30"/>
        <v>{"Id":9,"LocalId":9,"StateId":31,"RegionId":1,"Nearby":"Kumbakonam","Location":"Aduthurai","Name":" Thirukkoodaloor - Sri Aaduthurai Perumal Temple","LongLat":[79.203511 , 10.925351],"SaintId":[5],"SongId":[1358, 1359, 1360, 1361, 1362, 1363, 1364, 1365, 1366, 1367]},</v>
      </c>
    </row>
    <row r="14" spans="1:28" x14ac:dyDescent="0.2">
      <c r="A14">
        <v>10</v>
      </c>
      <c r="B14">
        <v>10</v>
      </c>
      <c r="C14">
        <v>31</v>
      </c>
      <c r="D14">
        <v>1</v>
      </c>
      <c r="E14" t="s">
        <v>1017</v>
      </c>
      <c r="F14" t="s">
        <v>1018</v>
      </c>
      <c r="G14" t="s">
        <v>1019</v>
      </c>
      <c r="H14" t="s">
        <v>1053</v>
      </c>
      <c r="I14" s="1" t="s">
        <v>1263</v>
      </c>
      <c r="J14" s="1" t="s">
        <v>1164</v>
      </c>
      <c r="L14" t="s">
        <v>712</v>
      </c>
      <c r="M14" t="s">
        <v>713</v>
      </c>
      <c r="O14">
        <v>9</v>
      </c>
      <c r="P14" s="1" t="str">
        <f t="shared" si="7"/>
        <v>{</v>
      </c>
      <c r="Q14" s="1" t="str">
        <f t="shared" si="20"/>
        <v>"Id":10</v>
      </c>
      <c r="R14" s="1" t="str">
        <f t="shared" si="21"/>
        <v>"LocalId":10</v>
      </c>
      <c r="S14" s="1" t="str">
        <f t="shared" si="22"/>
        <v>"StateId":31</v>
      </c>
      <c r="T14" s="1" t="str">
        <f t="shared" si="23"/>
        <v>"RegionId":1</v>
      </c>
      <c r="U14" s="1" t="str">
        <f t="shared" si="24"/>
        <v>"Nearby":"Kumbakonam"</v>
      </c>
      <c r="V14" s="1" t="str">
        <f t="shared" si="25"/>
        <v>"Location":"Kabisthalam"</v>
      </c>
      <c r="W14" s="1" t="str">
        <f t="shared" si="26"/>
        <v>"Name":" Thirukkavithalam - Sri Gajendra Varadha Perumal Temple"</v>
      </c>
      <c r="X14" s="1" t="str">
        <f t="shared" si="27"/>
        <v>"LongLat":[79.256967 , 10.94702]</v>
      </c>
      <c r="Y14" s="1" t="str">
        <f t="shared" si="28"/>
        <v>"SaintId":[4]</v>
      </c>
      <c r="Z14" s="1" t="str">
        <f t="shared" si="29"/>
        <v>"SongId":[2431]</v>
      </c>
      <c r="AA14" t="str">
        <f t="shared" si="18"/>
        <v>}</v>
      </c>
      <c r="AB14" t="str">
        <f t="shared" si="30"/>
        <v>{"Id":10,"LocalId":10,"StateId":31,"RegionId":1,"Nearby":"Kumbakonam","Location":"Kabisthalam","Name":" Thirukkavithalam - Sri Gajendra Varadha Perumal Temple","LongLat":[79.256967 , 10.94702],"SaintId":[4],"SongId":[2431]},</v>
      </c>
    </row>
    <row r="15" spans="1:28" x14ac:dyDescent="0.2">
      <c r="A15">
        <v>11</v>
      </c>
      <c r="B15">
        <v>11</v>
      </c>
      <c r="C15">
        <v>31</v>
      </c>
      <c r="D15">
        <v>1</v>
      </c>
      <c r="E15" t="s">
        <v>1017</v>
      </c>
      <c r="F15" t="s">
        <v>1020</v>
      </c>
      <c r="G15" t="s">
        <v>587</v>
      </c>
      <c r="H15" t="s">
        <v>1054</v>
      </c>
      <c r="I15" s="1" t="s">
        <v>1261</v>
      </c>
      <c r="J15" s="1" t="s">
        <v>1165</v>
      </c>
      <c r="L15" t="s">
        <v>714</v>
      </c>
      <c r="M15" t="s">
        <v>715</v>
      </c>
      <c r="O15">
        <v>10</v>
      </c>
      <c r="P15" s="1" t="str">
        <f t="shared" si="7"/>
        <v>{</v>
      </c>
      <c r="Q15" s="1" t="str">
        <f t="shared" si="20"/>
        <v>"Id":11</v>
      </c>
      <c r="R15" s="1" t="str">
        <f t="shared" si="21"/>
        <v>"LocalId":11</v>
      </c>
      <c r="S15" s="1" t="str">
        <f t="shared" si="22"/>
        <v>"StateId":31</v>
      </c>
      <c r="T15" s="1" t="str">
        <f t="shared" si="23"/>
        <v>"RegionId":1</v>
      </c>
      <c r="U15" s="1" t="str">
        <f t="shared" si="24"/>
        <v>"Nearby":"Kumbakonam"</v>
      </c>
      <c r="V15" s="1" t="str">
        <f t="shared" si="25"/>
        <v>"Location":"PullaBoothangudi"</v>
      </c>
      <c r="W15" s="1" t="str">
        <f t="shared" si="26"/>
        <v>"Name":" Thiruppullam Boothankudi - Sri Valvil Ramar Perumal Temple"</v>
      </c>
      <c r="X15" s="1" t="str">
        <f t="shared" si="27"/>
        <v>"LongLat":[79.303871 , 10.971612]</v>
      </c>
      <c r="Y15" s="1" t="str">
        <f t="shared" si="28"/>
        <v>"SaintId":[5]</v>
      </c>
      <c r="Z15" s="1" t="str">
        <f t="shared" si="29"/>
        <v>"SongId":[1348, 1349, 1350, 1351, 1352, 1353, 1354, 1355, 1356, 1357]</v>
      </c>
      <c r="AA15" t="str">
        <f t="shared" si="18"/>
        <v>}</v>
      </c>
      <c r="AB15" t="str">
        <f t="shared" si="30"/>
        <v>{"Id":11,"LocalId":11,"StateId":31,"RegionId":1,"Nearby":"Kumbakonam","Location":"PullaBoothangudi","Name":" Thiruppullam Boothankudi - Sri Valvil Ramar Perumal Temple","LongLat":[79.303871 , 10.971612],"SaintId":[5],"SongId":[1348, 1349, 1350, 1351, 1352, 1353, 1354, 1355, 1356, 1357]},</v>
      </c>
    </row>
    <row r="16" spans="1:28" x14ac:dyDescent="0.2">
      <c r="A16">
        <v>12</v>
      </c>
      <c r="B16">
        <v>12</v>
      </c>
      <c r="C16">
        <v>31</v>
      </c>
      <c r="D16">
        <v>1</v>
      </c>
      <c r="E16" t="s">
        <v>1017</v>
      </c>
      <c r="F16" t="s">
        <v>1021</v>
      </c>
      <c r="G16" t="s">
        <v>588</v>
      </c>
      <c r="H16" t="s">
        <v>1055</v>
      </c>
      <c r="I16" s="1" t="s">
        <v>1261</v>
      </c>
      <c r="J16" s="1" t="s">
        <v>1166</v>
      </c>
      <c r="L16" t="s">
        <v>716</v>
      </c>
      <c r="M16" t="s">
        <v>717</v>
      </c>
      <c r="O16">
        <v>11</v>
      </c>
      <c r="P16" s="1" t="str">
        <f t="shared" si="7"/>
        <v>{</v>
      </c>
      <c r="Q16" s="1" t="str">
        <f t="shared" si="20"/>
        <v>"Id":12</v>
      </c>
      <c r="R16" s="1" t="str">
        <f t="shared" si="21"/>
        <v>"LocalId":12</v>
      </c>
      <c r="S16" s="1" t="str">
        <f t="shared" si="22"/>
        <v>"StateId":31</v>
      </c>
      <c r="T16" s="1" t="str">
        <f t="shared" si="23"/>
        <v>"RegionId":1</v>
      </c>
      <c r="U16" s="1" t="str">
        <f t="shared" si="24"/>
        <v>"Nearby":"Kumbakonam"</v>
      </c>
      <c r="V16" s="1" t="str">
        <f t="shared" si="25"/>
        <v>"Location":"Aadhanoor"</v>
      </c>
      <c r="W16" s="1" t="str">
        <f t="shared" si="26"/>
        <v>"Name":" Thiru Aadhanoor - Sri Aandu Alakkum Ayan Perumal Temple"</v>
      </c>
      <c r="X16" s="1" t="str">
        <f t="shared" si="27"/>
        <v>"LongLat":[79.313706 , 10.976431]</v>
      </c>
      <c r="Y16" s="1" t="str">
        <f t="shared" si="28"/>
        <v>"SaintId":[5]</v>
      </c>
      <c r="Z16" s="1" t="str">
        <f t="shared" si="29"/>
        <v>"SongId":[2782]</v>
      </c>
      <c r="AA16" t="str">
        <f t="shared" si="18"/>
        <v>}</v>
      </c>
      <c r="AB16" t="str">
        <f t="shared" si="30"/>
        <v>{"Id":12,"LocalId":12,"StateId":31,"RegionId":1,"Nearby":"Kumbakonam","Location":"Aadhanoor","Name":" Thiru Aadhanoor - Sri Aandu Alakkum Ayan Perumal Temple","LongLat":[79.313706 , 10.976431],"SaintId":[5],"SongId":[2782]},</v>
      </c>
    </row>
    <row r="17" spans="1:28" x14ac:dyDescent="0.2">
      <c r="A17">
        <v>13</v>
      </c>
      <c r="B17">
        <v>13</v>
      </c>
      <c r="C17">
        <v>31</v>
      </c>
      <c r="D17">
        <v>1</v>
      </c>
      <c r="E17" t="s">
        <v>1017</v>
      </c>
      <c r="F17" t="s">
        <v>1023</v>
      </c>
      <c r="G17" t="s">
        <v>589</v>
      </c>
      <c r="H17" t="s">
        <v>1056</v>
      </c>
      <c r="I17" s="1" t="s">
        <v>1265</v>
      </c>
      <c r="J17" s="1" t="s">
        <v>1167</v>
      </c>
      <c r="L17" t="s">
        <v>718</v>
      </c>
      <c r="M17" t="s">
        <v>719</v>
      </c>
      <c r="O17">
        <v>12</v>
      </c>
      <c r="P17" s="1" t="str">
        <f t="shared" si="7"/>
        <v>{</v>
      </c>
      <c r="Q17" s="1" t="str">
        <f t="shared" si="20"/>
        <v>"Id":13</v>
      </c>
      <c r="R17" s="1" t="str">
        <f t="shared" si="21"/>
        <v>"LocalId":13</v>
      </c>
      <c r="S17" s="1" t="str">
        <f t="shared" si="22"/>
        <v>"StateId":31</v>
      </c>
      <c r="T17" s="1" t="str">
        <f t="shared" si="23"/>
        <v>"RegionId":1</v>
      </c>
      <c r="U17" s="1" t="str">
        <f t="shared" si="24"/>
        <v>"Nearby":"Kumbakonam"</v>
      </c>
      <c r="V17" s="1" t="str">
        <f t="shared" si="25"/>
        <v>"Location":"TBD"</v>
      </c>
      <c r="W17" s="1" t="str">
        <f t="shared" si="26"/>
        <v>"Name":" Thirukkudanthai - Sri Saarangapani Perumal Temple"</v>
      </c>
      <c r="X17" s="1" t="str">
        <f t="shared" si="27"/>
        <v>"LongLat":[79.375075 , 10.959459]</v>
      </c>
      <c r="Y17" s="1" t="str">
        <f t="shared" si="28"/>
        <v>"SaintId":[2, 3, 4, 5, 8, 9, 10]</v>
      </c>
      <c r="Z17" s="1" t="str">
        <f t="shared" si="29"/>
        <v>"SongId":[173, 177, 188, 628, 807, 808, 809, 810, 811, 812, 949, 954, 991, 1078, 1202, 1205, 1394, 1526, 1538, 1570, 1606, 1732, 1759, 1853, 1949, 1975, 2010, 2037, 2045, 2068, 2070, 2080, 2251, 2278, 2311, 2343, 2417, 2672, 2707, 2772, 3194, 3195, 3196, 3197, 3198, 3199, 3200, 3201, 3202, 3203, 3204]</v>
      </c>
      <c r="AA17" t="str">
        <f t="shared" si="18"/>
        <v>}</v>
      </c>
      <c r="AB17" t="str">
        <f t="shared" si="30"/>
        <v>{"Id":13,"LocalId":13,"StateId":31,"RegionId":1,"Nearby":"Kumbakonam","Location":"TBD","Name":" Thirukkudanthai - Sri Saarangapani Perumal Temple","LongLat":[79.375075 , 10.959459],"SaintId":[2, 3, 4, 5, 8, 9, 10],"SongId":[173, 177, 188, 628, 807, 808, 809, 810, 811, 812, 949, 954, 991, 1078, 1202, 1205, 1394, 1526, 1538, 1570, 1606, 1732, 1759, 1853, 1949, 1975, 2010, 2037, 2045, 2068, 2070, 2080, 2251, 2278, 2311, 2343, 2417, 2672, 2707, 2772, 3194, 3195, 3196, 3197, 3198, 3199, 3200, 3201, 3202, 3203, 3204]},</v>
      </c>
    </row>
    <row r="18" spans="1:28" x14ac:dyDescent="0.2">
      <c r="A18">
        <v>14</v>
      </c>
      <c r="B18">
        <v>14</v>
      </c>
      <c r="C18">
        <v>31</v>
      </c>
      <c r="D18">
        <v>1</v>
      </c>
      <c r="E18" t="s">
        <v>1017</v>
      </c>
      <c r="F18" t="s">
        <v>1023</v>
      </c>
      <c r="G18" t="s">
        <v>590</v>
      </c>
      <c r="H18" t="s">
        <v>1057</v>
      </c>
      <c r="I18" s="1" t="s">
        <v>1266</v>
      </c>
      <c r="J18" s="1" t="s">
        <v>1168</v>
      </c>
      <c r="L18" t="s">
        <v>720</v>
      </c>
      <c r="M18" t="s">
        <v>721</v>
      </c>
      <c r="O18">
        <v>13</v>
      </c>
      <c r="P18" s="1" t="str">
        <f t="shared" si="7"/>
        <v>{</v>
      </c>
      <c r="Q18" s="1" t="str">
        <f t="shared" si="20"/>
        <v>"Id":14</v>
      </c>
      <c r="R18" s="1" t="str">
        <f t="shared" si="21"/>
        <v>"LocalId":14</v>
      </c>
      <c r="S18" s="1" t="str">
        <f t="shared" si="22"/>
        <v>"StateId":31</v>
      </c>
      <c r="T18" s="1" t="str">
        <f t="shared" si="23"/>
        <v>"RegionId":1</v>
      </c>
      <c r="U18" s="1" t="str">
        <f t="shared" si="24"/>
        <v>"Nearby":"Kumbakonam"</v>
      </c>
      <c r="V18" s="1" t="str">
        <f t="shared" si="25"/>
        <v>"Location":"TBD"</v>
      </c>
      <c r="W18" s="1" t="str">
        <f t="shared" si="26"/>
        <v>"Name":" Thiru Vinnagar - Sri Oppiliappa Perumal Temple"</v>
      </c>
      <c r="X18" s="1" t="str">
        <f t="shared" si="27"/>
        <v>"LongLat":[79.431525 , 10.961553]</v>
      </c>
      <c r="Y18" s="1" t="str">
        <f t="shared" si="28"/>
        <v>"SaintId":[3, 5, 10]</v>
      </c>
      <c r="Z18" s="1" t="str">
        <f t="shared" si="29"/>
        <v>"SongId":[1448, 1449, 1450, 1451, 1452, 1453, 1454, 1455, 1456, 1457, 1458, 1459, 1460, 1461, 1462, 1463, 1464, 1465, 1466, 1467, 1468, 1469, 1470, 1471, 1472, 1473, 1474, 1475, 1476, 1477, 1855, 2080, 2342, 2343, 2707, 2772, 3249, 3250, 3251, 3252, 3253, 3254, 3255, 3256, 3257, 3258, 3259]</v>
      </c>
      <c r="AA18" t="str">
        <f t="shared" si="18"/>
        <v>}</v>
      </c>
      <c r="AB18" t="str">
        <f t="shared" si="30"/>
        <v>{"Id":14,"LocalId":14,"StateId":31,"RegionId":1,"Nearby":"Kumbakonam","Location":"TBD","Name":" Thiru Vinnagar - Sri Oppiliappa Perumal Temple","LongLat":[79.431525 , 10.961553],"SaintId":[3, 5, 10],"SongId":[1448, 1449, 1450, 1451, 1452, 1453, 1454, 1455, 1456, 1457, 1458, 1459, 1460, 1461, 1462, 1463, 1464, 1465, 1466, 1467, 1468, 1469, 1470, 1471, 1472, 1473, 1474, 1475, 1476, 1477, 1855, 2080, 2342, 2343, 2707, 2772, 3249, 3250, 3251, 3252, 3253, 3254, 3255, 3256, 3257, 3258, 3259]},</v>
      </c>
    </row>
    <row r="19" spans="1:28" x14ac:dyDescent="0.2">
      <c r="A19">
        <v>15</v>
      </c>
      <c r="B19">
        <v>15</v>
      </c>
      <c r="C19">
        <v>31</v>
      </c>
      <c r="D19">
        <v>1</v>
      </c>
      <c r="E19" t="s">
        <v>1017</v>
      </c>
      <c r="F19" t="s">
        <v>1291</v>
      </c>
      <c r="G19" t="s">
        <v>591</v>
      </c>
      <c r="H19" t="s">
        <v>1058</v>
      </c>
      <c r="I19" s="1" t="s">
        <v>1261</v>
      </c>
      <c r="J19" s="1" t="s">
        <v>1169</v>
      </c>
      <c r="L19" t="s">
        <v>722</v>
      </c>
      <c r="M19" t="s">
        <v>723</v>
      </c>
      <c r="O19">
        <v>14</v>
      </c>
      <c r="P19" s="1" t="str">
        <f t="shared" si="7"/>
        <v>{</v>
      </c>
      <c r="Q19" s="1" t="str">
        <f t="shared" si="20"/>
        <v>"Id":15</v>
      </c>
      <c r="R19" s="1" t="str">
        <f t="shared" si="21"/>
        <v>"LocalId":15</v>
      </c>
      <c r="S19" s="1" t="str">
        <f t="shared" si="22"/>
        <v>"StateId":31</v>
      </c>
      <c r="T19" s="1" t="str">
        <f t="shared" si="23"/>
        <v>"RegionId":1</v>
      </c>
      <c r="U19" s="1" t="str">
        <f t="shared" si="24"/>
        <v>"Nearby":"Kumbakonam"</v>
      </c>
      <c r="V19" s="1" t="str">
        <f t="shared" si="25"/>
        <v>"Location":"Nachiyarkovil"</v>
      </c>
      <c r="W19" s="1" t="str">
        <f t="shared" si="26"/>
        <v>"Name":" Thirunarayoor (Naachchiyaar koil) - Sri Thirunarayoor Nambi Perumal Temple"</v>
      </c>
      <c r="X19" s="1" t="str">
        <f t="shared" si="27"/>
        <v>"LongLat":[79.445403 , 10.915896]</v>
      </c>
      <c r="Y19" s="1" t="str">
        <f t="shared" si="28"/>
        <v>"SaintId":[5]</v>
      </c>
      <c r="Z19" s="1" t="str">
        <f t="shared" si="29"/>
        <v>"SongId":[1078,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2706, 2707, 2783]</v>
      </c>
      <c r="AA19" t="str">
        <f t="shared" si="18"/>
        <v>}</v>
      </c>
      <c r="AB19" t="str">
        <f t="shared" si="30"/>
        <v>{"Id":15,"LocalId":15,"StateId":31,"RegionId":1,"Nearby":"Kumbakonam","Location":"Nachiyarkovil","Name":" Thirunarayoor (Naachchiyaar koil) - Sri Thirunarayoor Nambi Perumal Temple","LongLat":[79.445403 , 10.915896],"SaintId":[5],"SongId":[1078,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2706, 2707, 2783]},</v>
      </c>
    </row>
    <row r="20" spans="1:28" x14ac:dyDescent="0.2">
      <c r="A20">
        <v>16</v>
      </c>
      <c r="B20">
        <v>16</v>
      </c>
      <c r="C20">
        <v>31</v>
      </c>
      <c r="D20">
        <v>1</v>
      </c>
      <c r="E20" t="s">
        <v>1017</v>
      </c>
      <c r="F20" t="s">
        <v>1023</v>
      </c>
      <c r="G20" t="s">
        <v>592</v>
      </c>
      <c r="H20" t="s">
        <v>1059</v>
      </c>
      <c r="I20" s="1" t="s">
        <v>1261</v>
      </c>
      <c r="J20" s="1" t="s">
        <v>1170</v>
      </c>
      <c r="L20" t="s">
        <v>724</v>
      </c>
      <c r="M20" t="s">
        <v>725</v>
      </c>
      <c r="O20">
        <v>15</v>
      </c>
      <c r="P20" s="1" t="str">
        <f t="shared" si="7"/>
        <v>{</v>
      </c>
      <c r="Q20" s="1" t="str">
        <f t="shared" si="20"/>
        <v>"Id":16</v>
      </c>
      <c r="R20" s="1" t="str">
        <f t="shared" si="21"/>
        <v>"LocalId":16</v>
      </c>
      <c r="S20" s="1" t="str">
        <f t="shared" si="22"/>
        <v>"StateId":31</v>
      </c>
      <c r="T20" s="1" t="str">
        <f t="shared" si="23"/>
        <v>"RegionId":1</v>
      </c>
      <c r="U20" s="1" t="str">
        <f t="shared" si="24"/>
        <v>"Nearby":"Kumbakonam"</v>
      </c>
      <c r="V20" s="1" t="str">
        <f t="shared" si="25"/>
        <v>"Location":"TBD"</v>
      </c>
      <c r="W20" s="1" t="str">
        <f t="shared" si="26"/>
        <v>"Name":" Thiruccherai - Sri Saranathan Perumal Temple"</v>
      </c>
      <c r="X20" s="1" t="str">
        <f t="shared" si="27"/>
        <v>"LongLat":[79.454353 , 10.878654]</v>
      </c>
      <c r="Y20" s="1" t="str">
        <f t="shared" si="28"/>
        <v>"SaintId":[5]</v>
      </c>
      <c r="Z20" s="1" t="str">
        <f t="shared" si="29"/>
        <v>"SongId":[1578, 1579, 1580, 1581, 1582, 1583, 1584, 1585, 1586, 1587, 1853, 2707, 2772]</v>
      </c>
      <c r="AA20" t="str">
        <f t="shared" si="18"/>
        <v>}</v>
      </c>
      <c r="AB20" t="str">
        <f t="shared" si="30"/>
        <v>{"Id":16,"LocalId":16,"StateId":31,"RegionId":1,"Nearby":"Kumbakonam","Location":"TBD","Name":" Thiruccherai - Sri Saranathan Perumal Temple","LongLat":[79.454353 , 10.878654],"SaintId":[5],"SongId":[1578, 1579, 1580, 1581, 1582, 1583, 1584, 1585, 1586, 1587, 1853, 2707, 2772]},</v>
      </c>
    </row>
    <row r="21" spans="1:28" x14ac:dyDescent="0.2">
      <c r="A21">
        <v>17</v>
      </c>
      <c r="B21">
        <v>17</v>
      </c>
      <c r="C21">
        <v>31</v>
      </c>
      <c r="D21">
        <v>1</v>
      </c>
      <c r="E21" t="s">
        <v>1017</v>
      </c>
      <c r="F21" t="s">
        <v>1023</v>
      </c>
      <c r="G21" t="s">
        <v>593</v>
      </c>
      <c r="H21" t="s">
        <v>1060</v>
      </c>
      <c r="I21" s="1" t="s">
        <v>1261</v>
      </c>
      <c r="J21" s="1" t="s">
        <v>1171</v>
      </c>
      <c r="L21" t="s">
        <v>726</v>
      </c>
      <c r="M21" t="s">
        <v>727</v>
      </c>
      <c r="O21">
        <v>16</v>
      </c>
      <c r="P21" s="1" t="str">
        <f t="shared" si="7"/>
        <v>{</v>
      </c>
      <c r="Q21" s="1" t="str">
        <f t="shared" si="20"/>
        <v>"Id":17</v>
      </c>
      <c r="R21" s="1" t="str">
        <f t="shared" si="21"/>
        <v>"LocalId":17</v>
      </c>
      <c r="S21" s="1" t="str">
        <f t="shared" si="22"/>
        <v>"StateId":31</v>
      </c>
      <c r="T21" s="1" t="str">
        <f t="shared" si="23"/>
        <v>"RegionId":1</v>
      </c>
      <c r="U21" s="1" t="str">
        <f t="shared" si="24"/>
        <v>"Nearby":"Kumbakonam"</v>
      </c>
      <c r="V21" s="1" t="str">
        <f t="shared" si="25"/>
        <v>"Location":"TBD"</v>
      </c>
      <c r="W21" s="1" t="str">
        <f t="shared" si="26"/>
        <v>"Name":" Thirukkannamangai - Sri Bhaktavatsala Perumal Temple"</v>
      </c>
      <c r="X21" s="1" t="str">
        <f t="shared" si="27"/>
        <v>"LongLat":[79.586498 , 10.799507]</v>
      </c>
      <c r="Y21" s="1" t="str">
        <f t="shared" si="28"/>
        <v>"SaintId":[5]</v>
      </c>
      <c r="Z21" s="1" t="str">
        <f t="shared" si="29"/>
        <v>"SongId":[1638, 1639, 1640, 1641, 1642, 1643, 1644, 1645, 1646, 1647, 1848, 2008, 2706, 2773]</v>
      </c>
      <c r="AA21" t="str">
        <f t="shared" si="18"/>
        <v>}</v>
      </c>
      <c r="AB21" t="str">
        <f t="shared" si="30"/>
        <v>{"Id":17,"LocalId":17,"StateId":31,"RegionId":1,"Nearby":"Kumbakonam","Location":"TBD","Name":" Thirukkannamangai - Sri Bhaktavatsala Perumal Temple","LongLat":[79.586498 , 10.799507],"SaintId":[5],"SongId":[1638, 1639, 1640, 1641, 1642, 1643, 1644, 1645, 1646, 1647, 1848, 2008, 2706, 2773]},</v>
      </c>
    </row>
    <row r="22" spans="1:28" x14ac:dyDescent="0.2">
      <c r="A22">
        <v>18</v>
      </c>
      <c r="B22">
        <v>18</v>
      </c>
      <c r="C22">
        <v>31</v>
      </c>
      <c r="D22">
        <v>1</v>
      </c>
      <c r="E22" t="s">
        <v>1017</v>
      </c>
      <c r="F22" t="s">
        <v>1292</v>
      </c>
      <c r="G22" t="s">
        <v>594</v>
      </c>
      <c r="H22" t="s">
        <v>1061</v>
      </c>
      <c r="I22" s="1" t="s">
        <v>1261</v>
      </c>
      <c r="J22" s="1" t="s">
        <v>1176</v>
      </c>
      <c r="L22" t="s">
        <v>728</v>
      </c>
      <c r="M22" t="s">
        <v>729</v>
      </c>
      <c r="O22">
        <v>21</v>
      </c>
      <c r="P22" s="1" t="str">
        <f t="shared" si="7"/>
        <v>{</v>
      </c>
      <c r="Q22" s="1" t="str">
        <f t="shared" si="20"/>
        <v>"Id":18</v>
      </c>
      <c r="R22" s="1" t="str">
        <f t="shared" si="21"/>
        <v>"LocalId":18</v>
      </c>
      <c r="S22" s="1" t="str">
        <f t="shared" si="22"/>
        <v>"StateId":31</v>
      </c>
      <c r="T22" s="1" t="str">
        <f t="shared" si="23"/>
        <v>"RegionId":1</v>
      </c>
      <c r="U22" s="1" t="str">
        <f t="shared" si="24"/>
        <v>"Nearby":"Kumbakonam"</v>
      </c>
      <c r="V22" s="1" t="str">
        <f t="shared" si="25"/>
        <v>"Location":"Nathanakovil"</v>
      </c>
      <c r="W22" s="1" t="str">
        <f t="shared" si="26"/>
        <v>"Name":" Thirunandhipura Vinnagaram (Nathan Koil) - Sri Jaganatha Perumal Temple"</v>
      </c>
      <c r="X22" s="1" t="str">
        <f t="shared" si="27"/>
        <v>"LongLat":[79.371991 , 10.922035]</v>
      </c>
      <c r="Y22" s="1" t="str">
        <f t="shared" si="28"/>
        <v>"SaintId":[5]</v>
      </c>
      <c r="Z22" s="1" t="str">
        <f t="shared" si="29"/>
        <v>"SongId":[1438, 1439, 1440, 1441, 1442, 1443, 1444, 1445, 1446, 1447]</v>
      </c>
      <c r="AA22" t="str">
        <f t="shared" si="18"/>
        <v>}</v>
      </c>
      <c r="AB22" t="str">
        <f t="shared" si="30"/>
        <v>{"Id":18,"LocalId":18,"StateId":31,"RegionId":1,"Nearby":"Kumbakonam","Location":"Nathanakovil","Name":" Thirunandhipura Vinnagaram (Nathan Koil) - Sri Jaganatha Perumal Temple","LongLat":[79.371991 , 10.922035],"SaintId":[5],"SongId":[1438, 1439, 1440, 1441, 1442, 1443, 1444, 1445, 1446, 1447]},</v>
      </c>
    </row>
    <row r="23" spans="1:28" x14ac:dyDescent="0.2">
      <c r="A23">
        <v>19</v>
      </c>
      <c r="B23">
        <v>19</v>
      </c>
      <c r="C23">
        <v>31</v>
      </c>
      <c r="D23">
        <v>1</v>
      </c>
      <c r="E23" t="s">
        <v>1023</v>
      </c>
      <c r="F23" t="s">
        <v>1023</v>
      </c>
      <c r="G23" t="s">
        <v>595</v>
      </c>
      <c r="H23" t="s">
        <v>1062</v>
      </c>
      <c r="I23" s="1" t="s">
        <v>1261</v>
      </c>
      <c r="J23" s="1" t="s">
        <v>1177</v>
      </c>
      <c r="L23" t="s">
        <v>730</v>
      </c>
      <c r="M23" t="s">
        <v>731</v>
      </c>
      <c r="O23">
        <v>22</v>
      </c>
      <c r="P23" s="1" t="str">
        <f t="shared" si="7"/>
        <v>{</v>
      </c>
      <c r="Q23" s="1" t="str">
        <f t="shared" si="20"/>
        <v>"Id":19</v>
      </c>
      <c r="R23" s="1" t="str">
        <f t="shared" si="21"/>
        <v>"LocalId":19</v>
      </c>
      <c r="S23" s="1" t="str">
        <f t="shared" si="22"/>
        <v>"StateId":31</v>
      </c>
      <c r="T23" s="1" t="str">
        <f t="shared" si="23"/>
        <v>"RegionId":1</v>
      </c>
      <c r="U23" s="1" t="str">
        <f t="shared" si="24"/>
        <v>"Nearby":"TBD"</v>
      </c>
      <c r="V23" s="1" t="str">
        <f t="shared" si="25"/>
        <v>"Location":"TBD"</v>
      </c>
      <c r="W23" s="1" t="str">
        <f t="shared" si="26"/>
        <v>"Name":" Thiruvelliyankudi - Sri Kola Valvilli Ramar Perumal Temple"</v>
      </c>
      <c r="X23" s="1" t="str">
        <f t="shared" si="27"/>
        <v>"LongLat":[79.43738 , 11.070163]</v>
      </c>
      <c r="Y23" s="1" t="str">
        <f t="shared" si="28"/>
        <v>"SaintId":[5]</v>
      </c>
      <c r="Z23" s="1" t="str">
        <f t="shared" si="29"/>
        <v>"SongId":[1338, 1339, 1340, 1341, 1342, 1343, 1344, 1345, 1346, 1347]</v>
      </c>
      <c r="AA23" t="str">
        <f t="shared" si="18"/>
        <v>}</v>
      </c>
      <c r="AB23" t="str">
        <f t="shared" si="30"/>
        <v>{"Id":19,"LocalId":19,"StateId":31,"RegionId":1,"Nearby":"TBD","Location":"TBD","Name":" Thiruvelliyankudi - Sri Kola Valvilli Ramar Perumal Temple","LongLat":[79.43738 , 11.070163],"SaintId":[5],"SongId":[1338, 1339, 1340, 1341, 1342, 1343, 1344, 1345, 1346, 1347]},</v>
      </c>
    </row>
    <row r="24" spans="1:28" x14ac:dyDescent="0.2">
      <c r="A24">
        <v>20</v>
      </c>
      <c r="B24">
        <v>20</v>
      </c>
      <c r="C24">
        <v>31</v>
      </c>
      <c r="D24">
        <v>1</v>
      </c>
      <c r="E24" t="s">
        <v>1022</v>
      </c>
      <c r="F24" t="s">
        <v>1023</v>
      </c>
      <c r="G24" t="s">
        <v>596</v>
      </c>
      <c r="H24" t="s">
        <v>1063</v>
      </c>
      <c r="I24" s="1" t="s">
        <v>1261</v>
      </c>
      <c r="J24" s="1" t="s">
        <v>1181</v>
      </c>
      <c r="L24" t="s">
        <v>732</v>
      </c>
      <c r="M24" t="s">
        <v>733</v>
      </c>
      <c r="O24">
        <v>26</v>
      </c>
      <c r="P24" s="1" t="str">
        <f t="shared" si="7"/>
        <v>{</v>
      </c>
      <c r="Q24" s="1" t="str">
        <f t="shared" si="20"/>
        <v>"Id":20</v>
      </c>
      <c r="R24" s="1" t="str">
        <f t="shared" si="21"/>
        <v>"LocalId":20</v>
      </c>
      <c r="S24" s="1" t="str">
        <f t="shared" si="22"/>
        <v>"StateId":31</v>
      </c>
      <c r="T24" s="1" t="str">
        <f t="shared" si="23"/>
        <v>"RegionId":1</v>
      </c>
      <c r="U24" s="1" t="str">
        <f t="shared" si="24"/>
        <v>"Nearby":"Mayiladuthurai"</v>
      </c>
      <c r="V24" s="1" t="str">
        <f t="shared" si="25"/>
        <v>"Location":"TBD"</v>
      </c>
      <c r="W24" s="1" t="str">
        <f t="shared" si="26"/>
        <v>"Name":" Thiru Indhaloor - Sri Parimala Ranganatha Perumal Temple"</v>
      </c>
      <c r="X24" s="1" t="str">
        <f t="shared" si="27"/>
        <v>"LongLat":[79.646703 , 11.109777]</v>
      </c>
      <c r="Y24" s="1" t="str">
        <f t="shared" si="28"/>
        <v>"SaintId":[5]</v>
      </c>
      <c r="Z24" s="1" t="str">
        <f t="shared" si="29"/>
        <v>"SongId":[1328, 1329, 1330, 1331, 1332, 1333, 1334, 1335, 1336, 1337, 2779]</v>
      </c>
      <c r="AA24" t="str">
        <f t="shared" si="18"/>
        <v>}</v>
      </c>
      <c r="AB24" t="str">
        <f t="shared" si="30"/>
        <v>{"Id":20,"LocalId":20,"StateId":31,"RegionId":1,"Nearby":"Mayiladuthurai","Location":"TBD","Name":" Thiru Indhaloor - Sri Parimala Ranganatha Perumal Temple","LongLat":[79.646703 , 11.109777],"SaintId":[5],"SongId":[1328, 1329, 1330, 1331, 1332, 1333, 1334, 1335, 1336, 1337, 2779]},</v>
      </c>
    </row>
    <row r="25" spans="1:28" x14ac:dyDescent="0.2">
      <c r="A25">
        <v>21</v>
      </c>
      <c r="B25">
        <v>21</v>
      </c>
      <c r="C25">
        <v>31</v>
      </c>
      <c r="D25">
        <v>1</v>
      </c>
      <c r="E25" t="s">
        <v>1022</v>
      </c>
      <c r="F25" t="s">
        <v>1023</v>
      </c>
      <c r="G25" t="s">
        <v>597</v>
      </c>
      <c r="H25" t="s">
        <v>1064</v>
      </c>
      <c r="I25" s="1" t="s">
        <v>1261</v>
      </c>
      <c r="J25" s="1" t="s">
        <v>1178</v>
      </c>
      <c r="L25" t="s">
        <v>734</v>
      </c>
      <c r="M25" t="s">
        <v>735</v>
      </c>
      <c r="O25">
        <v>23</v>
      </c>
      <c r="P25" s="1" t="str">
        <f t="shared" si="7"/>
        <v>{</v>
      </c>
      <c r="Q25" s="1" t="str">
        <f t="shared" si="20"/>
        <v>"Id":21</v>
      </c>
      <c r="R25" s="1" t="str">
        <f t="shared" si="21"/>
        <v>"LocalId":21</v>
      </c>
      <c r="S25" s="1" t="str">
        <f t="shared" si="22"/>
        <v>"StateId":31</v>
      </c>
      <c r="T25" s="1" t="str">
        <f t="shared" si="23"/>
        <v>"RegionId":1</v>
      </c>
      <c r="U25" s="1" t="str">
        <f t="shared" si="24"/>
        <v>"Nearby":"Mayiladuthurai"</v>
      </c>
      <c r="V25" s="1" t="str">
        <f t="shared" si="25"/>
        <v>"Location":"TBD"</v>
      </c>
      <c r="W25" s="1" t="str">
        <f t="shared" si="26"/>
        <v>"Name":" Thiruvazhunthoor - Sri Devaadi Raja Perumal Temple"</v>
      </c>
      <c r="X25" s="1" t="str">
        <f t="shared" si="27"/>
        <v>"LongLat":[79.580112 , 11.046469]</v>
      </c>
      <c r="Y25" s="1" t="str">
        <f t="shared" si="28"/>
        <v>"SaintId":[5]</v>
      </c>
      <c r="Z25" s="1" t="str">
        <f t="shared" si="29"/>
        <v>"SongId":[1588, 1589, 1590, 1591, 1592, 1593, 1594, 1595, 1596, 1597, 1598, 1599, 1600, 1601, 1602, 1603, 1604, 1605, 1606, 1607, 1608, 1609, 1610, 1611, 1612, 1613, 1614, 1615, 1616, 1617, 1618, 1619, 1620, 1621, 1622, 1623, 1624, 1625, 1626, 1627, 1854, 2066, 2077, 2707, 2776]</v>
      </c>
      <c r="AA25" t="str">
        <f t="shared" si="18"/>
        <v>}</v>
      </c>
      <c r="AB25" t="str">
        <f t="shared" si="30"/>
        <v>{"Id":21,"LocalId":21,"StateId":31,"RegionId":1,"Nearby":"Mayiladuthurai","Location":"TBD","Name":" Thiruvazhunthoor - Sri Devaadi Raja Perumal Temple","LongLat":[79.580112 , 11.046469],"SaintId":[5],"SongId":[1588, 1589, 1590, 1591, 1592, 1593, 1594, 1595, 1596, 1597, 1598, 1599, 1600, 1601, 1602, 1603, 1604, 1605, 1606, 1607, 1608, 1609, 1610, 1611, 1612, 1613, 1614, 1615, 1616, 1617, 1618, 1619, 1620, 1621, 1622, 1623, 1624, 1625, 1626, 1627, 1854, 2066, 2077, 2707, 2776]},</v>
      </c>
    </row>
    <row r="26" spans="1:28" x14ac:dyDescent="0.2">
      <c r="A26">
        <v>22</v>
      </c>
      <c r="B26">
        <v>22</v>
      </c>
      <c r="C26">
        <v>31</v>
      </c>
      <c r="D26">
        <v>1</v>
      </c>
      <c r="E26" t="s">
        <v>1023</v>
      </c>
      <c r="F26" t="s">
        <v>1023</v>
      </c>
      <c r="G26" t="s">
        <v>598</v>
      </c>
      <c r="H26" t="s">
        <v>1065</v>
      </c>
      <c r="I26" s="1" t="s">
        <v>1261</v>
      </c>
      <c r="J26" s="1" t="s">
        <v>1179</v>
      </c>
      <c r="L26" t="s">
        <v>736</v>
      </c>
      <c r="M26" t="s">
        <v>737</v>
      </c>
      <c r="O26">
        <v>24</v>
      </c>
      <c r="P26" s="1" t="str">
        <f t="shared" si="7"/>
        <v>{</v>
      </c>
      <c r="Q26" s="1" t="str">
        <f t="shared" si="20"/>
        <v>"Id":22</v>
      </c>
      <c r="R26" s="1" t="str">
        <f t="shared" si="21"/>
        <v>"LocalId":22</v>
      </c>
      <c r="S26" s="1" t="str">
        <f t="shared" si="22"/>
        <v>"StateId":31</v>
      </c>
      <c r="T26" s="1" t="str">
        <f t="shared" si="23"/>
        <v>"RegionId":1</v>
      </c>
      <c r="U26" s="1" t="str">
        <f t="shared" si="24"/>
        <v>"Nearby":"TBD"</v>
      </c>
      <c r="V26" s="1" t="str">
        <f t="shared" si="25"/>
        <v>"Location":"TBD"</v>
      </c>
      <c r="W26" s="1" t="str">
        <f t="shared" si="26"/>
        <v>"Name":" Thiru Sirupuliyur - Sri Arulmaakadal Perumal Temple"</v>
      </c>
      <c r="X26" s="1" t="str">
        <f t="shared" si="27"/>
        <v>"LongLat":[79.669381 , 10.990633]</v>
      </c>
      <c r="Y26" s="1" t="str">
        <f t="shared" si="28"/>
        <v>"SaintId":[5]</v>
      </c>
      <c r="Z26" s="1" t="str">
        <f t="shared" si="29"/>
        <v>"SongId":[1628, 1629, 1630, 1631, 1632, 1633, 1634, 1635, 1636, 1637]</v>
      </c>
      <c r="AA26" t="str">
        <f t="shared" si="18"/>
        <v>}</v>
      </c>
      <c r="AB26" t="str">
        <f t="shared" si="30"/>
        <v>{"Id":22,"LocalId":22,"StateId":31,"RegionId":1,"Nearby":"TBD","Location":"TBD","Name":" Thiru Sirupuliyur - Sri Arulmaakadal Perumal Temple","LongLat":[79.669381 , 10.990633],"SaintId":[5],"SongId":[1628, 1629, 1630, 1631, 1632, 1633, 1634, 1635, 1636, 1637]},</v>
      </c>
    </row>
    <row r="27" spans="1:28" x14ac:dyDescent="0.2">
      <c r="A27">
        <v>23</v>
      </c>
      <c r="B27">
        <v>23</v>
      </c>
      <c r="C27">
        <v>31</v>
      </c>
      <c r="D27">
        <v>1</v>
      </c>
      <c r="E27" t="s">
        <v>1023</v>
      </c>
      <c r="F27" t="s">
        <v>1023</v>
      </c>
      <c r="G27" t="s">
        <v>599</v>
      </c>
      <c r="H27" t="s">
        <v>1066</v>
      </c>
      <c r="I27" s="1" t="s">
        <v>1267</v>
      </c>
      <c r="J27" s="1" t="s">
        <v>1172</v>
      </c>
      <c r="L27" t="s">
        <v>738</v>
      </c>
      <c r="M27" t="s">
        <v>739</v>
      </c>
      <c r="O27">
        <v>17</v>
      </c>
      <c r="P27" s="1" t="str">
        <f t="shared" si="7"/>
        <v>{</v>
      </c>
      <c r="Q27" s="1" t="str">
        <f t="shared" si="20"/>
        <v>"Id":23</v>
      </c>
      <c r="R27" s="1" t="str">
        <f t="shared" si="21"/>
        <v>"LocalId":23</v>
      </c>
      <c r="S27" s="1" t="str">
        <f t="shared" si="22"/>
        <v>"StateId":31</v>
      </c>
      <c r="T27" s="1" t="str">
        <f t="shared" si="23"/>
        <v>"RegionId":1</v>
      </c>
      <c r="U27" s="1" t="str">
        <f t="shared" si="24"/>
        <v>"Nearby":"TBD"</v>
      </c>
      <c r="V27" s="1" t="str">
        <f t="shared" si="25"/>
        <v>"Location":"TBD"</v>
      </c>
      <c r="W27" s="1" t="str">
        <f t="shared" si="26"/>
        <v>"Name":" Thirukkannapuram - Sri Sowrirajan Neelamega Perumal Temple"</v>
      </c>
      <c r="X27" s="1" t="str">
        <f t="shared" si="27"/>
        <v>"LongLat":[79.704974 , 10.868373]</v>
      </c>
      <c r="Y27" s="1" t="str">
        <f t="shared" si="28"/>
        <v>"SaintId":[5, 8, 9, 10, 12]</v>
      </c>
      <c r="Z27" s="1" t="str">
        <f t="shared" si="29"/>
        <v>"SongId":[71,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3662, 3663, 3664, 3665, 3666]</v>
      </c>
      <c r="AA27" t="str">
        <f t="shared" si="18"/>
        <v>}</v>
      </c>
      <c r="AB27" t="str">
        <f t="shared" si="30"/>
        <v>{"Id":23,"LocalId":23,"StateId":31,"RegionId":1,"Nearby":"TBD","Location":"TBD","Name":" Thirukkannapuram - Sri Sowrirajan Neelamega Perumal Temple","LongLat":[79.704974 , 10.868373],"SaintId":[5, 8, 9, 10, 12],"SongId":[71,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3662, 3663, 3664, 3665, 3666]},</v>
      </c>
    </row>
    <row r="28" spans="1:28" x14ac:dyDescent="0.2">
      <c r="A28">
        <v>24</v>
      </c>
      <c r="B28">
        <v>24</v>
      </c>
      <c r="C28">
        <v>31</v>
      </c>
      <c r="D28">
        <v>1</v>
      </c>
      <c r="E28" t="s">
        <v>1023</v>
      </c>
      <c r="F28" t="s">
        <v>1023</v>
      </c>
      <c r="G28" t="s">
        <v>600</v>
      </c>
      <c r="H28" t="s">
        <v>1067</v>
      </c>
      <c r="I28" s="1" t="s">
        <v>1261</v>
      </c>
      <c r="J28" s="1" t="s">
        <v>1174</v>
      </c>
      <c r="L28" t="s">
        <v>740</v>
      </c>
      <c r="M28" t="s">
        <v>741</v>
      </c>
      <c r="O28">
        <v>19</v>
      </c>
      <c r="P28" s="1" t="str">
        <f t="shared" si="7"/>
        <v>{</v>
      </c>
      <c r="Q28" s="1" t="str">
        <f t="shared" si="20"/>
        <v>"Id":24</v>
      </c>
      <c r="R28" s="1" t="str">
        <f t="shared" si="21"/>
        <v>"LocalId":24</v>
      </c>
      <c r="S28" s="1" t="str">
        <f t="shared" si="22"/>
        <v>"StateId":31</v>
      </c>
      <c r="T28" s="1" t="str">
        <f t="shared" si="23"/>
        <v>"RegionId":1</v>
      </c>
      <c r="U28" s="1" t="str">
        <f t="shared" si="24"/>
        <v>"Nearby":"TBD"</v>
      </c>
      <c r="V28" s="1" t="str">
        <f t="shared" si="25"/>
        <v>"Location":"TBD"</v>
      </c>
      <c r="W28" s="1" t="str">
        <f t="shared" si="26"/>
        <v>"Name":" Thiru Naagai - Sri Soundaryarajan Neelamega Perumal Temple"</v>
      </c>
      <c r="X28" s="1" t="str">
        <f t="shared" si="27"/>
        <v>"LongLat":[79.840624 , 10.760646]</v>
      </c>
      <c r="Y28" s="1" t="str">
        <f t="shared" si="28"/>
        <v>"SaintId":[5]</v>
      </c>
      <c r="Z28" s="1" t="str">
        <f t="shared" si="29"/>
        <v>"SongId":[1758, 1759, 1760, 1761, 1762, 1763, 1764, 1765, 1766, 1767]</v>
      </c>
      <c r="AA28" t="str">
        <f t="shared" si="18"/>
        <v>}</v>
      </c>
      <c r="AB28" t="str">
        <f t="shared" si="30"/>
        <v>{"Id":24,"LocalId":24,"StateId":31,"RegionId":1,"Nearby":"TBD","Location":"TBD","Name":" Thiru Naagai - Sri Soundaryarajan Neelamega Perumal Temple","LongLat":[79.840624 , 10.760646],"SaintId":[5],"SongId":[1758, 1759, 1760, 1761, 1762, 1763, 1764, 1765, 1766, 1767]},</v>
      </c>
    </row>
    <row r="29" spans="1:28" x14ac:dyDescent="0.2">
      <c r="A29">
        <v>25</v>
      </c>
      <c r="B29">
        <v>25</v>
      </c>
      <c r="C29">
        <v>31</v>
      </c>
      <c r="D29">
        <v>1</v>
      </c>
      <c r="E29" t="s">
        <v>1023</v>
      </c>
      <c r="F29" t="s">
        <v>1023</v>
      </c>
      <c r="G29" t="s">
        <v>601</v>
      </c>
      <c r="H29" t="s">
        <v>1068</v>
      </c>
      <c r="I29" s="1" t="s">
        <v>1261</v>
      </c>
      <c r="J29" s="1" t="s">
        <v>1173</v>
      </c>
      <c r="L29" t="s">
        <v>742</v>
      </c>
      <c r="M29" t="s">
        <v>743</v>
      </c>
      <c r="O29">
        <v>18</v>
      </c>
      <c r="P29" s="1" t="str">
        <f t="shared" si="7"/>
        <v>{</v>
      </c>
      <c r="Q29" s="1" t="str">
        <f t="shared" si="20"/>
        <v>"Id":25</v>
      </c>
      <c r="R29" s="1" t="str">
        <f t="shared" si="21"/>
        <v>"LocalId":25</v>
      </c>
      <c r="S29" s="1" t="str">
        <f t="shared" si="22"/>
        <v>"StateId":31</v>
      </c>
      <c r="T29" s="1" t="str">
        <f t="shared" si="23"/>
        <v>"RegionId":1</v>
      </c>
      <c r="U29" s="1" t="str">
        <f t="shared" si="24"/>
        <v>"Nearby":"TBD"</v>
      </c>
      <c r="V29" s="1" t="str">
        <f t="shared" si="25"/>
        <v>"Location":"TBD"</v>
      </c>
      <c r="W29" s="1" t="str">
        <f t="shared" si="26"/>
        <v>"Name":" Thirukkannankudi - Sri Loganatha Perumal Temple"</v>
      </c>
      <c r="X29" s="1" t="str">
        <f t="shared" si="27"/>
        <v>"LongLat":[79.763725 , 10.756482]</v>
      </c>
      <c r="Y29" s="1" t="str">
        <f t="shared" si="28"/>
        <v>"SaintId":[5]</v>
      </c>
      <c r="Z29" s="1" t="str">
        <f t="shared" si="29"/>
        <v>"SongId":[1748, 1749, 1750, 1751, 1752, 1753, 1754, 1755, 1756, 1757]</v>
      </c>
      <c r="AA29" t="str">
        <f t="shared" si="18"/>
        <v>}</v>
      </c>
      <c r="AB29" t="str">
        <f t="shared" si="30"/>
        <v>{"Id":25,"LocalId":25,"StateId":31,"RegionId":1,"Nearby":"TBD","Location":"TBD","Name":" Thirukkannankudi - Sri Loganatha Perumal Temple","LongLat":[79.763725 , 10.756482],"SaintId":[5],"SongId":[1748, 1749, 1750, 1751, 1752, 1753, 1754, 1755, 1756, 1757]},</v>
      </c>
    </row>
    <row r="30" spans="1:28" x14ac:dyDescent="0.2">
      <c r="A30">
        <v>26</v>
      </c>
      <c r="B30">
        <v>26</v>
      </c>
      <c r="C30">
        <v>31</v>
      </c>
      <c r="D30">
        <v>1</v>
      </c>
      <c r="E30" t="s">
        <v>1023</v>
      </c>
      <c r="F30" t="s">
        <v>1023</v>
      </c>
      <c r="G30" t="s">
        <v>602</v>
      </c>
      <c r="H30" t="s">
        <v>1069</v>
      </c>
      <c r="I30" s="1" t="s">
        <v>1261</v>
      </c>
      <c r="J30" s="1" t="s">
        <v>1180</v>
      </c>
      <c r="L30" t="s">
        <v>744</v>
      </c>
      <c r="M30" t="s">
        <v>745</v>
      </c>
      <c r="O30">
        <v>25</v>
      </c>
      <c r="P30" s="1" t="str">
        <f t="shared" si="7"/>
        <v>{</v>
      </c>
      <c r="Q30" s="1" t="str">
        <f t="shared" si="20"/>
        <v>"Id":26</v>
      </c>
      <c r="R30" s="1" t="str">
        <f t="shared" si="21"/>
        <v>"LocalId":26</v>
      </c>
      <c r="S30" s="1" t="str">
        <f t="shared" si="22"/>
        <v>"StateId":31</v>
      </c>
      <c r="T30" s="1" t="str">
        <f t="shared" si="23"/>
        <v>"RegionId":1</v>
      </c>
      <c r="U30" s="1" t="str">
        <f t="shared" si="24"/>
        <v>"Nearby":"TBD"</v>
      </c>
      <c r="V30" s="1" t="str">
        <f t="shared" si="25"/>
        <v>"Location":"TBD"</v>
      </c>
      <c r="W30" s="1" t="str">
        <f t="shared" si="26"/>
        <v>"Name":" Thiru Thalaicchanga Naanmathiyam - Sri Naan Madhiya Perumal Temple"</v>
      </c>
      <c r="X30" s="1" t="str">
        <f t="shared" si="27"/>
        <v>"LongLat":[79.785542 , 11.129729]</v>
      </c>
      <c r="Y30" s="1" t="str">
        <f t="shared" si="28"/>
        <v>"SaintId":[5]</v>
      </c>
      <c r="Z30" s="1" t="str">
        <f t="shared" si="29"/>
        <v>"SongId":[1736, 2784]</v>
      </c>
      <c r="AA30" t="str">
        <f t="shared" si="18"/>
        <v>}</v>
      </c>
      <c r="AB30" t="str">
        <f t="shared" si="30"/>
        <v>{"Id":26,"LocalId":26,"StateId":31,"RegionId":1,"Nearby":"TBD","Location":"TBD","Name":" Thiru Thalaicchanga Naanmathiyam - Sri Naan Madhiya Perumal Temple","LongLat":[79.785542 , 11.129729],"SaintId":[5],"SongId":[1736, 2784]},</v>
      </c>
    </row>
    <row r="31" spans="1:28" x14ac:dyDescent="0.2">
      <c r="A31">
        <v>27</v>
      </c>
      <c r="B31">
        <v>27</v>
      </c>
      <c r="C31">
        <v>31</v>
      </c>
      <c r="D31">
        <v>1</v>
      </c>
      <c r="E31" t="s">
        <v>1023</v>
      </c>
      <c r="F31" t="s">
        <v>1023</v>
      </c>
      <c r="G31" t="s">
        <v>603</v>
      </c>
      <c r="H31" t="s">
        <v>1070</v>
      </c>
      <c r="I31" s="1" t="s">
        <v>1261</v>
      </c>
      <c r="J31" s="1" t="s">
        <v>1183</v>
      </c>
      <c r="L31" t="s">
        <v>746</v>
      </c>
      <c r="M31" t="s">
        <v>747</v>
      </c>
      <c r="O31">
        <v>28</v>
      </c>
      <c r="P31" s="1" t="str">
        <f t="shared" si="7"/>
        <v>{</v>
      </c>
      <c r="Q31" s="1" t="str">
        <f t="shared" si="20"/>
        <v>"Id":27</v>
      </c>
      <c r="R31" s="1" t="str">
        <f t="shared" si="21"/>
        <v>"LocalId":27</v>
      </c>
      <c r="S31" s="1" t="str">
        <f t="shared" si="22"/>
        <v>"StateId":31</v>
      </c>
      <c r="T31" s="1" t="str">
        <f t="shared" si="23"/>
        <v>"RegionId":1</v>
      </c>
      <c r="U31" s="1" t="str">
        <f t="shared" si="24"/>
        <v>"Nearby":"TBD"</v>
      </c>
      <c r="V31" s="1" t="str">
        <f t="shared" si="25"/>
        <v>"Location":"TBD"</v>
      </c>
      <c r="W31" s="1" t="str">
        <f t="shared" si="26"/>
        <v>"Name":" Kaazhicheeraama Vinnagaram - Thadalar Seerkazhi Thirivikaraman Perumal Temple"</v>
      </c>
      <c r="X31" s="1" t="str">
        <f t="shared" si="27"/>
        <v>"LongLat":[79.731839 , 11.240871]</v>
      </c>
      <c r="Y31" s="1" t="str">
        <f t="shared" si="28"/>
        <v>"SaintId":[5]</v>
      </c>
      <c r="Z31" s="1" t="str">
        <f t="shared" si="29"/>
        <v>"SongId":[1178, 1179, 1180, 1181, 1182, 1183, 1184, 1185, 1186, 1187]</v>
      </c>
      <c r="AA31" t="str">
        <f t="shared" si="18"/>
        <v>}</v>
      </c>
      <c r="AB31" t="str">
        <f t="shared" si="30"/>
        <v>{"Id":27,"LocalId":27,"StateId":31,"RegionId":1,"Nearby":"TBD","Location":"TBD","Name":" Kaazhicheeraama Vinnagaram - Thadalar Seerkazhi Thirivikaraman Perumal Temple","LongLat":[79.731839 , 11.240871],"SaintId":[5],"SongId":[1178, 1179, 1180, 1181, 1182, 1183, 1184, 1185, 1186, 1187]},</v>
      </c>
    </row>
    <row r="32" spans="1:28" x14ac:dyDescent="0.2">
      <c r="A32">
        <v>28</v>
      </c>
      <c r="B32">
        <v>28</v>
      </c>
      <c r="C32">
        <v>31</v>
      </c>
      <c r="D32">
        <v>1</v>
      </c>
      <c r="E32" t="s">
        <v>1023</v>
      </c>
      <c r="F32" t="s">
        <v>1023</v>
      </c>
      <c r="G32" t="s">
        <v>604</v>
      </c>
      <c r="H32" t="s">
        <v>1071</v>
      </c>
      <c r="I32" s="1" t="s">
        <v>1261</v>
      </c>
      <c r="J32" s="1" t="s">
        <v>1193</v>
      </c>
      <c r="L32" t="s">
        <v>748</v>
      </c>
      <c r="M32" t="s">
        <v>749</v>
      </c>
      <c r="O32">
        <v>38</v>
      </c>
      <c r="P32" s="1" t="str">
        <f t="shared" si="7"/>
        <v>{</v>
      </c>
      <c r="Q32" s="1" t="str">
        <f t="shared" si="20"/>
        <v>"Id":28</v>
      </c>
      <c r="R32" s="1" t="str">
        <f t="shared" si="21"/>
        <v>"LocalId":28</v>
      </c>
      <c r="S32" s="1" t="str">
        <f t="shared" si="22"/>
        <v>"StateId":31</v>
      </c>
      <c r="T32" s="1" t="str">
        <f t="shared" si="23"/>
        <v>"RegionId":1</v>
      </c>
      <c r="U32" s="1" t="str">
        <f t="shared" si="24"/>
        <v>"Nearby":"TBD"</v>
      </c>
      <c r="V32" s="1" t="str">
        <f t="shared" si="25"/>
        <v>"Location":"TBD"</v>
      </c>
      <c r="W32" s="1" t="str">
        <f t="shared" si="26"/>
        <v>"Name":" Thiruvellakkulam (Annan Kovil) - Sri Srinivasa Perumal Temple"</v>
      </c>
      <c r="X32" s="1" t="str">
        <f t="shared" si="27"/>
        <v>"LongLat":[79.765122 , 11.190172]</v>
      </c>
      <c r="Y32" s="1" t="str">
        <f t="shared" si="28"/>
        <v>"SaintId":[5]</v>
      </c>
      <c r="Z32" s="1" t="str">
        <f t="shared" si="29"/>
        <v>"SongId":[1308, 1309, 1310, 1311, 1312, 1313, 1314, 1315, 1316, 1317]</v>
      </c>
      <c r="AA32" t="str">
        <f t="shared" si="18"/>
        <v>}</v>
      </c>
      <c r="AB32" t="str">
        <f t="shared" si="30"/>
        <v>{"Id":28,"LocalId":28,"StateId":31,"RegionId":1,"Nearby":"TBD","Location":"TBD","Name":" Thiruvellakkulam (Annan Kovil) - Sri Srinivasa Perumal Temple","LongLat":[79.765122 , 11.190172],"SaintId":[5],"SongId":[1308, 1309, 1310, 1311, 1312, 1313, 1314, 1315, 1316, 1317]},</v>
      </c>
    </row>
    <row r="33" spans="1:28" x14ac:dyDescent="0.2">
      <c r="A33">
        <v>29</v>
      </c>
      <c r="B33">
        <v>29</v>
      </c>
      <c r="C33">
        <v>31</v>
      </c>
      <c r="D33">
        <v>1</v>
      </c>
      <c r="E33" t="s">
        <v>1023</v>
      </c>
      <c r="F33" t="s">
        <v>1023</v>
      </c>
      <c r="G33" t="s">
        <v>605</v>
      </c>
      <c r="H33" t="s">
        <v>1072</v>
      </c>
      <c r="I33" s="1" t="s">
        <v>1261</v>
      </c>
      <c r="J33" s="1" t="s">
        <v>1190</v>
      </c>
      <c r="L33" t="s">
        <v>750</v>
      </c>
      <c r="M33" t="s">
        <v>751</v>
      </c>
      <c r="O33">
        <v>35</v>
      </c>
      <c r="P33" s="1" t="str">
        <f t="shared" si="7"/>
        <v>{</v>
      </c>
      <c r="Q33" s="1" t="str">
        <f t="shared" si="20"/>
        <v>"Id":29</v>
      </c>
      <c r="R33" s="1" t="str">
        <f t="shared" si="21"/>
        <v>"LocalId":29</v>
      </c>
      <c r="S33" s="1" t="str">
        <f t="shared" si="22"/>
        <v>"StateId":31</v>
      </c>
      <c r="T33" s="1" t="str">
        <f t="shared" si="23"/>
        <v>"RegionId":1</v>
      </c>
      <c r="U33" s="1" t="str">
        <f t="shared" si="24"/>
        <v>"Nearby":"TBD"</v>
      </c>
      <c r="V33" s="1" t="str">
        <f t="shared" si="25"/>
        <v>"Location":"TBD"</v>
      </c>
      <c r="W33" s="1" t="str">
        <f t="shared" si="26"/>
        <v>"Name":" Thiru Devanaar Thogai - Sri Deiva Naayaga Perumal Temple"</v>
      </c>
      <c r="X33" s="1" t="str">
        <f t="shared" si="27"/>
        <v>"LongLat":[79.775012 , 11.196847]</v>
      </c>
      <c r="Y33" s="1" t="str">
        <f t="shared" si="28"/>
        <v>"SaintId":[5]</v>
      </c>
      <c r="Z33" s="1" t="str">
        <f t="shared" si="29"/>
        <v>"SongId":[1248, 1249, 1250, 1251, 1252, 1253, 1254, 1255, 1256, 1257]</v>
      </c>
      <c r="AA33" t="str">
        <f t="shared" si="18"/>
        <v>}</v>
      </c>
      <c r="AB33" t="str">
        <f t="shared" si="30"/>
        <v>{"Id":29,"LocalId":29,"StateId":31,"RegionId":1,"Nearby":"TBD","Location":"TBD","Name":" Thiru Devanaar Thogai - Sri Deiva Naayaga Perumal Temple","LongLat":[79.775012 , 11.196847],"SaintId":[5],"SongId":[1248, 1249, 1250, 1251, 1252, 1253, 1254, 1255, 1256, 1257]},</v>
      </c>
    </row>
    <row r="34" spans="1:28" x14ac:dyDescent="0.2">
      <c r="A34">
        <v>30</v>
      </c>
      <c r="B34">
        <v>30</v>
      </c>
      <c r="C34">
        <v>31</v>
      </c>
      <c r="D34">
        <v>1</v>
      </c>
      <c r="E34" t="s">
        <v>1023</v>
      </c>
      <c r="F34" t="s">
        <v>1023</v>
      </c>
      <c r="G34" t="s">
        <v>606</v>
      </c>
      <c r="H34" t="s">
        <v>1073</v>
      </c>
      <c r="I34" s="1" t="s">
        <v>1260</v>
      </c>
      <c r="J34" s="1" t="s">
        <v>1189</v>
      </c>
      <c r="L34" t="s">
        <v>752</v>
      </c>
      <c r="M34" t="s">
        <v>753</v>
      </c>
      <c r="N34" t="s">
        <v>687</v>
      </c>
      <c r="O34">
        <v>34</v>
      </c>
      <c r="P34" s="1" t="str">
        <f t="shared" si="7"/>
        <v>{</v>
      </c>
      <c r="Q34" s="1" t="str">
        <f t="shared" si="20"/>
        <v>"Id":30</v>
      </c>
      <c r="R34" s="1" t="str">
        <f t="shared" si="21"/>
        <v>"LocalId":30</v>
      </c>
      <c r="S34" s="1" t="str">
        <f t="shared" si="22"/>
        <v>"StateId":31</v>
      </c>
      <c r="T34" s="1" t="str">
        <f t="shared" si="23"/>
        <v>"RegionId":1</v>
      </c>
      <c r="U34" s="1" t="str">
        <f t="shared" si="24"/>
        <v>"Nearby":"TBD"</v>
      </c>
      <c r="V34" s="1" t="str">
        <f t="shared" si="25"/>
        <v>"Location":"TBD"</v>
      </c>
      <c r="W34" s="1" t="str">
        <f t="shared" si="26"/>
        <v>"Name":" Thiruvaali Thirunagari - Thirunagari Sri VedhaRaja Perumal Temple"</v>
      </c>
      <c r="X34" s="1" t="str">
        <f t="shared" si="27"/>
        <v>"LongLat":[79.799127 , 11.226464]</v>
      </c>
      <c r="Y34" s="1" t="str">
        <f t="shared" si="28"/>
        <v>"SaintId":[5, 12]</v>
      </c>
      <c r="Z34" s="1" t="str">
        <f t="shared" si="29"/>
        <v>"SongId":[725, 1078, 1188, 1189, 1190, 1191, 1192, 1193, 1194, 1195, 1196, 1197, 1198, 1199, 1200, 1201, 1202, 1203, 1204, 1205, 1206, 1207, 1208, 1209, 1210, 1211, 1212, 1213, 1214, 1215, 1216, 1217, 1329, 1519, 1733, 1735, 1850, 2014, 2027, 2063, 2706, 2772]</v>
      </c>
      <c r="AA34" t="str">
        <f t="shared" si="18"/>
        <v>}</v>
      </c>
      <c r="AB34" t="str">
        <f t="shared" si="30"/>
        <v>{"Id":30,"LocalId":30,"StateId":31,"RegionId":1,"Nearby":"TBD","Location":"TBD","Name":" Thiruvaali Thirunagari - Thirunagari Sri VedhaRaja Perumal Temple","LongLat":[79.799127 , 11.226464],"SaintId":[5, 12],"SongId":[725, 1078, 1188, 1189, 1190, 1191, 1192, 1193, 1194, 1195, 1196, 1197, 1198, 1199, 1200, 1201, 1202, 1203, 1204, 1205, 1206, 1207, 1208, 1209, 1210, 1211, 1212, 1213, 1214, 1215, 1216, 1217, 1329, 1519, 1733, 1735, 1850, 2014, 2027, 2063, 2706, 2772]},</v>
      </c>
    </row>
    <row r="35" spans="1:28" x14ac:dyDescent="0.2">
      <c r="A35">
        <v>31</v>
      </c>
      <c r="B35">
        <v>30</v>
      </c>
      <c r="C35">
        <v>31</v>
      </c>
      <c r="D35">
        <v>1</v>
      </c>
      <c r="E35" t="s">
        <v>1023</v>
      </c>
      <c r="F35" t="s">
        <v>1023</v>
      </c>
      <c r="G35" t="s">
        <v>607</v>
      </c>
      <c r="H35" t="s">
        <v>1074</v>
      </c>
      <c r="I35" s="1" t="s">
        <v>1260</v>
      </c>
      <c r="J35" s="1" t="s">
        <v>1189</v>
      </c>
      <c r="L35" t="s">
        <v>754</v>
      </c>
      <c r="M35" t="s">
        <v>755</v>
      </c>
      <c r="N35" t="s">
        <v>688</v>
      </c>
      <c r="O35">
        <v>34</v>
      </c>
      <c r="P35" s="1" t="str">
        <f t="shared" si="7"/>
        <v>{</v>
      </c>
      <c r="Q35" s="1" t="str">
        <f t="shared" si="20"/>
        <v>"Id":31</v>
      </c>
      <c r="R35" s="1" t="str">
        <f t="shared" si="21"/>
        <v>"LocalId":30</v>
      </c>
      <c r="S35" s="1" t="str">
        <f t="shared" si="22"/>
        <v>"StateId":31</v>
      </c>
      <c r="T35" s="1" t="str">
        <f t="shared" si="23"/>
        <v>"RegionId":1</v>
      </c>
      <c r="U35" s="1" t="str">
        <f t="shared" si="24"/>
        <v>"Nearby":"TBD"</v>
      </c>
      <c r="V35" s="1" t="str">
        <f t="shared" si="25"/>
        <v>"Location":"TBD"</v>
      </c>
      <c r="W35" s="1" t="str">
        <f t="shared" si="26"/>
        <v>"Name":" Thiruvaali Thirunagari - Thiruvaali Sri Lakshmi Narashima Perumal Temple"</v>
      </c>
      <c r="X35" s="1" t="str">
        <f t="shared" si="27"/>
        <v>"LongLat":[79.774523 , 11.202996]</v>
      </c>
      <c r="Y35" s="1" t="str">
        <f t="shared" si="28"/>
        <v>"SaintId":[5, 12]</v>
      </c>
      <c r="Z35" s="1" t="str">
        <f t="shared" si="29"/>
        <v>"SongId":[725, 1078, 1188, 1189, 1190, 1191, 1192, 1193, 1194, 1195, 1196, 1197, 1198, 1199, 1200, 1201, 1202, 1203, 1204, 1205, 1206, 1207, 1208, 1209, 1210, 1211, 1212, 1213, 1214, 1215, 1216, 1217, 1329, 1519, 1733, 1735, 1850, 2014, 2027, 2063, 2706, 2772]</v>
      </c>
      <c r="AA35" t="str">
        <f t="shared" si="18"/>
        <v>}</v>
      </c>
      <c r="AB35" t="str">
        <f t="shared" si="30"/>
        <v>{"Id":31,"LocalId":30,"StateId":31,"RegionId":1,"Nearby":"TBD","Location":"TBD","Name":" Thiruvaali Thirunagari - Thiruvaali Sri Lakshmi Narashima Perumal Temple","LongLat":[79.774523 , 11.202996],"SaintId":[5, 12],"SongId":[725, 1078, 1188, 1189, 1190, 1191, 1192, 1193, 1194, 1195, 1196, 1197, 1198, 1199, 1200, 1201, 1202, 1203, 1204, 1205, 1206, 1207, 1208, 1209, 1210, 1211, 1212, 1213, 1214, 1215, 1216, 1217, 1329, 1519, 1733, 1735, 1850, 2014, 2027, 2063, 2706, 2772]},</v>
      </c>
    </row>
    <row r="36" spans="1:28" x14ac:dyDescent="0.2">
      <c r="A36">
        <v>32</v>
      </c>
      <c r="B36">
        <v>31</v>
      </c>
      <c r="C36">
        <v>31</v>
      </c>
      <c r="D36">
        <v>1</v>
      </c>
      <c r="E36" t="s">
        <v>1023</v>
      </c>
      <c r="F36" t="s">
        <v>1023</v>
      </c>
      <c r="G36" t="s">
        <v>608</v>
      </c>
      <c r="H36" t="s">
        <v>1075</v>
      </c>
      <c r="I36" s="1" t="s">
        <v>1261</v>
      </c>
      <c r="J36" s="1" t="s">
        <v>1182</v>
      </c>
      <c r="L36" t="s">
        <v>756</v>
      </c>
      <c r="M36" t="s">
        <v>757</v>
      </c>
      <c r="O36">
        <v>27</v>
      </c>
      <c r="P36" s="1" t="str">
        <f t="shared" si="7"/>
        <v>{</v>
      </c>
      <c r="Q36" s="1" t="str">
        <f t="shared" si="20"/>
        <v>"Id":32</v>
      </c>
      <c r="R36" s="1" t="str">
        <f t="shared" si="21"/>
        <v>"LocalId":31</v>
      </c>
      <c r="S36" s="1" t="str">
        <f t="shared" si="22"/>
        <v>"StateId":31</v>
      </c>
      <c r="T36" s="1" t="str">
        <f t="shared" si="23"/>
        <v>"RegionId":1</v>
      </c>
      <c r="U36" s="1" t="str">
        <f t="shared" si="24"/>
        <v>"Nearby":"TBD"</v>
      </c>
      <c r="V36" s="1" t="str">
        <f t="shared" si="25"/>
        <v>"Location":"TBD"</v>
      </c>
      <c r="W36" s="1" t="str">
        <f t="shared" si="26"/>
        <v>"Name":" Thiru Kavalampaadi - Sri Gopala Krishna Perumal Temple"</v>
      </c>
      <c r="X36" s="1" t="str">
        <f t="shared" si="27"/>
        <v>"LongLat":[79.796399 , 11.192045]</v>
      </c>
      <c r="Y36" s="1" t="str">
        <f t="shared" si="28"/>
        <v>"SaintId":[5]</v>
      </c>
      <c r="Z36" s="1" t="str">
        <f t="shared" si="29"/>
        <v>"SongId":[1298, 1299, 1300, 1301, 1302, 1303, 1304, 1305, 1306, 1307]</v>
      </c>
      <c r="AA36" t="str">
        <f t="shared" si="18"/>
        <v>}</v>
      </c>
      <c r="AB36" t="str">
        <f t="shared" si="30"/>
        <v>{"Id":32,"LocalId":31,"StateId":31,"RegionId":1,"Nearby":"TBD","Location":"TBD","Name":" Thiru Kavalampaadi - Sri Gopala Krishna Perumal Temple","LongLat":[79.796399 , 11.192045],"SaintId":[5],"SongId":[1298, 1299, 1300, 1301, 1302, 1303, 1304, 1305, 1306, 1307]},</v>
      </c>
    </row>
    <row r="37" spans="1:28" x14ac:dyDescent="0.2">
      <c r="A37">
        <v>33</v>
      </c>
      <c r="B37">
        <v>32</v>
      </c>
      <c r="C37">
        <v>31</v>
      </c>
      <c r="D37">
        <v>1</v>
      </c>
      <c r="E37" t="s">
        <v>1023</v>
      </c>
      <c r="F37" t="s">
        <v>1023</v>
      </c>
      <c r="G37" t="s">
        <v>609</v>
      </c>
      <c r="H37" t="s">
        <v>1076</v>
      </c>
      <c r="I37" s="1" t="s">
        <v>1261</v>
      </c>
      <c r="J37" s="1" t="s">
        <v>1192</v>
      </c>
      <c r="L37" t="s">
        <v>758</v>
      </c>
      <c r="M37" t="s">
        <v>759</v>
      </c>
      <c r="O37">
        <v>37</v>
      </c>
      <c r="P37" s="1" t="str">
        <f t="shared" si="7"/>
        <v>{</v>
      </c>
      <c r="Q37" s="1" t="str">
        <f t="shared" si="20"/>
        <v>"Id":33</v>
      </c>
      <c r="R37" s="1" t="str">
        <f t="shared" si="21"/>
        <v>"LocalId":32</v>
      </c>
      <c r="S37" s="1" t="str">
        <f t="shared" si="22"/>
        <v>"StateId":31</v>
      </c>
      <c r="T37" s="1" t="str">
        <f t="shared" si="23"/>
        <v>"RegionId":1</v>
      </c>
      <c r="U37" s="1" t="str">
        <f t="shared" si="24"/>
        <v>"Nearby":"TBD"</v>
      </c>
      <c r="V37" s="1" t="str">
        <f t="shared" si="25"/>
        <v>"Location":"TBD"</v>
      </c>
      <c r="W37" s="1" t="str">
        <f t="shared" si="26"/>
        <v>"Name":" Thiru Manikkoodam - Sri Varadharaja Perumal Temple"</v>
      </c>
      <c r="X37" s="1" t="str">
        <f t="shared" si="27"/>
        <v>"LongLat":[79.788433 , 11.179849]</v>
      </c>
      <c r="Y37" s="1" t="str">
        <f t="shared" si="28"/>
        <v>"SaintId":[5]</v>
      </c>
      <c r="Z37" s="1" t="str">
        <f t="shared" si="29"/>
        <v>"SongId":[1288, 1289, 1290, 1291, 1292, 1293, 1294, 1295, 1296, 1297]</v>
      </c>
      <c r="AA37" t="str">
        <f t="shared" si="18"/>
        <v>}</v>
      </c>
      <c r="AB37" t="str">
        <f t="shared" si="30"/>
        <v>{"Id":33,"LocalId":32,"StateId":31,"RegionId":1,"Nearby":"TBD","Location":"TBD","Name":" Thiru Manikkoodam - Sri Varadharaja Perumal Temple","LongLat":[79.788433 , 11.179849],"SaintId":[5],"SongId":[1288, 1289, 1290, 1291, 1292, 1293, 1294, 1295, 1296, 1297]},</v>
      </c>
    </row>
    <row r="38" spans="1:28" x14ac:dyDescent="0.2">
      <c r="A38">
        <v>34</v>
      </c>
      <c r="B38">
        <v>33</v>
      </c>
      <c r="C38">
        <v>31</v>
      </c>
      <c r="D38">
        <v>1</v>
      </c>
      <c r="E38" t="s">
        <v>1023</v>
      </c>
      <c r="F38" t="s">
        <v>1023</v>
      </c>
      <c r="G38" t="s">
        <v>610</v>
      </c>
      <c r="H38" t="s">
        <v>1077</v>
      </c>
      <c r="I38" s="1" t="s">
        <v>1261</v>
      </c>
      <c r="J38" s="1" t="s">
        <v>1194</v>
      </c>
      <c r="L38" t="s">
        <v>760</v>
      </c>
      <c r="M38" t="s">
        <v>761</v>
      </c>
      <c r="O38">
        <v>39</v>
      </c>
      <c r="P38" s="1" t="str">
        <f t="shared" si="7"/>
        <v>{</v>
      </c>
      <c r="Q38" s="1" t="str">
        <f t="shared" si="20"/>
        <v>"Id":34</v>
      </c>
      <c r="R38" s="1" t="str">
        <f t="shared" si="21"/>
        <v>"LocalId":33</v>
      </c>
      <c r="S38" s="1" t="str">
        <f t="shared" si="22"/>
        <v>"StateId":31</v>
      </c>
      <c r="T38" s="1" t="str">
        <f t="shared" si="23"/>
        <v>"RegionId":1</v>
      </c>
      <c r="U38" s="1" t="str">
        <f t="shared" si="24"/>
        <v>"Nearby":"TBD"</v>
      </c>
      <c r="V38" s="1" t="str">
        <f t="shared" si="25"/>
        <v>"Location":"TBD"</v>
      </c>
      <c r="W38" s="1" t="str">
        <f t="shared" si="26"/>
        <v>"Name":" Thiru Paarthanpalli - Sri Thamaraiyal Kelvan Perumal Temple"</v>
      </c>
      <c r="X38" s="1" t="str">
        <f t="shared" si="27"/>
        <v>"LongLat":[79.796973 , 11.169974]</v>
      </c>
      <c r="Y38" s="1" t="str">
        <f t="shared" si="28"/>
        <v>"SaintId":[5]</v>
      </c>
      <c r="Z38" s="1" t="str">
        <f t="shared" si="29"/>
        <v>"SongId":[1318, 1319, 1320, 1321, 1322, 1323, 1324, 1325, 1326, 1327]</v>
      </c>
      <c r="AA38" t="str">
        <f t="shared" si="18"/>
        <v>}</v>
      </c>
      <c r="AB38" t="str">
        <f t="shared" si="30"/>
        <v>{"Id":34,"LocalId":33,"StateId":31,"RegionId":1,"Nearby":"TBD","Location":"TBD","Name":" Thiru Paarthanpalli - Sri Thamaraiyal Kelvan Perumal Temple","LongLat":[79.796973 , 11.169974],"SaintId":[5],"SongId":[1318, 1319, 1320, 1321, 1322, 1323, 1324, 1325, 1326, 1327]},</v>
      </c>
    </row>
    <row r="39" spans="1:28" x14ac:dyDescent="0.2">
      <c r="A39">
        <v>35</v>
      </c>
      <c r="B39">
        <v>34</v>
      </c>
      <c r="C39">
        <v>31</v>
      </c>
      <c r="D39">
        <v>1</v>
      </c>
      <c r="E39" t="s">
        <v>1023</v>
      </c>
      <c r="F39" t="s">
        <v>1023</v>
      </c>
      <c r="G39" t="s">
        <v>611</v>
      </c>
      <c r="H39" t="s">
        <v>1078</v>
      </c>
      <c r="I39" s="1" t="s">
        <v>1261</v>
      </c>
      <c r="J39" s="1" t="s">
        <v>1187</v>
      </c>
      <c r="L39" t="s">
        <v>762</v>
      </c>
      <c r="M39" t="s">
        <v>763</v>
      </c>
      <c r="O39">
        <v>32</v>
      </c>
      <c r="P39" s="1" t="str">
        <f t="shared" si="7"/>
        <v>{</v>
      </c>
      <c r="Q39" s="1" t="str">
        <f t="shared" si="20"/>
        <v>"Id":35</v>
      </c>
      <c r="R39" s="1" t="str">
        <f t="shared" si="21"/>
        <v>"LocalId":34</v>
      </c>
      <c r="S39" s="1" t="str">
        <f t="shared" si="22"/>
        <v>"StateId":31</v>
      </c>
      <c r="T39" s="1" t="str">
        <f t="shared" si="23"/>
        <v>"RegionId":1</v>
      </c>
      <c r="U39" s="1" t="str">
        <f t="shared" si="24"/>
        <v>"Nearby":"TBD"</v>
      </c>
      <c r="V39" s="1" t="str">
        <f t="shared" si="25"/>
        <v>"Location":"TBD"</v>
      </c>
      <c r="W39" s="1" t="str">
        <f t="shared" si="26"/>
        <v>"Name":" Thiru Manimaada Kovil - Sri Narayana Perumal Temple"</v>
      </c>
      <c r="X39" s="1" t="str">
        <f t="shared" si="27"/>
        <v>"LongLat":[79.777329 , 11.173902]</v>
      </c>
      <c r="Y39" s="1" t="str">
        <f t="shared" si="28"/>
        <v>"SaintId":[5]</v>
      </c>
      <c r="Z39" s="1" t="str">
        <f t="shared" si="29"/>
        <v>"SongId":[1218, 1219, 1220, 1221, 1222, 1223, 1224, 1225, 1226, 1227, 1850, 2783]</v>
      </c>
      <c r="AA39" t="str">
        <f t="shared" si="18"/>
        <v>}</v>
      </c>
      <c r="AB39" t="str">
        <f t="shared" si="30"/>
        <v>{"Id":35,"LocalId":34,"StateId":31,"RegionId":1,"Nearby":"TBD","Location":"TBD","Name":" Thiru Manimaada Kovil - Sri Narayana Perumal Temple","LongLat":[79.777329 , 11.173902],"SaintId":[5],"SongId":[1218, 1219, 1220, 1221, 1222, 1223, 1224, 1225, 1226, 1227, 1850, 2783]},</v>
      </c>
    </row>
    <row r="40" spans="1:28" x14ac:dyDescent="0.2">
      <c r="A40">
        <v>36</v>
      </c>
      <c r="B40">
        <v>35</v>
      </c>
      <c r="C40">
        <v>31</v>
      </c>
      <c r="D40">
        <v>1</v>
      </c>
      <c r="E40" t="s">
        <v>1023</v>
      </c>
      <c r="F40" t="s">
        <v>1023</v>
      </c>
      <c r="G40" t="s">
        <v>612</v>
      </c>
      <c r="H40" t="s">
        <v>1079</v>
      </c>
      <c r="I40" s="1" t="s">
        <v>1261</v>
      </c>
      <c r="J40" s="1" t="s">
        <v>1184</v>
      </c>
      <c r="L40" t="s">
        <v>764</v>
      </c>
      <c r="M40" t="s">
        <v>765</v>
      </c>
      <c r="O40">
        <v>29</v>
      </c>
      <c r="P40" s="1" t="str">
        <f t="shared" si="7"/>
        <v>{</v>
      </c>
      <c r="Q40" s="1" t="str">
        <f t="shared" si="20"/>
        <v>"Id":36</v>
      </c>
      <c r="R40" s="1" t="str">
        <f t="shared" si="21"/>
        <v>"LocalId":35</v>
      </c>
      <c r="S40" s="1" t="str">
        <f t="shared" si="22"/>
        <v>"StateId":31</v>
      </c>
      <c r="T40" s="1" t="str">
        <f t="shared" si="23"/>
        <v>"RegionId":1</v>
      </c>
      <c r="U40" s="1" t="str">
        <f t="shared" si="24"/>
        <v>"Nearby":"TBD"</v>
      </c>
      <c r="V40" s="1" t="str">
        <f t="shared" si="25"/>
        <v>"Location":"TBD"</v>
      </c>
      <c r="W40" s="1" t="str">
        <f t="shared" si="26"/>
        <v>"Name":" Thiru Arimeya Vinnagaram - Sri Kuda Maadu Koothan Perumal Temple"</v>
      </c>
      <c r="X40" s="1" t="str">
        <f t="shared" si="27"/>
        <v>"LongLat":[79.779056 , 11.174971]</v>
      </c>
      <c r="Y40" s="1" t="str">
        <f t="shared" si="28"/>
        <v>"SaintId":[5]</v>
      </c>
      <c r="Z40" s="1" t="str">
        <f t="shared" si="29"/>
        <v>"SongId":[1238, 1239, 1240, 1241, 1242, 1243, 1244, 1245, 1246, 1247]</v>
      </c>
      <c r="AA40" t="str">
        <f t="shared" si="18"/>
        <v>}</v>
      </c>
      <c r="AB40" t="str">
        <f t="shared" si="30"/>
        <v>{"Id":36,"LocalId":35,"StateId":31,"RegionId":1,"Nearby":"TBD","Location":"TBD","Name":" Thiru Arimeya Vinnagaram - Sri Kuda Maadu Koothan Perumal Temple","LongLat":[79.779056 , 11.174971],"SaintId":[5],"SongId":[1238, 1239, 1240, 1241, 1242, 1243, 1244, 1245, 1246, 1247]},</v>
      </c>
    </row>
    <row r="41" spans="1:28" x14ac:dyDescent="0.2">
      <c r="A41">
        <v>37</v>
      </c>
      <c r="B41">
        <v>36</v>
      </c>
      <c r="C41">
        <v>31</v>
      </c>
      <c r="D41">
        <v>1</v>
      </c>
      <c r="E41" t="s">
        <v>1023</v>
      </c>
      <c r="F41" t="s">
        <v>1023</v>
      </c>
      <c r="G41" t="s">
        <v>613</v>
      </c>
      <c r="H41" t="s">
        <v>1080</v>
      </c>
      <c r="I41" s="1" t="s">
        <v>1261</v>
      </c>
      <c r="J41" s="1" t="s">
        <v>1191</v>
      </c>
      <c r="L41" t="s">
        <v>766</v>
      </c>
      <c r="M41" t="s">
        <v>767</v>
      </c>
      <c r="O41">
        <v>36</v>
      </c>
      <c r="P41" s="1" t="str">
        <f t="shared" si="7"/>
        <v>{</v>
      </c>
      <c r="Q41" s="1" t="str">
        <f t="shared" si="20"/>
        <v>"Id":37</v>
      </c>
      <c r="R41" s="1" t="str">
        <f t="shared" si="21"/>
        <v>"LocalId":36</v>
      </c>
      <c r="S41" s="1" t="str">
        <f t="shared" si="22"/>
        <v>"StateId":31</v>
      </c>
      <c r="T41" s="1" t="str">
        <f t="shared" si="23"/>
        <v>"RegionId":1</v>
      </c>
      <c r="U41" s="1" t="str">
        <f t="shared" si="24"/>
        <v>"Nearby":"TBD"</v>
      </c>
      <c r="V41" s="1" t="str">
        <f t="shared" si="25"/>
        <v>"Location":"TBD"</v>
      </c>
      <c r="W41" s="1" t="str">
        <f t="shared" si="26"/>
        <v>"Name":" Thiru Thetri Aambalam - Sri Seganmaal Ranganatha Perumal Temple"</v>
      </c>
      <c r="X41" s="1" t="str">
        <f t="shared" si="27"/>
        <v>"LongLat":[79.777511 , 11.176513]</v>
      </c>
      <c r="Y41" s="1" t="str">
        <f t="shared" si="28"/>
        <v>"SaintId":[5]</v>
      </c>
      <c r="Z41" s="1" t="str">
        <f t="shared" si="29"/>
        <v>"SongId":[1278, 1279, 1280, 1281, 1282, 1283, 1284, 1285, 1286, 1287]</v>
      </c>
      <c r="AA41" t="str">
        <f t="shared" si="18"/>
        <v>}</v>
      </c>
      <c r="AB41" t="str">
        <f t="shared" si="30"/>
        <v>{"Id":37,"LocalId":36,"StateId":31,"RegionId":1,"Nearby":"TBD","Location":"TBD","Name":" Thiru Thetri Aambalam - Sri Seganmaal Ranganatha Perumal Temple","LongLat":[79.777511 , 11.176513],"SaintId":[5],"SongId":[1278, 1279, 1280, 1281, 1282, 1283, 1284, 1285, 1286, 1287]},</v>
      </c>
    </row>
    <row r="42" spans="1:28" x14ac:dyDescent="0.2">
      <c r="A42">
        <v>38</v>
      </c>
      <c r="B42">
        <v>37</v>
      </c>
      <c r="C42">
        <v>31</v>
      </c>
      <c r="D42">
        <v>1</v>
      </c>
      <c r="E42" t="s">
        <v>1023</v>
      </c>
      <c r="F42" t="s">
        <v>1023</v>
      </c>
      <c r="G42" t="s">
        <v>614</v>
      </c>
      <c r="H42" t="s">
        <v>1081</v>
      </c>
      <c r="I42" s="1" t="s">
        <v>1261</v>
      </c>
      <c r="J42" s="1" t="s">
        <v>1186</v>
      </c>
      <c r="L42" t="s">
        <v>768</v>
      </c>
      <c r="M42" t="s">
        <v>769</v>
      </c>
      <c r="O42">
        <v>31</v>
      </c>
      <c r="P42" s="1" t="str">
        <f t="shared" si="7"/>
        <v>{</v>
      </c>
      <c r="Q42" s="1" t="str">
        <f t="shared" si="20"/>
        <v>"Id":38</v>
      </c>
      <c r="R42" s="1" t="str">
        <f t="shared" si="21"/>
        <v>"LocalId":37</v>
      </c>
      <c r="S42" s="1" t="str">
        <f t="shared" si="22"/>
        <v>"StateId":31</v>
      </c>
      <c r="T42" s="1" t="str">
        <f t="shared" si="23"/>
        <v>"RegionId":1</v>
      </c>
      <c r="U42" s="1" t="str">
        <f t="shared" si="24"/>
        <v>"Nearby":"TBD"</v>
      </c>
      <c r="V42" s="1" t="str">
        <f t="shared" si="25"/>
        <v>"Location":"TBD"</v>
      </c>
      <c r="W42" s="1" t="str">
        <f t="shared" si="26"/>
        <v>"Name":" Thiru Sempon Sei Kovil - Sri Per Arulaalan Perumal Temple"</v>
      </c>
      <c r="X42" s="1" t="str">
        <f t="shared" si="27"/>
        <v>"LongLat":[79.779781 , 11.178494]</v>
      </c>
      <c r="Y42" s="1" t="str">
        <f t="shared" si="28"/>
        <v>"SaintId":[5]</v>
      </c>
      <c r="Z42" s="1" t="str">
        <f t="shared" si="29"/>
        <v>"SongId":[1268, 1269, 1270, 1271, 1272, 1273, 1274, 1275, 1276, 1277]</v>
      </c>
      <c r="AA42" t="str">
        <f t="shared" si="18"/>
        <v>}</v>
      </c>
      <c r="AB42" t="str">
        <f t="shared" si="30"/>
        <v>{"Id":38,"LocalId":37,"StateId":31,"RegionId":1,"Nearby":"TBD","Location":"TBD","Name":" Thiru Sempon Sei Kovil - Sri Per Arulaalan Perumal Temple","LongLat":[79.779781 , 11.178494],"SaintId":[5],"SongId":[1268, 1269, 1270, 1271, 1272, 1273, 1274, 1275, 1276, 1277]},</v>
      </c>
    </row>
    <row r="43" spans="1:28" x14ac:dyDescent="0.2">
      <c r="A43">
        <v>39</v>
      </c>
      <c r="B43">
        <v>38</v>
      </c>
      <c r="C43">
        <v>31</v>
      </c>
      <c r="D43">
        <v>1</v>
      </c>
      <c r="E43" t="s">
        <v>1023</v>
      </c>
      <c r="F43" t="s">
        <v>1023</v>
      </c>
      <c r="G43" t="s">
        <v>615</v>
      </c>
      <c r="H43" t="s">
        <v>1082</v>
      </c>
      <c r="I43" s="1" t="s">
        <v>1261</v>
      </c>
      <c r="J43" s="1" t="s">
        <v>1185</v>
      </c>
      <c r="L43" t="s">
        <v>770</v>
      </c>
      <c r="M43" t="s">
        <v>771</v>
      </c>
      <c r="O43">
        <v>30</v>
      </c>
      <c r="P43" s="1" t="str">
        <f t="shared" si="7"/>
        <v>{</v>
      </c>
      <c r="Q43" s="1" t="str">
        <f t="shared" si="20"/>
        <v>"Id":39</v>
      </c>
      <c r="R43" s="1" t="str">
        <f t="shared" si="21"/>
        <v>"LocalId":38</v>
      </c>
      <c r="S43" s="1" t="str">
        <f t="shared" si="22"/>
        <v>"StateId":31</v>
      </c>
      <c r="T43" s="1" t="str">
        <f t="shared" si="23"/>
        <v>"RegionId":1</v>
      </c>
      <c r="U43" s="1" t="str">
        <f t="shared" si="24"/>
        <v>"Nearby":"TBD"</v>
      </c>
      <c r="V43" s="1" t="str">
        <f t="shared" si="25"/>
        <v>"Location":"TBD"</v>
      </c>
      <c r="W43" s="1" t="str">
        <f t="shared" si="26"/>
        <v>"Name":" Thiru Vann Purushothamam - Sri Purushothama Perumal Temple"</v>
      </c>
      <c r="X43" s="1" t="str">
        <f t="shared" si="27"/>
        <v>"LongLat":[79.777345 , 11.178628]</v>
      </c>
      <c r="Y43" s="1" t="str">
        <f t="shared" si="28"/>
        <v>"SaintId":[5]</v>
      </c>
      <c r="Z43" s="1" t="str">
        <f t="shared" si="29"/>
        <v>"SongId":[1258, 1259, 1260, 1261, 1262, 1263, 1264, 1265, 1266, 1267]</v>
      </c>
      <c r="AA43" t="str">
        <f t="shared" si="18"/>
        <v>}</v>
      </c>
      <c r="AB43" t="str">
        <f t="shared" si="30"/>
        <v>{"Id":39,"LocalId":38,"StateId":31,"RegionId":1,"Nearby":"TBD","Location":"TBD","Name":" Thiru Vann Purushothamam - Sri Purushothama Perumal Temple","LongLat":[79.777345 , 11.178628],"SaintId":[5],"SongId":[1258, 1259, 1260, 1261, 1262, 1263, 1264, 1265, 1266, 1267]},</v>
      </c>
    </row>
    <row r="44" spans="1:28" x14ac:dyDescent="0.2">
      <c r="A44">
        <v>40</v>
      </c>
      <c r="B44">
        <v>39</v>
      </c>
      <c r="C44">
        <v>31</v>
      </c>
      <c r="D44">
        <v>1</v>
      </c>
      <c r="E44" t="s">
        <v>1023</v>
      </c>
      <c r="F44" t="s">
        <v>1023</v>
      </c>
      <c r="G44" t="s">
        <v>616</v>
      </c>
      <c r="H44" t="s">
        <v>1083</v>
      </c>
      <c r="I44" s="1" t="s">
        <v>1261</v>
      </c>
      <c r="J44" s="1" t="s">
        <v>1188</v>
      </c>
      <c r="L44" t="s">
        <v>772</v>
      </c>
      <c r="M44" t="s">
        <v>773</v>
      </c>
      <c r="O44">
        <v>33</v>
      </c>
      <c r="P44" s="1" t="str">
        <f t="shared" si="7"/>
        <v>{</v>
      </c>
      <c r="Q44" s="1" t="str">
        <f t="shared" si="20"/>
        <v>"Id":40</v>
      </c>
      <c r="R44" s="1" t="str">
        <f t="shared" si="21"/>
        <v>"LocalId":39</v>
      </c>
      <c r="S44" s="1" t="str">
        <f t="shared" si="22"/>
        <v>"StateId":31</v>
      </c>
      <c r="T44" s="1" t="str">
        <f t="shared" si="23"/>
        <v>"RegionId":1</v>
      </c>
      <c r="U44" s="1" t="str">
        <f t="shared" si="24"/>
        <v>"Nearby":"TBD"</v>
      </c>
      <c r="V44" s="1" t="str">
        <f t="shared" si="25"/>
        <v>"Location":"TBD"</v>
      </c>
      <c r="W44" s="1" t="str">
        <f t="shared" si="26"/>
        <v>"Name":" Thiru VaiKunda Vinnagaram - Sri Vaigundha Nathan Perumal Temple"</v>
      </c>
      <c r="X44" s="1" t="str">
        <f t="shared" si="27"/>
        <v>"LongLat":[79.778574 , 11.179912]</v>
      </c>
      <c r="Y44" s="1" t="str">
        <f t="shared" si="28"/>
        <v>"SaintId":[5]</v>
      </c>
      <c r="Z44" s="1" t="str">
        <f t="shared" si="29"/>
        <v>"SongId":[1228, 1229, 1230, 1231, 1232, 1233, 1234, 1235, 1236, 1237]</v>
      </c>
      <c r="AA44" t="str">
        <f t="shared" si="18"/>
        <v>}</v>
      </c>
      <c r="AB44" t="str">
        <f t="shared" si="30"/>
        <v>{"Id":40,"LocalId":39,"StateId":31,"RegionId":1,"Nearby":"TBD","Location":"TBD","Name":" Thiru VaiKunda Vinnagaram - Sri Vaigundha Nathan Perumal Temple","LongLat":[79.778574 , 11.179912],"SaintId":[5],"SongId":[1228, 1229, 1230, 1231, 1232, 1233, 1234, 1235, 1236, 1237]},</v>
      </c>
    </row>
    <row r="45" spans="1:28" x14ac:dyDescent="0.2">
      <c r="A45">
        <v>41</v>
      </c>
      <c r="B45">
        <v>40</v>
      </c>
      <c r="C45">
        <v>31</v>
      </c>
      <c r="D45">
        <v>1</v>
      </c>
      <c r="E45" t="s">
        <v>1024</v>
      </c>
      <c r="F45" t="s">
        <v>1024</v>
      </c>
      <c r="G45" t="s">
        <v>617</v>
      </c>
      <c r="H45" t="s">
        <v>1084</v>
      </c>
      <c r="I45" s="1" t="s">
        <v>1260</v>
      </c>
      <c r="J45" s="1" t="s">
        <v>1195</v>
      </c>
      <c r="L45" t="s">
        <v>774</v>
      </c>
      <c r="M45" t="s">
        <v>775</v>
      </c>
      <c r="O45">
        <v>40</v>
      </c>
      <c r="P45" s="1" t="str">
        <f t="shared" si="7"/>
        <v>{</v>
      </c>
      <c r="Q45" s="1" t="str">
        <f t="shared" si="20"/>
        <v>"Id":41</v>
      </c>
      <c r="R45" s="1" t="str">
        <f t="shared" si="21"/>
        <v>"LocalId":40</v>
      </c>
      <c r="S45" s="1" t="str">
        <f t="shared" si="22"/>
        <v>"StateId":31</v>
      </c>
      <c r="T45" s="1" t="str">
        <f t="shared" si="23"/>
        <v>"RegionId":1</v>
      </c>
      <c r="U45" s="1" t="str">
        <f t="shared" si="24"/>
        <v>"Nearby":"Chidambaram"</v>
      </c>
      <c r="V45" s="1" t="str">
        <f t="shared" si="25"/>
        <v>"Location":"Chidambaram"</v>
      </c>
      <c r="W45" s="1" t="str">
        <f t="shared" si="26"/>
        <v>"Name":" Thiruchitrakootam (Chidambaram) - Sri Govindaraja Perumal Temple"</v>
      </c>
      <c r="X45" s="1" t="str">
        <f t="shared" si="27"/>
        <v>"LongLat":[79.693344 , 11.39979]</v>
      </c>
      <c r="Y45" s="1" t="str">
        <f t="shared" si="28"/>
        <v>"SaintId":[5, 12]</v>
      </c>
      <c r="Z45" s="1" t="str">
        <f t="shared" si="29"/>
        <v>"SongId":[741, 742, 743, 744, 745, 746, 747, 748, 749, 750, 751, 1158, 1159, 1160, 1161, 1162, 1163, 1164, 1165, 1166, 1167, 1168, 1169, 1170, 1171, 1172, 1173, 1174, 1175, 1176, 1177, 2777]</v>
      </c>
      <c r="AA45" t="str">
        <f t="shared" si="18"/>
        <v>}</v>
      </c>
      <c r="AB45" t="str">
        <f t="shared" si="30"/>
        <v>{"Id":41,"LocalId":40,"StateId":31,"RegionId":1,"Nearby":"Chidambaram","Location":"Chidambaram","Name":" Thiruchitrakootam (Chidambaram) - Sri Govindaraja Perumal Temple","LongLat":[79.693344 , 11.39979],"SaintId":[5, 12],"SongId":[741, 742, 743, 744, 745, 746, 747, 748, 749, 750, 751, 1158, 1159, 1160, 1161, 1162, 1163, 1164, 1165, 1166, 1167, 1168, 1169, 1170, 1171, 1172, 1173, 1174, 1175, 1176, 1177, 2777]},</v>
      </c>
    </row>
    <row r="46" spans="1:28" x14ac:dyDescent="0.2">
      <c r="A46">
        <v>42</v>
      </c>
      <c r="B46">
        <v>41</v>
      </c>
      <c r="C46">
        <v>31</v>
      </c>
      <c r="D46">
        <v>2</v>
      </c>
      <c r="E46" t="s">
        <v>1025</v>
      </c>
      <c r="F46" t="s">
        <v>1025</v>
      </c>
      <c r="G46" t="s">
        <v>618</v>
      </c>
      <c r="H46" t="s">
        <v>1085</v>
      </c>
      <c r="I46" s="1" t="s">
        <v>1261</v>
      </c>
      <c r="J46" s="1" t="s">
        <v>1196</v>
      </c>
      <c r="L46" t="s">
        <v>776</v>
      </c>
      <c r="M46" t="s">
        <v>777</v>
      </c>
      <c r="O46">
        <v>41</v>
      </c>
      <c r="P46" s="1" t="str">
        <f t="shared" si="7"/>
        <v>{</v>
      </c>
      <c r="Q46" s="1" t="str">
        <f t="shared" si="20"/>
        <v>"Id":42</v>
      </c>
      <c r="R46" s="1" t="str">
        <f t="shared" si="21"/>
        <v>"LocalId":41</v>
      </c>
      <c r="S46" s="1" t="str">
        <f t="shared" si="22"/>
        <v>"StateId":31</v>
      </c>
      <c r="T46" s="1" t="str">
        <f t="shared" si="23"/>
        <v>"RegionId":2</v>
      </c>
      <c r="U46" s="1" t="str">
        <f t="shared" si="24"/>
        <v>"Nearby":"Cuddalore"</v>
      </c>
      <c r="V46" s="1" t="str">
        <f t="shared" si="25"/>
        <v>"Location":"Cuddalore"</v>
      </c>
      <c r="W46" s="1" t="str">
        <f t="shared" si="26"/>
        <v>"Name":" Thiruvaheendrapuram (Cuddalore) - Sri Deyva Nayaga Perumal Temple"</v>
      </c>
      <c r="X46" s="1" t="str">
        <f t="shared" si="27"/>
        <v>"LongLat":[79.716282 , 11.734185]</v>
      </c>
      <c r="Y46" s="1" t="str">
        <f t="shared" si="28"/>
        <v>"SaintId":[5]</v>
      </c>
      <c r="Z46" s="1" t="str">
        <f t="shared" si="29"/>
        <v>"SongId":[1148, 1149, 1150, 1151, 1152, 1153, 1154, 1155, 1156, 1157]</v>
      </c>
      <c r="AA46" t="str">
        <f t="shared" si="18"/>
        <v>}</v>
      </c>
      <c r="AB46" t="str">
        <f t="shared" si="30"/>
        <v>{"Id":42,"LocalId":41,"StateId":31,"RegionId":2,"Nearby":"Cuddalore","Location":"Cuddalore","Name":" Thiruvaheendrapuram (Cuddalore) - Sri Deyva Nayaga Perumal Temple","LongLat":[79.716282 , 11.734185],"SaintId":[5],"SongId":[1148, 1149, 1150, 1151, 1152, 1153, 1154, 1155, 1156, 1157]},</v>
      </c>
    </row>
    <row r="47" spans="1:28" x14ac:dyDescent="0.2">
      <c r="A47">
        <v>43</v>
      </c>
      <c r="B47">
        <v>42</v>
      </c>
      <c r="C47">
        <v>31</v>
      </c>
      <c r="D47">
        <v>2</v>
      </c>
      <c r="E47" t="s">
        <v>1026</v>
      </c>
      <c r="F47" t="s">
        <v>1026</v>
      </c>
      <c r="G47" t="s">
        <v>619</v>
      </c>
      <c r="H47" t="s">
        <v>1086</v>
      </c>
      <c r="I47" s="1" t="s">
        <v>1269</v>
      </c>
      <c r="J47" s="1" t="s">
        <v>1197</v>
      </c>
      <c r="L47" t="s">
        <v>778</v>
      </c>
      <c r="M47" t="s">
        <v>779</v>
      </c>
      <c r="O47">
        <v>42</v>
      </c>
      <c r="P47" s="1" t="str">
        <f t="shared" si="7"/>
        <v>{</v>
      </c>
      <c r="Q47" s="1" t="str">
        <f t="shared" si="20"/>
        <v>"Id":43</v>
      </c>
      <c r="R47" s="1" t="str">
        <f t="shared" si="21"/>
        <v>"LocalId":42</v>
      </c>
      <c r="S47" s="1" t="str">
        <f t="shared" si="22"/>
        <v>"StateId":31</v>
      </c>
      <c r="T47" s="1" t="str">
        <f t="shared" si="23"/>
        <v>"RegionId":2</v>
      </c>
      <c r="U47" s="1" t="str">
        <f t="shared" si="24"/>
        <v>"Nearby":"Thirukovilur"</v>
      </c>
      <c r="V47" s="1" t="str">
        <f t="shared" si="25"/>
        <v>"Location":"Thirukovilur"</v>
      </c>
      <c r="W47" s="1" t="str">
        <f t="shared" si="26"/>
        <v>"Name":" Thirukkoviloor - Sri Thiruvikrama Perumal Temple"</v>
      </c>
      <c r="X47" s="1" t="str">
        <f t="shared" si="27"/>
        <v>"LongLat":[79.202719 , 11.966768]</v>
      </c>
      <c r="Y47" s="1" t="str">
        <f t="shared" si="28"/>
        <v>"SaintId":[1, 2, 5]</v>
      </c>
      <c r="Z47" s="1" t="str">
        <f t="shared" si="29"/>
        <v>"SongId":[1078, 1138, 1139, 1140, 1141, 1142, 1143, 1144, 1145, 1146, 1147, 1169, 1641, 2057, 2058, 2068, 2158, 2167, 2251, 2706, 2775]</v>
      </c>
      <c r="AA47" t="str">
        <f t="shared" si="18"/>
        <v>}</v>
      </c>
      <c r="AB47" t="str">
        <f t="shared" si="30"/>
        <v>{"Id":43,"LocalId":42,"StateId":31,"RegionId":2,"Nearby":"Thirukovilur","Location":"Thirukovilur","Name":" Thirukkoviloor - Sri Thiruvikrama Perumal Temple","LongLat":[79.202719 , 11.966768],"SaintId":[1, 2, 5],"SongId":[1078, 1138, 1139, 1140, 1141, 1142, 1143, 1144, 1145, 1146, 1147, 1169, 1641, 2057, 2058, 2068, 2158, 2167, 2251, 2706, 2775]},</v>
      </c>
    </row>
    <row r="48" spans="1:28" x14ac:dyDescent="0.2">
      <c r="A48">
        <v>44</v>
      </c>
      <c r="B48">
        <v>43</v>
      </c>
      <c r="C48">
        <v>31</v>
      </c>
      <c r="D48">
        <v>3</v>
      </c>
      <c r="E48" t="s">
        <v>1027</v>
      </c>
      <c r="F48" t="s">
        <v>1027</v>
      </c>
      <c r="G48" t="s">
        <v>620</v>
      </c>
      <c r="H48" t="s">
        <v>1087</v>
      </c>
      <c r="I48" s="1" t="s">
        <v>1270</v>
      </c>
      <c r="J48" s="1" t="s">
        <v>1198</v>
      </c>
      <c r="L48" t="s">
        <v>780</v>
      </c>
      <c r="M48" t="s">
        <v>781</v>
      </c>
      <c r="O48">
        <v>43</v>
      </c>
      <c r="P48" s="1" t="str">
        <f t="shared" si="7"/>
        <v>{</v>
      </c>
      <c r="Q48" s="1" t="str">
        <f t="shared" si="20"/>
        <v>"Id":44</v>
      </c>
      <c r="R48" s="1" t="str">
        <f t="shared" si="21"/>
        <v>"LocalId":43</v>
      </c>
      <c r="S48" s="1" t="str">
        <f t="shared" si="22"/>
        <v>"StateId":31</v>
      </c>
      <c r="T48" s="1" t="str">
        <f t="shared" si="23"/>
        <v>"RegionId":3</v>
      </c>
      <c r="U48" s="1" t="str">
        <f t="shared" si="24"/>
        <v>"Nearby":"Kanchipuram"</v>
      </c>
      <c r="V48" s="1" t="str">
        <f t="shared" si="25"/>
        <v>"Location":"Kanchipuram"</v>
      </c>
      <c r="W48" s="1" t="str">
        <f t="shared" si="26"/>
        <v>"Name":" Thirukkachchi - Sri Varadharaja Perumal Temple"</v>
      </c>
      <c r="X48" s="1" t="str">
        <f t="shared" si="27"/>
        <v>"LongLat":[79.723717 , 12.819015]</v>
      </c>
      <c r="Y48" s="1" t="str">
        <f t="shared" si="28"/>
        <v>"SaintId":[2, 3, 5]</v>
      </c>
      <c r="Z48" s="1" t="str">
        <f t="shared" si="29"/>
        <v>"SongId":[1541, 2050, 2060, 2066, 2276, 2277, 2307]</v>
      </c>
      <c r="AA48" t="str">
        <f t="shared" si="18"/>
        <v>}</v>
      </c>
      <c r="AB48" t="str">
        <f t="shared" si="30"/>
        <v>{"Id":44,"LocalId":43,"StateId":31,"RegionId":3,"Nearby":"Kanchipuram","Location":"Kanchipuram","Name":" Thirukkachchi - Sri Varadharaja Perumal Temple","LongLat":[79.723717 , 12.819015],"SaintId":[2, 3, 5],"SongId":[1541, 2050, 2060, 2066, 2276, 2277, 2307]},</v>
      </c>
    </row>
    <row r="49" spans="1:28" x14ac:dyDescent="0.2">
      <c r="A49">
        <v>45</v>
      </c>
      <c r="B49">
        <v>44</v>
      </c>
      <c r="C49">
        <v>31</v>
      </c>
      <c r="D49">
        <v>3</v>
      </c>
      <c r="E49" t="s">
        <v>1027</v>
      </c>
      <c r="F49" t="s">
        <v>1027</v>
      </c>
      <c r="G49" t="s">
        <v>621</v>
      </c>
      <c r="H49" t="s">
        <v>1088</v>
      </c>
      <c r="I49" s="1" t="s">
        <v>1271</v>
      </c>
      <c r="J49" s="1" t="s">
        <v>1199</v>
      </c>
      <c r="L49" t="s">
        <v>782</v>
      </c>
      <c r="M49" t="s">
        <v>783</v>
      </c>
      <c r="O49">
        <v>44</v>
      </c>
      <c r="P49" s="1" t="str">
        <f t="shared" si="7"/>
        <v>{</v>
      </c>
      <c r="Q49" s="1" t="str">
        <f t="shared" si="20"/>
        <v>"Id":45</v>
      </c>
      <c r="R49" s="1" t="str">
        <f t="shared" si="21"/>
        <v>"LocalId":44</v>
      </c>
      <c r="S49" s="1" t="str">
        <f t="shared" si="22"/>
        <v>"StateId":31</v>
      </c>
      <c r="T49" s="1" t="str">
        <f t="shared" si="23"/>
        <v>"RegionId":3</v>
      </c>
      <c r="U49" s="1" t="str">
        <f t="shared" si="24"/>
        <v>"Nearby":"Kanchipuram"</v>
      </c>
      <c r="V49" s="1" t="str">
        <f t="shared" si="25"/>
        <v>"Location":"Kanchipuram"</v>
      </c>
      <c r="W49" s="1" t="str">
        <f t="shared" si="26"/>
        <v>"Name":" Ashtabhuyakaram - Sri Aadhikesava Perumal Temple"</v>
      </c>
      <c r="X49" s="1" t="str">
        <f t="shared" si="27"/>
        <v>"LongLat":[79.710799 , 12.822524]</v>
      </c>
      <c r="Y49" s="1" t="str">
        <f t="shared" si="28"/>
        <v>"SaintId":[3, 5]</v>
      </c>
      <c r="Z49" s="1" t="str">
        <f t="shared" si="29"/>
        <v>"SongId":[1118, 1119, 1120, 1121, 1122, 1123, 1124, 1125, 1126, 1127, 2380, 2781]</v>
      </c>
      <c r="AA49" t="str">
        <f t="shared" si="18"/>
        <v>}</v>
      </c>
      <c r="AB49" t="str">
        <f t="shared" si="30"/>
        <v>{"Id":45,"LocalId":44,"StateId":31,"RegionId":3,"Nearby":"Kanchipuram","Location":"Kanchipuram","Name":" Ashtabhuyakaram - Sri Aadhikesava Perumal Temple","LongLat":[79.710799 , 12.822524],"SaintId":[3, 5],"SongId":[1118, 1119, 1120, 1121, 1122, 1123, 1124, 1125, 1126, 1127, 2380, 2781]},</v>
      </c>
    </row>
    <row r="50" spans="1:28" x14ac:dyDescent="0.2">
      <c r="A50">
        <v>46</v>
      </c>
      <c r="B50">
        <v>45</v>
      </c>
      <c r="C50">
        <v>31</v>
      </c>
      <c r="D50">
        <v>3</v>
      </c>
      <c r="E50" t="s">
        <v>1027</v>
      </c>
      <c r="F50" t="s">
        <v>1027</v>
      </c>
      <c r="G50" t="s">
        <v>622</v>
      </c>
      <c r="H50" t="s">
        <v>1089</v>
      </c>
      <c r="I50" s="1" t="s">
        <v>1275</v>
      </c>
      <c r="J50" s="1" t="s">
        <v>1205</v>
      </c>
      <c r="L50" t="s">
        <v>784</v>
      </c>
      <c r="M50" t="s">
        <v>785</v>
      </c>
      <c r="O50">
        <v>51</v>
      </c>
      <c r="P50" s="1" t="str">
        <f t="shared" si="7"/>
        <v>{</v>
      </c>
      <c r="Q50" s="1" t="str">
        <f t="shared" si="20"/>
        <v>"Id":46</v>
      </c>
      <c r="R50" s="1" t="str">
        <f t="shared" si="21"/>
        <v>"LocalId":45</v>
      </c>
      <c r="S50" s="1" t="str">
        <f t="shared" si="22"/>
        <v>"StateId":31</v>
      </c>
      <c r="T50" s="1" t="str">
        <f t="shared" si="23"/>
        <v>"RegionId":3</v>
      </c>
      <c r="U50" s="1" t="str">
        <f t="shared" si="24"/>
        <v>"Nearby":"Kanchipuram"</v>
      </c>
      <c r="V50" s="1" t="str">
        <f t="shared" si="25"/>
        <v>"Location":"Kanchipuram"</v>
      </c>
      <c r="W50" s="1" t="str">
        <f t="shared" si="26"/>
        <v>"Name":" Thiru Vekka - Sri Yathothakaari Temple"</v>
      </c>
      <c r="X50" s="1" t="str">
        <f t="shared" si="27"/>
        <v>"LongLat":[79.711926 , 12.823978]</v>
      </c>
      <c r="Y50" s="1" t="str">
        <f t="shared" si="28"/>
        <v>"SaintId":[1, 3, 4, 5, 10]</v>
      </c>
      <c r="Z50" s="1" t="str">
        <f t="shared" si="29"/>
        <v>"SongId":[814, 815, 1854, 2059, 2064, 2065, 2158, 2307, 2343, 2345, 2350, 2417, 2503, 2706, 2780]</v>
      </c>
      <c r="AA50" t="str">
        <f t="shared" si="18"/>
        <v>}</v>
      </c>
      <c r="AB50" t="str">
        <f t="shared" si="30"/>
        <v>{"Id":46,"LocalId":45,"StateId":31,"RegionId":3,"Nearby":"Kanchipuram","Location":"Kanchipuram","Name":" Thiru Vekka - Sri Yathothakaari Temple","LongLat":[79.711926 , 12.823978],"SaintId":[1, 3, 4, 5, 10],"SongId":[814, 815, 1854, 2059, 2064, 2065, 2158, 2307, 2343, 2345, 2350, 2417, 2503, 2706, 2780]},</v>
      </c>
    </row>
    <row r="51" spans="1:28" x14ac:dyDescent="0.2">
      <c r="A51">
        <v>47</v>
      </c>
      <c r="B51">
        <v>46</v>
      </c>
      <c r="C51">
        <v>31</v>
      </c>
      <c r="D51">
        <v>3</v>
      </c>
      <c r="E51" t="s">
        <v>1027</v>
      </c>
      <c r="F51" t="s">
        <v>1027</v>
      </c>
      <c r="G51" t="s">
        <v>623</v>
      </c>
      <c r="H51" t="s">
        <v>1090</v>
      </c>
      <c r="I51" s="1" t="s">
        <v>1271</v>
      </c>
      <c r="J51" s="1" t="s">
        <v>1201</v>
      </c>
      <c r="L51" t="s">
        <v>786</v>
      </c>
      <c r="M51" t="s">
        <v>787</v>
      </c>
      <c r="O51">
        <v>46</v>
      </c>
      <c r="P51" s="1" t="str">
        <f t="shared" si="7"/>
        <v>{</v>
      </c>
      <c r="Q51" s="1" t="str">
        <f t="shared" si="20"/>
        <v>"Id":47</v>
      </c>
      <c r="R51" s="1" t="str">
        <f t="shared" si="21"/>
        <v>"LocalId":46</v>
      </c>
      <c r="S51" s="1" t="str">
        <f t="shared" si="22"/>
        <v>"StateId":31</v>
      </c>
      <c r="T51" s="1" t="str">
        <f t="shared" si="23"/>
        <v>"RegionId":3</v>
      </c>
      <c r="U51" s="1" t="str">
        <f t="shared" si="24"/>
        <v>"Nearby":"Kanchipuram"</v>
      </c>
      <c r="V51" s="1" t="str">
        <f t="shared" si="25"/>
        <v>"Location":"Kanchipuram"</v>
      </c>
      <c r="W51" s="1" t="str">
        <f t="shared" si="26"/>
        <v>"Name":" Thiru Velukkai - Sri Azhagiya Singar Perumal Temple"</v>
      </c>
      <c r="X51" s="1" t="str">
        <f t="shared" si="27"/>
        <v>"LongLat":[79.706106 , 12.822148]</v>
      </c>
      <c r="Y51" s="1" t="str">
        <f t="shared" si="28"/>
        <v>"SaintId":[3, 5]</v>
      </c>
      <c r="Z51" s="1" t="str">
        <f t="shared" si="29"/>
        <v>"SongId":[2307, 2315, 2343, 2780]</v>
      </c>
      <c r="AA51" t="str">
        <f t="shared" si="18"/>
        <v>}</v>
      </c>
      <c r="AB51" t="str">
        <f t="shared" si="30"/>
        <v>{"Id":47,"LocalId":46,"StateId":31,"RegionId":3,"Nearby":"Kanchipuram","Location":"Kanchipuram","Name":" Thiru Velukkai - Sri Azhagiya Singar Perumal Temple","LongLat":[79.706106 , 12.822148],"SaintId":[3, 5],"SongId":[2307, 2315, 2343, 2780]},</v>
      </c>
    </row>
    <row r="52" spans="1:28" x14ac:dyDescent="0.2">
      <c r="A52">
        <v>48</v>
      </c>
      <c r="B52">
        <v>47</v>
      </c>
      <c r="C52">
        <v>31</v>
      </c>
      <c r="D52">
        <v>3</v>
      </c>
      <c r="E52" t="s">
        <v>1027</v>
      </c>
      <c r="F52" t="s">
        <v>1027</v>
      </c>
      <c r="G52" t="s">
        <v>624</v>
      </c>
      <c r="H52" t="s">
        <v>1091</v>
      </c>
      <c r="I52" s="1" t="s">
        <v>1272</v>
      </c>
      <c r="J52" s="1" t="s">
        <v>1200</v>
      </c>
      <c r="L52" t="s">
        <v>788</v>
      </c>
      <c r="M52" t="s">
        <v>789</v>
      </c>
      <c r="O52">
        <v>45</v>
      </c>
      <c r="P52" s="1" t="str">
        <f t="shared" si="7"/>
        <v>{</v>
      </c>
      <c r="Q52" s="1" t="str">
        <f t="shared" si="20"/>
        <v>"Id":48</v>
      </c>
      <c r="R52" s="1" t="str">
        <f t="shared" si="21"/>
        <v>"LocalId":47</v>
      </c>
      <c r="S52" s="1" t="str">
        <f t="shared" si="22"/>
        <v>"StateId":31</v>
      </c>
      <c r="T52" s="1" t="str">
        <f t="shared" si="23"/>
        <v>"RegionId":3</v>
      </c>
      <c r="U52" s="1" t="str">
        <f t="shared" si="24"/>
        <v>"Nearby":"Kanchipuram"</v>
      </c>
      <c r="V52" s="1" t="str">
        <f t="shared" si="25"/>
        <v>"Location":"Kanchipuram"</v>
      </c>
      <c r="W52" s="1" t="str">
        <f t="shared" si="26"/>
        <v>"Name":" Thiruthanka - Sri Deepa Prakasar Perumal Temple"</v>
      </c>
      <c r="X52" s="1" t="str">
        <f t="shared" si="27"/>
        <v>"LongLat":[79.705349 , 12.824381]</v>
      </c>
      <c r="Y52" s="1" t="str">
        <f t="shared" si="28"/>
        <v>"SaintId":[5, 10]</v>
      </c>
      <c r="Z52" s="1" t="str">
        <f t="shared" si="29"/>
        <v>"SongId":[1849, 2065, 2503]</v>
      </c>
      <c r="AA52" t="str">
        <f t="shared" si="18"/>
        <v>}</v>
      </c>
      <c r="AB52" t="str">
        <f t="shared" si="30"/>
        <v>{"Id":48,"LocalId":47,"StateId":31,"RegionId":3,"Nearby":"Kanchipuram","Location":"Kanchipuram","Name":" Thiruthanka - Sri Deepa Prakasar Perumal Temple","LongLat":[79.705349 , 12.824381],"SaintId":[5, 10],"SongId":[1849, 2065, 2503]},</v>
      </c>
    </row>
    <row r="53" spans="1:28" x14ac:dyDescent="0.2">
      <c r="A53">
        <v>49</v>
      </c>
      <c r="B53">
        <v>48</v>
      </c>
      <c r="C53">
        <v>31</v>
      </c>
      <c r="D53">
        <v>3</v>
      </c>
      <c r="E53" t="s">
        <v>1027</v>
      </c>
      <c r="F53" t="s">
        <v>1027</v>
      </c>
      <c r="G53" t="s">
        <v>625</v>
      </c>
      <c r="H53" t="s">
        <v>1092</v>
      </c>
      <c r="I53" s="1" t="s">
        <v>1261</v>
      </c>
      <c r="J53" s="1" t="s">
        <v>1202</v>
      </c>
      <c r="L53" t="s">
        <v>790</v>
      </c>
      <c r="M53" t="s">
        <v>791</v>
      </c>
      <c r="O53">
        <v>54</v>
      </c>
      <c r="P53" s="1" t="str">
        <f t="shared" si="7"/>
        <v>{</v>
      </c>
      <c r="Q53" s="1" t="str">
        <f t="shared" si="20"/>
        <v>"Id":49</v>
      </c>
      <c r="R53" s="1" t="str">
        <f t="shared" si="21"/>
        <v>"LocalId":48</v>
      </c>
      <c r="S53" s="1" t="str">
        <f t="shared" si="22"/>
        <v>"StateId":31</v>
      </c>
      <c r="T53" s="1" t="str">
        <f t="shared" si="23"/>
        <v>"RegionId":3</v>
      </c>
      <c r="U53" s="1" t="str">
        <f t="shared" si="24"/>
        <v>"Nearby":"Kanchipuram"</v>
      </c>
      <c r="V53" s="1" t="str">
        <f t="shared" si="25"/>
        <v>"Location":"Kanchipuram"</v>
      </c>
      <c r="W53" s="1" t="str">
        <f t="shared" si="26"/>
        <v>"Name":" ThirukKalvanoor - Sri Aadhi Varaha Perumal Temple"</v>
      </c>
      <c r="X53" s="1" t="str">
        <f t="shared" si="27"/>
        <v>"LongLat":[79.70308 , 12.840643]</v>
      </c>
      <c r="Y53" s="1" t="str">
        <f t="shared" si="28"/>
        <v>"SaintId":[5]</v>
      </c>
      <c r="Z53" s="1" t="str">
        <f t="shared" si="29"/>
        <v>"SongId":[2059]</v>
      </c>
      <c r="AA53" t="str">
        <f t="shared" si="18"/>
        <v>}</v>
      </c>
      <c r="AB53" t="str">
        <f t="shared" si="30"/>
        <v>{"Id":49,"LocalId":48,"StateId":31,"RegionId":3,"Nearby":"Kanchipuram","Location":"Kanchipuram","Name":" ThirukKalvanoor - Sri Aadhi Varaha Perumal Temple","LongLat":[79.70308 , 12.840643],"SaintId":[5],"SongId":[2059]},</v>
      </c>
    </row>
    <row r="54" spans="1:28" x14ac:dyDescent="0.2">
      <c r="A54">
        <v>50</v>
      </c>
      <c r="B54">
        <v>49</v>
      </c>
      <c r="C54">
        <v>31</v>
      </c>
      <c r="D54">
        <v>3</v>
      </c>
      <c r="E54" t="s">
        <v>1027</v>
      </c>
      <c r="F54" t="s">
        <v>1027</v>
      </c>
      <c r="G54" t="s">
        <v>626</v>
      </c>
      <c r="H54" t="s">
        <v>1093</v>
      </c>
      <c r="I54" s="1" t="s">
        <v>1274</v>
      </c>
      <c r="J54" s="1" t="s">
        <v>1204</v>
      </c>
      <c r="L54" t="s">
        <v>792</v>
      </c>
      <c r="M54" t="s">
        <v>793</v>
      </c>
      <c r="O54">
        <v>50</v>
      </c>
      <c r="P54" s="1" t="str">
        <f t="shared" si="7"/>
        <v>{</v>
      </c>
      <c r="Q54" s="1" t="str">
        <f t="shared" si="20"/>
        <v>"Id":50</v>
      </c>
      <c r="R54" s="1" t="str">
        <f t="shared" si="21"/>
        <v>"LocalId":49</v>
      </c>
      <c r="S54" s="1" t="str">
        <f t="shared" si="22"/>
        <v>"StateId":31</v>
      </c>
      <c r="T54" s="1" t="str">
        <f t="shared" si="23"/>
        <v>"RegionId":3</v>
      </c>
      <c r="U54" s="1" t="str">
        <f t="shared" si="24"/>
        <v>"Nearby":"Kanchipuram"</v>
      </c>
      <c r="V54" s="1" t="str">
        <f t="shared" si="25"/>
        <v>"Location":"Kanchipuram"</v>
      </c>
      <c r="W54" s="1" t="str">
        <f t="shared" si="26"/>
        <v>"Name":" Thiru Ooragam - Sri Ulagalantha Perumal Temple"</v>
      </c>
      <c r="X54" s="1" t="str">
        <f t="shared" si="27"/>
        <v>"LongLat":[79.705191 , 12.839055]</v>
      </c>
      <c r="Y54" s="1" t="str">
        <f t="shared" si="28"/>
        <v>"SaintId":[4, 5]</v>
      </c>
      <c r="Z54" s="1" t="str">
        <f t="shared" si="29"/>
        <v>"SongId":[814, 815, 2059, 2064, 2706, 2781]</v>
      </c>
      <c r="AA54" t="str">
        <f t="shared" si="18"/>
        <v>}</v>
      </c>
      <c r="AB54" t="str">
        <f t="shared" si="30"/>
        <v>{"Id":50,"LocalId":49,"StateId":31,"RegionId":3,"Nearby":"Kanchipuram","Location":"Kanchipuram","Name":" Thiru Ooragam - Sri Ulagalantha Perumal Temple","LongLat":[79.705191 , 12.839055],"SaintId":[4, 5],"SongId":[814, 815, 2059, 2064, 2706, 2781]},</v>
      </c>
    </row>
    <row r="55" spans="1:28" x14ac:dyDescent="0.2">
      <c r="A55">
        <v>51</v>
      </c>
      <c r="B55">
        <v>50</v>
      </c>
      <c r="C55">
        <v>31</v>
      </c>
      <c r="D55">
        <v>3</v>
      </c>
      <c r="E55" t="s">
        <v>1027</v>
      </c>
      <c r="F55" t="s">
        <v>1027</v>
      </c>
      <c r="G55" t="s">
        <v>627</v>
      </c>
      <c r="H55" t="s">
        <v>1094</v>
      </c>
      <c r="I55" s="1" t="s">
        <v>1261</v>
      </c>
      <c r="J55" s="1" t="s">
        <v>1202</v>
      </c>
      <c r="L55" t="s">
        <v>794</v>
      </c>
      <c r="M55" t="s">
        <v>795</v>
      </c>
      <c r="O55">
        <v>47</v>
      </c>
      <c r="P55" s="1" t="str">
        <f t="shared" si="7"/>
        <v>{</v>
      </c>
      <c r="Q55" s="1" t="str">
        <f t="shared" si="20"/>
        <v>"Id":51</v>
      </c>
      <c r="R55" s="1" t="str">
        <f t="shared" si="21"/>
        <v>"LocalId":50</v>
      </c>
      <c r="S55" s="1" t="str">
        <f t="shared" si="22"/>
        <v>"StateId":31</v>
      </c>
      <c r="T55" s="1" t="str">
        <f t="shared" si="23"/>
        <v>"RegionId":3</v>
      </c>
      <c r="U55" s="1" t="str">
        <f t="shared" si="24"/>
        <v>"Nearby":"Kanchipuram"</v>
      </c>
      <c r="V55" s="1" t="str">
        <f t="shared" si="25"/>
        <v>"Location":"Kanchipuram"</v>
      </c>
      <c r="W55" s="1" t="str">
        <f t="shared" si="26"/>
        <v>"Name":" Thiru Neeragam - Sri Jagadeeshwarar Temple"</v>
      </c>
      <c r="X55" s="1" t="str">
        <f t="shared" si="27"/>
        <v>"LongLat":[79.705124 , 12.839314]</v>
      </c>
      <c r="Y55" s="1" t="str">
        <f t="shared" si="28"/>
        <v>"SaintId":[5]</v>
      </c>
      <c r="Z55" s="1" t="str">
        <f t="shared" si="29"/>
        <v>"SongId":[2059]</v>
      </c>
      <c r="AA55" t="str">
        <f t="shared" si="18"/>
        <v>}</v>
      </c>
      <c r="AB55" t="str">
        <f t="shared" si="30"/>
        <v>{"Id":51,"LocalId":50,"StateId":31,"RegionId":3,"Nearby":"Kanchipuram","Location":"Kanchipuram","Name":" Thiru Neeragam - Sri Jagadeeshwarar Temple","LongLat":[79.705124 , 12.839314],"SaintId":[5],"SongId":[2059]},</v>
      </c>
    </row>
    <row r="56" spans="1:28" x14ac:dyDescent="0.2">
      <c r="A56">
        <v>52</v>
      </c>
      <c r="B56">
        <v>51</v>
      </c>
      <c r="C56">
        <v>31</v>
      </c>
      <c r="D56">
        <v>3</v>
      </c>
      <c r="E56" t="s">
        <v>1027</v>
      </c>
      <c r="F56" t="s">
        <v>1027</v>
      </c>
      <c r="G56" t="s">
        <v>628</v>
      </c>
      <c r="H56" t="s">
        <v>1095</v>
      </c>
      <c r="I56" s="1" t="s">
        <v>1261</v>
      </c>
      <c r="J56" s="1" t="s">
        <v>1202</v>
      </c>
      <c r="L56" t="s">
        <v>796</v>
      </c>
      <c r="M56" t="s">
        <v>797</v>
      </c>
      <c r="O56">
        <v>52</v>
      </c>
      <c r="P56" s="1" t="str">
        <f t="shared" si="7"/>
        <v>{</v>
      </c>
      <c r="Q56" s="1" t="str">
        <f t="shared" si="20"/>
        <v>"Id":52</v>
      </c>
      <c r="R56" s="1" t="str">
        <f t="shared" si="21"/>
        <v>"LocalId":51</v>
      </c>
      <c r="S56" s="1" t="str">
        <f t="shared" si="22"/>
        <v>"StateId":31</v>
      </c>
      <c r="T56" s="1" t="str">
        <f t="shared" si="23"/>
        <v>"RegionId":3</v>
      </c>
      <c r="U56" s="1" t="str">
        <f t="shared" si="24"/>
        <v>"Nearby":"Kanchipuram"</v>
      </c>
      <c r="V56" s="1" t="str">
        <f t="shared" si="25"/>
        <v>"Location":"Kanchipuram"</v>
      </c>
      <c r="W56" s="1" t="str">
        <f t="shared" si="26"/>
        <v>"Name":" Thiru Kaaragam - Sri Karunakara Perumal Temple"</v>
      </c>
      <c r="X56" s="1" t="str">
        <f t="shared" si="27"/>
        <v>"LongLat":[79.705081 , 12.838925]</v>
      </c>
      <c r="Y56" s="1" t="str">
        <f t="shared" si="28"/>
        <v>"SaintId":[5]</v>
      </c>
      <c r="Z56" s="1" t="str">
        <f t="shared" si="29"/>
        <v>"SongId":[2059]</v>
      </c>
      <c r="AA56" t="str">
        <f t="shared" si="18"/>
        <v>}</v>
      </c>
      <c r="AB56" t="str">
        <f t="shared" si="30"/>
        <v>{"Id":52,"LocalId":51,"StateId":31,"RegionId":3,"Nearby":"Kanchipuram","Location":"Kanchipuram","Name":" Thiru Kaaragam - Sri Karunakara Perumal Temple","LongLat":[79.705081 , 12.838925],"SaintId":[5],"SongId":[2059]},</v>
      </c>
    </row>
    <row r="57" spans="1:28" x14ac:dyDescent="0.2">
      <c r="A57">
        <v>53</v>
      </c>
      <c r="B57">
        <v>52</v>
      </c>
      <c r="C57">
        <v>31</v>
      </c>
      <c r="D57">
        <v>3</v>
      </c>
      <c r="E57" t="s">
        <v>1027</v>
      </c>
      <c r="F57" t="s">
        <v>1027</v>
      </c>
      <c r="G57" t="s">
        <v>629</v>
      </c>
      <c r="H57" t="s">
        <v>1096</v>
      </c>
      <c r="I57" s="1" t="s">
        <v>1261</v>
      </c>
      <c r="J57" s="1" t="s">
        <v>1202</v>
      </c>
      <c r="L57" t="s">
        <v>798</v>
      </c>
      <c r="M57" t="s">
        <v>799</v>
      </c>
      <c r="O57">
        <v>53</v>
      </c>
      <c r="P57" s="1" t="str">
        <f t="shared" si="7"/>
        <v>{</v>
      </c>
      <c r="Q57" s="1" t="str">
        <f t="shared" si="20"/>
        <v>"Id":53</v>
      </c>
      <c r="R57" s="1" t="str">
        <f t="shared" si="21"/>
        <v>"LocalId":52</v>
      </c>
      <c r="S57" s="1" t="str">
        <f t="shared" si="22"/>
        <v>"StateId":31</v>
      </c>
      <c r="T57" s="1" t="str">
        <f t="shared" si="23"/>
        <v>"RegionId":3</v>
      </c>
      <c r="U57" s="1" t="str">
        <f t="shared" si="24"/>
        <v>"Nearby":"Kanchipuram"</v>
      </c>
      <c r="V57" s="1" t="str">
        <f t="shared" si="25"/>
        <v>"Location":"Kanchipuram"</v>
      </c>
      <c r="W57" s="1" t="str">
        <f t="shared" si="26"/>
        <v>"Name":" Thirukkaar Vaanam - Sri Thirukkaar vaanar Temple"</v>
      </c>
      <c r="X57" s="1" t="str">
        <f t="shared" si="27"/>
        <v>"LongLat":[79.704966 , 12.839024]</v>
      </c>
      <c r="Y57" s="1" t="str">
        <f t="shared" si="28"/>
        <v>"SaintId":[5]</v>
      </c>
      <c r="Z57" s="1" t="str">
        <f t="shared" si="29"/>
        <v>"SongId":[2059]</v>
      </c>
      <c r="AA57" t="str">
        <f t="shared" si="18"/>
        <v>}</v>
      </c>
      <c r="AB57" t="str">
        <f t="shared" si="30"/>
        <v>{"Id":53,"LocalId":52,"StateId":31,"RegionId":3,"Nearby":"Kanchipuram","Location":"Kanchipuram","Name":" Thirukkaar Vaanam - Sri Thirukkaar vaanar Temple","LongLat":[79.704966 , 12.839024],"SaintId":[5],"SongId":[2059]},</v>
      </c>
    </row>
    <row r="58" spans="1:28" x14ac:dyDescent="0.2">
      <c r="A58">
        <v>54</v>
      </c>
      <c r="B58">
        <v>53</v>
      </c>
      <c r="C58">
        <v>31</v>
      </c>
      <c r="D58">
        <v>3</v>
      </c>
      <c r="E58" t="s">
        <v>1027</v>
      </c>
      <c r="F58" t="s">
        <v>1027</v>
      </c>
      <c r="G58" t="s">
        <v>630</v>
      </c>
      <c r="H58" t="s">
        <v>1097</v>
      </c>
      <c r="I58" s="1" t="s">
        <v>1261</v>
      </c>
      <c r="J58" s="1" t="s">
        <v>1207</v>
      </c>
      <c r="L58" t="s">
        <v>800</v>
      </c>
      <c r="M58" t="s">
        <v>801</v>
      </c>
      <c r="O58">
        <v>56</v>
      </c>
      <c r="P58" s="1" t="str">
        <f t="shared" si="7"/>
        <v>{</v>
      </c>
      <c r="Q58" s="1" t="str">
        <f t="shared" si="20"/>
        <v>"Id":54</v>
      </c>
      <c r="R58" s="1" t="str">
        <f t="shared" si="21"/>
        <v>"LocalId":53</v>
      </c>
      <c r="S58" s="1" t="str">
        <f t="shared" si="22"/>
        <v>"StateId":31</v>
      </c>
      <c r="T58" s="1" t="str">
        <f t="shared" si="23"/>
        <v>"RegionId":3</v>
      </c>
      <c r="U58" s="1" t="str">
        <f t="shared" si="24"/>
        <v>"Nearby":"Kanchipuram"</v>
      </c>
      <c r="V58" s="1" t="str">
        <f t="shared" si="25"/>
        <v>"Location":"Kanchipuram"</v>
      </c>
      <c r="W58" s="1" t="str">
        <f t="shared" si="26"/>
        <v>"Name":" Thiruparameshwara Vinnagaram - Sri Vaikunda Perumal Temple"</v>
      </c>
      <c r="X58" s="1" t="str">
        <f t="shared" si="27"/>
        <v>"LongLat":[79.710113 , 12.837097]</v>
      </c>
      <c r="Y58" s="1" t="str">
        <f t="shared" si="28"/>
        <v>"SaintId":[5]</v>
      </c>
      <c r="Z58" s="1" t="str">
        <f t="shared" si="29"/>
        <v>"SongId":[1128, 1129, 1130, 1131, 1132, 1133, 1134, 1135, 1136, 1137]</v>
      </c>
      <c r="AA58" t="str">
        <f t="shared" si="18"/>
        <v>}</v>
      </c>
      <c r="AB58" t="str">
        <f t="shared" si="30"/>
        <v>{"Id":54,"LocalId":53,"StateId":31,"RegionId":3,"Nearby":"Kanchipuram","Location":"Kanchipuram","Name":" Thiruparameshwara Vinnagaram - Sri Vaikunda Perumal Temple","LongLat":[79.710113 , 12.837097],"SaintId":[5],"SongId":[1128, 1129, 1130, 1131, 1132, 1133, 1134, 1135, 1136, 1137]},</v>
      </c>
    </row>
    <row r="59" spans="1:28" x14ac:dyDescent="0.2">
      <c r="A59">
        <v>55</v>
      </c>
      <c r="B59">
        <v>54</v>
      </c>
      <c r="C59">
        <v>31</v>
      </c>
      <c r="D59">
        <v>3</v>
      </c>
      <c r="E59" t="s">
        <v>1027</v>
      </c>
      <c r="F59" t="s">
        <v>1027</v>
      </c>
      <c r="G59" t="s">
        <v>631</v>
      </c>
      <c r="H59" t="s">
        <v>1098</v>
      </c>
      <c r="I59" s="1" t="s">
        <v>1261</v>
      </c>
      <c r="J59" s="1" t="s">
        <v>1206</v>
      </c>
      <c r="L59" t="s">
        <v>802</v>
      </c>
      <c r="M59" t="s">
        <v>803</v>
      </c>
      <c r="N59" t="s">
        <v>687</v>
      </c>
      <c r="O59">
        <v>55</v>
      </c>
      <c r="P59" s="1" t="str">
        <f t="shared" si="7"/>
        <v>{</v>
      </c>
      <c r="Q59" s="1" t="str">
        <f t="shared" si="20"/>
        <v>"Id":55</v>
      </c>
      <c r="R59" s="1" t="str">
        <f t="shared" si="21"/>
        <v>"LocalId":54</v>
      </c>
      <c r="S59" s="1" t="str">
        <f t="shared" si="22"/>
        <v>"StateId":31</v>
      </c>
      <c r="T59" s="1" t="str">
        <f t="shared" si="23"/>
        <v>"RegionId":3</v>
      </c>
      <c r="U59" s="1" t="str">
        <f t="shared" si="24"/>
        <v>"Nearby":"Kanchipuram"</v>
      </c>
      <c r="V59" s="1" t="str">
        <f t="shared" si="25"/>
        <v>"Location":"Kanchipuram"</v>
      </c>
      <c r="W59" s="1" t="str">
        <f t="shared" si="26"/>
        <v>"Name":" Thiru Pachai Vannan - Sri Pachai Vannar Temple"</v>
      </c>
      <c r="X59" s="1" t="str">
        <f t="shared" si="27"/>
        <v>"LongLat":[79.704601 , 12.844343]</v>
      </c>
      <c r="Y59" s="1" t="str">
        <f t="shared" si="28"/>
        <v>"SaintId":[5]</v>
      </c>
      <c r="Z59" s="1" t="str">
        <f t="shared" si="29"/>
        <v>"SongId":[2060]</v>
      </c>
      <c r="AA59" t="str">
        <f t="shared" si="18"/>
        <v>}</v>
      </c>
      <c r="AB59" t="str">
        <f t="shared" si="30"/>
        <v>{"Id":55,"LocalId":54,"StateId":31,"RegionId":3,"Nearby":"Kanchipuram","Location":"Kanchipuram","Name":" Thiru Pachai Vannan - Sri Pachai Vannar Temple","LongLat":[79.704601 , 12.844343],"SaintId":[5],"SongId":[2060]},</v>
      </c>
    </row>
    <row r="60" spans="1:28" x14ac:dyDescent="0.2">
      <c r="A60">
        <v>56</v>
      </c>
      <c r="B60">
        <v>54</v>
      </c>
      <c r="C60">
        <v>31</v>
      </c>
      <c r="D60">
        <v>3</v>
      </c>
      <c r="E60" t="s">
        <v>1027</v>
      </c>
      <c r="F60" t="s">
        <v>1027</v>
      </c>
      <c r="G60" t="s">
        <v>632</v>
      </c>
      <c r="H60" t="s">
        <v>1099</v>
      </c>
      <c r="I60" s="1" t="s">
        <v>1261</v>
      </c>
      <c r="J60" s="1" t="s">
        <v>1206</v>
      </c>
      <c r="L60" t="s">
        <v>804</v>
      </c>
      <c r="M60" t="s">
        <v>805</v>
      </c>
      <c r="N60" t="s">
        <v>688</v>
      </c>
      <c r="O60">
        <v>55</v>
      </c>
      <c r="P60" s="1" t="str">
        <f t="shared" si="7"/>
        <v>{</v>
      </c>
      <c r="Q60" s="1" t="str">
        <f t="shared" si="20"/>
        <v>"Id":56</v>
      </c>
      <c r="R60" s="1" t="str">
        <f t="shared" si="21"/>
        <v>"LocalId":54</v>
      </c>
      <c r="S60" s="1" t="str">
        <f t="shared" si="22"/>
        <v>"StateId":31</v>
      </c>
      <c r="T60" s="1" t="str">
        <f t="shared" si="23"/>
        <v>"RegionId":3</v>
      </c>
      <c r="U60" s="1" t="str">
        <f t="shared" si="24"/>
        <v>"Nearby":"Kanchipuram"</v>
      </c>
      <c r="V60" s="1" t="str">
        <f t="shared" si="25"/>
        <v>"Location":"Kanchipuram"</v>
      </c>
      <c r="W60" s="1" t="str">
        <f t="shared" si="26"/>
        <v>"Name":" Thiru Pavala Vannan - Sri Pavala Vannar Temple"</v>
      </c>
      <c r="X60" s="1" t="str">
        <f t="shared" si="27"/>
        <v>"LongLat":[79.707718 , 12.843629]</v>
      </c>
      <c r="Y60" s="1" t="str">
        <f t="shared" si="28"/>
        <v>"SaintId":[5]</v>
      </c>
      <c r="Z60" s="1" t="str">
        <f t="shared" si="29"/>
        <v>"SongId":[2060]</v>
      </c>
      <c r="AA60" t="str">
        <f t="shared" si="18"/>
        <v>}</v>
      </c>
      <c r="AB60" t="str">
        <f t="shared" si="30"/>
        <v>{"Id":56,"LocalId":54,"StateId":31,"RegionId":3,"Nearby":"Kanchipuram","Location":"Kanchipuram","Name":" Thiru Pavala Vannan - Sri Pavala Vannar Temple","LongLat":[79.707718 , 12.843629],"SaintId":[5],"SongId":[2060]},</v>
      </c>
    </row>
    <row r="61" spans="1:28" x14ac:dyDescent="0.2">
      <c r="A61">
        <v>57</v>
      </c>
      <c r="B61">
        <v>55</v>
      </c>
      <c r="C61">
        <v>31</v>
      </c>
      <c r="D61">
        <v>3</v>
      </c>
      <c r="E61" t="s">
        <v>1027</v>
      </c>
      <c r="F61" t="s">
        <v>1027</v>
      </c>
      <c r="G61" t="s">
        <v>633</v>
      </c>
      <c r="H61" t="s">
        <v>1100</v>
      </c>
      <c r="I61" s="1" t="s">
        <v>1261</v>
      </c>
      <c r="J61" s="1" t="s">
        <v>1202</v>
      </c>
      <c r="L61" t="s">
        <v>806</v>
      </c>
      <c r="M61" t="s">
        <v>807</v>
      </c>
      <c r="O61">
        <v>49</v>
      </c>
      <c r="P61" s="1" t="str">
        <f t="shared" si="7"/>
        <v>{</v>
      </c>
      <c r="Q61" s="1" t="str">
        <f t="shared" si="20"/>
        <v>"Id":57</v>
      </c>
      <c r="R61" s="1" t="str">
        <f t="shared" si="21"/>
        <v>"LocalId":55</v>
      </c>
      <c r="S61" s="1" t="str">
        <f t="shared" si="22"/>
        <v>"StateId":31</v>
      </c>
      <c r="T61" s="1" t="str">
        <f t="shared" si="23"/>
        <v>"RegionId":3</v>
      </c>
      <c r="U61" s="1" t="str">
        <f t="shared" si="24"/>
        <v>"Nearby":"Kanchipuram"</v>
      </c>
      <c r="V61" s="1" t="str">
        <f t="shared" si="25"/>
        <v>"Location":"Kanchipuram"</v>
      </c>
      <c r="W61" s="1" t="str">
        <f t="shared" si="26"/>
        <v>"Name":" Thiru Nilathingal Thundam - Sri Nilathingal Thundathan Perumal Temple"</v>
      </c>
      <c r="X61" s="1" t="str">
        <f t="shared" si="27"/>
        <v>"LongLat":[79.699582 , 12.847275]</v>
      </c>
      <c r="Y61" s="1" t="str">
        <f t="shared" si="28"/>
        <v>"SaintId":[5]</v>
      </c>
      <c r="Z61" s="1" t="str">
        <f t="shared" si="29"/>
        <v>"SongId":[2059]</v>
      </c>
      <c r="AA61" t="str">
        <f t="shared" si="18"/>
        <v>}</v>
      </c>
      <c r="AB61" t="str">
        <f t="shared" si="30"/>
        <v>{"Id":57,"LocalId":55,"StateId":31,"RegionId":3,"Nearby":"Kanchipuram","Location":"Kanchipuram","Name":" Thiru Nilathingal Thundam - Sri Nilathingal Thundathan Perumal Temple","LongLat":[79.699582 , 12.847275],"SaintId":[5],"SongId":[2059]},</v>
      </c>
    </row>
    <row r="62" spans="1:28" x14ac:dyDescent="0.2">
      <c r="A62">
        <v>58</v>
      </c>
      <c r="B62">
        <v>56</v>
      </c>
      <c r="C62">
        <v>31</v>
      </c>
      <c r="D62">
        <v>3</v>
      </c>
      <c r="E62" t="s">
        <v>1027</v>
      </c>
      <c r="F62" t="s">
        <v>1027</v>
      </c>
      <c r="G62" t="s">
        <v>634</v>
      </c>
      <c r="H62" t="s">
        <v>1101</v>
      </c>
      <c r="I62" s="1" t="s">
        <v>1273</v>
      </c>
      <c r="J62" s="1" t="s">
        <v>1203</v>
      </c>
      <c r="L62" t="s">
        <v>808</v>
      </c>
      <c r="M62" t="s">
        <v>809</v>
      </c>
      <c r="O62">
        <v>48</v>
      </c>
      <c r="P62" s="1" t="str">
        <f t="shared" si="7"/>
        <v>{</v>
      </c>
      <c r="Q62" s="1" t="str">
        <f t="shared" si="20"/>
        <v>"Id":58</v>
      </c>
      <c r="R62" s="1" t="str">
        <f t="shared" si="21"/>
        <v>"LocalId":56</v>
      </c>
      <c r="S62" s="1" t="str">
        <f t="shared" si="22"/>
        <v>"StateId":31</v>
      </c>
      <c r="T62" s="1" t="str">
        <f t="shared" si="23"/>
        <v>"RegionId":3</v>
      </c>
      <c r="U62" s="1" t="str">
        <f t="shared" si="24"/>
        <v>"Nearby":"Kanchipuram"</v>
      </c>
      <c r="V62" s="1" t="str">
        <f t="shared" si="25"/>
        <v>"Location":"Kanchipuram"</v>
      </c>
      <c r="W62" s="1" t="str">
        <f t="shared" si="26"/>
        <v>"Name":" Thiru Paadagam - Sri Pandava Thoodhar Temple"</v>
      </c>
      <c r="X62" s="1" t="str">
        <f t="shared" si="27"/>
        <v>"LongLat":[79.697337 , 12.842714]</v>
      </c>
      <c r="Y62" s="1" t="str">
        <f t="shared" si="28"/>
        <v>"SaintId":[2, 3, 4, 5]</v>
      </c>
      <c r="Z62" s="1" t="str">
        <f t="shared" si="29"/>
        <v>"SongId":[814, 815, 1541, 2275, 2311, 2780]</v>
      </c>
      <c r="AA62" t="str">
        <f t="shared" si="18"/>
        <v>}</v>
      </c>
      <c r="AB62" t="str">
        <f t="shared" si="30"/>
        <v>{"Id":58,"LocalId":56,"StateId":31,"RegionId":3,"Nearby":"Kanchipuram","Location":"Kanchipuram","Name":" Thiru Paadagam - Sri Pandava Thoodhar Temple","LongLat":[79.697337 , 12.842714],"SaintId":[2, 3, 4, 5],"SongId":[814, 815, 1541, 2275, 2311, 2780]},</v>
      </c>
    </row>
    <row r="63" spans="1:28" x14ac:dyDescent="0.2">
      <c r="A63">
        <v>59</v>
      </c>
      <c r="B63">
        <v>57</v>
      </c>
      <c r="C63">
        <v>31</v>
      </c>
      <c r="D63">
        <v>3</v>
      </c>
      <c r="E63" t="s">
        <v>1023</v>
      </c>
      <c r="F63" t="s">
        <v>1023</v>
      </c>
      <c r="G63" t="s">
        <v>635</v>
      </c>
      <c r="H63" t="s">
        <v>1102</v>
      </c>
      <c r="I63" s="1" t="s">
        <v>1261</v>
      </c>
      <c r="J63" s="1" t="s">
        <v>1208</v>
      </c>
      <c r="L63" t="s">
        <v>810</v>
      </c>
      <c r="M63" t="s">
        <v>811</v>
      </c>
      <c r="O63">
        <v>57</v>
      </c>
      <c r="P63" s="1" t="str">
        <f t="shared" si="7"/>
        <v>{</v>
      </c>
      <c r="Q63" s="1" t="str">
        <f t="shared" si="20"/>
        <v>"Id":59</v>
      </c>
      <c r="R63" s="1" t="str">
        <f t="shared" si="21"/>
        <v>"LocalId":57</v>
      </c>
      <c r="S63" s="1" t="str">
        <f t="shared" si="22"/>
        <v>"StateId":31</v>
      </c>
      <c r="T63" s="1" t="str">
        <f t="shared" si="23"/>
        <v>"RegionId":3</v>
      </c>
      <c r="U63" s="1" t="str">
        <f t="shared" si="24"/>
        <v>"Nearby":"TBD"</v>
      </c>
      <c r="V63" s="1" t="str">
        <f t="shared" si="25"/>
        <v>"Location":"TBD"</v>
      </c>
      <c r="W63" s="1" t="str">
        <f t="shared" si="26"/>
        <v>"Name":" Thiruputkuzhi - Sri Vijayaraghava Perumal Temple"</v>
      </c>
      <c r="X63" s="1" t="str">
        <f t="shared" si="27"/>
        <v>"LongLat":[79.618987 , 12.872391]</v>
      </c>
      <c r="Y63" s="1" t="str">
        <f t="shared" si="28"/>
        <v>"SaintId":[5]</v>
      </c>
      <c r="Z63" s="1" t="str">
        <f t="shared" si="29"/>
        <v>"SongId":[1115, 2773]</v>
      </c>
      <c r="AA63" t="str">
        <f t="shared" si="18"/>
        <v>}</v>
      </c>
      <c r="AB63" t="str">
        <f t="shared" si="30"/>
        <v>{"Id":59,"LocalId":57,"StateId":31,"RegionId":3,"Nearby":"TBD","Location":"TBD","Name":" Thiruputkuzhi - Sri Vijayaraghava Perumal Temple","LongLat":[79.618987 , 12.872391],"SaintId":[5],"SongId":[1115, 2773]},</v>
      </c>
    </row>
    <row r="64" spans="1:28" x14ac:dyDescent="0.2">
      <c r="A64">
        <v>60</v>
      </c>
      <c r="B64">
        <v>58</v>
      </c>
      <c r="C64">
        <v>31</v>
      </c>
      <c r="D64">
        <v>3</v>
      </c>
      <c r="E64" t="s">
        <v>930</v>
      </c>
      <c r="F64" t="s">
        <v>930</v>
      </c>
      <c r="G64" t="s">
        <v>636</v>
      </c>
      <c r="H64" t="s">
        <v>1103</v>
      </c>
      <c r="I64" s="1" t="s">
        <v>1276</v>
      </c>
      <c r="J64" s="1" t="s">
        <v>1211</v>
      </c>
      <c r="L64" t="s">
        <v>812</v>
      </c>
      <c r="M64" t="s">
        <v>813</v>
      </c>
      <c r="O64">
        <v>60</v>
      </c>
      <c r="P64" s="1" t="str">
        <f t="shared" si="7"/>
        <v>{</v>
      </c>
      <c r="Q64" s="1" t="str">
        <f t="shared" si="20"/>
        <v>"Id":60</v>
      </c>
      <c r="R64" s="1" t="str">
        <f t="shared" si="21"/>
        <v>"LocalId":58</v>
      </c>
      <c r="S64" s="1" t="str">
        <f t="shared" si="22"/>
        <v>"StateId":31</v>
      </c>
      <c r="T64" s="1" t="str">
        <f t="shared" si="23"/>
        <v>"RegionId":3</v>
      </c>
      <c r="U64" s="1" t="str">
        <f t="shared" si="24"/>
        <v>"Nearby":"Chennai"</v>
      </c>
      <c r="V64" s="1" t="str">
        <f t="shared" si="25"/>
        <v>"Location":"Chennai"</v>
      </c>
      <c r="W64" s="1" t="str">
        <f t="shared" si="26"/>
        <v>"Name":" Thiruvallikkeni - Sri Parthasarathy Temple "</v>
      </c>
      <c r="X64" s="1" t="str">
        <f t="shared" si="27"/>
        <v>"LongLat":[80.276306 , 13.053894]</v>
      </c>
      <c r="Y64" s="1" t="str">
        <f t="shared" si="28"/>
        <v>"SaintId":[3, 4, 5]</v>
      </c>
      <c r="Z64" s="1" t="str">
        <f t="shared" si="29"/>
        <v>"SongId":[1068, 1069, 1070, 1071, 1072, 1073, 1074, 1075, 1076, 1077, 2297, 2416]</v>
      </c>
      <c r="AA64" t="str">
        <f t="shared" si="18"/>
        <v>}</v>
      </c>
      <c r="AB64" t="str">
        <f t="shared" si="30"/>
        <v>{"Id":60,"LocalId":58,"StateId":31,"RegionId":3,"Nearby":"Chennai","Location":"Chennai","Name":" Thiruvallikkeni - Sri Parthasarathy Temple ","LongLat":[80.276306 , 13.053894],"SaintId":[3, 4, 5],"SongId":[1068, 1069, 1070, 1071, 1072, 1073, 1074, 1075, 1076, 1077, 2297, 2416]},</v>
      </c>
    </row>
    <row r="65" spans="1:28" x14ac:dyDescent="0.2">
      <c r="A65">
        <v>61</v>
      </c>
      <c r="B65">
        <v>59</v>
      </c>
      <c r="C65">
        <v>31</v>
      </c>
      <c r="D65">
        <v>3</v>
      </c>
      <c r="E65" t="s">
        <v>930</v>
      </c>
      <c r="F65" t="s">
        <v>1028</v>
      </c>
      <c r="G65" t="s">
        <v>637</v>
      </c>
      <c r="H65" t="s">
        <v>1104</v>
      </c>
      <c r="I65" s="1" t="s">
        <v>1277</v>
      </c>
      <c r="J65" s="1" t="s">
        <v>1212</v>
      </c>
      <c r="L65" t="s">
        <v>814</v>
      </c>
      <c r="M65" t="s">
        <v>815</v>
      </c>
      <c r="O65">
        <v>61</v>
      </c>
      <c r="P65" s="1" t="str">
        <f t="shared" si="7"/>
        <v>{</v>
      </c>
      <c r="Q65" s="1" t="str">
        <f t="shared" si="20"/>
        <v>"Id":61</v>
      </c>
      <c r="R65" s="1" t="str">
        <f t="shared" si="21"/>
        <v>"LocalId":59</v>
      </c>
      <c r="S65" s="1" t="str">
        <f t="shared" si="22"/>
        <v>"StateId":31</v>
      </c>
      <c r="T65" s="1" t="str">
        <f t="shared" si="23"/>
        <v>"RegionId":3</v>
      </c>
      <c r="U65" s="1" t="str">
        <f t="shared" si="24"/>
        <v>"Nearby":"Chennai"</v>
      </c>
      <c r="V65" s="1" t="str">
        <f t="shared" si="25"/>
        <v>"Location":"Thiruneermalai"</v>
      </c>
      <c r="W65" s="1" t="str">
        <f t="shared" si="26"/>
        <v>"Name":" Thiruneermalai - Sri Neervanna Perumal Temple"</v>
      </c>
      <c r="X65" s="1" t="str">
        <f t="shared" si="27"/>
        <v>"LongLat":[80.114676 , 12.963931]</v>
      </c>
      <c r="Y65" s="1" t="str">
        <f t="shared" si="28"/>
        <v>"SaintId":[2, 5]</v>
      </c>
      <c r="Z65" s="1" t="str">
        <f t="shared" si="29"/>
        <v>"SongId":[1078, 1079, 1080, 1081, 1082, 1083, 1084, 1085, 1086, 1087, 1115, 1521, 1554, 1660, 1765, 1848, 2069, 2227, 2707, 2782]</v>
      </c>
      <c r="AA65" t="str">
        <f t="shared" si="18"/>
        <v>}</v>
      </c>
      <c r="AB65" t="str">
        <f t="shared" si="30"/>
        <v>{"Id":61,"LocalId":59,"StateId":31,"RegionId":3,"Nearby":"Chennai","Location":"Thiruneermalai","Name":" Thiruneermalai - Sri Neervanna Perumal Temple","LongLat":[80.114676 , 12.963931],"SaintId":[2, 5],"SongId":[1078, 1079, 1080, 1081, 1082, 1083, 1084, 1085, 1086, 1087, 1115, 1521, 1554, 1660, 1765, 1848, 2069, 2227, 2707, 2782]},</v>
      </c>
    </row>
    <row r="66" spans="1:28" x14ac:dyDescent="0.2">
      <c r="A66">
        <v>62</v>
      </c>
      <c r="B66">
        <v>60</v>
      </c>
      <c r="C66">
        <v>31</v>
      </c>
      <c r="D66">
        <v>3</v>
      </c>
      <c r="E66" t="s">
        <v>930</v>
      </c>
      <c r="F66" t="s">
        <v>1029</v>
      </c>
      <c r="G66" t="s">
        <v>638</v>
      </c>
      <c r="H66" t="s">
        <v>1105</v>
      </c>
      <c r="I66" s="1" t="s">
        <v>1261</v>
      </c>
      <c r="J66" s="1" t="s">
        <v>1213</v>
      </c>
      <c r="L66" t="s">
        <v>816</v>
      </c>
      <c r="M66" t="s">
        <v>817</v>
      </c>
      <c r="O66">
        <v>62</v>
      </c>
      <c r="P66" s="1" t="str">
        <f t="shared" si="7"/>
        <v>{</v>
      </c>
      <c r="Q66" s="1" t="str">
        <f t="shared" si="20"/>
        <v>"Id":62</v>
      </c>
      <c r="R66" s="1" t="str">
        <f t="shared" si="21"/>
        <v>"LocalId":60</v>
      </c>
      <c r="S66" s="1" t="str">
        <f t="shared" si="22"/>
        <v>"StateId":31</v>
      </c>
      <c r="T66" s="1" t="str">
        <f t="shared" si="23"/>
        <v>"RegionId":3</v>
      </c>
      <c r="U66" s="1" t="str">
        <f t="shared" si="24"/>
        <v>"Nearby":"Chennai"</v>
      </c>
      <c r="V66" s="1" t="str">
        <f t="shared" si="25"/>
        <v>"Location":"Thiruvedanthai"</v>
      </c>
      <c r="W66" s="1" t="str">
        <f t="shared" si="26"/>
        <v>"Name":" Thiruvedanthai - Sri Nithya Kalyana Perumal Temple"</v>
      </c>
      <c r="X66" s="1" t="str">
        <f t="shared" si="27"/>
        <v>"LongLat":[80.241995 , 12.763409]</v>
      </c>
      <c r="Y66" s="1" t="str">
        <f t="shared" si="28"/>
        <v>"SaintId":[5]</v>
      </c>
      <c r="Z66" s="1" t="str">
        <f t="shared" si="29"/>
        <v>"SongId":[1021, 1108, 1109, 1110, 1111, 1112, 1113, 1114, 1115, 1116, 1117, 2707, 2774]</v>
      </c>
      <c r="AA66" t="str">
        <f t="shared" si="18"/>
        <v>}</v>
      </c>
      <c r="AB66" t="str">
        <f t="shared" si="30"/>
        <v>{"Id":62,"LocalId":60,"StateId":31,"RegionId":3,"Nearby":"Chennai","Location":"Thiruvedanthai","Name":" Thiruvedanthai - Sri Nithya Kalyana Perumal Temple","LongLat":[80.241995 , 12.763409],"SaintId":[5],"SongId":[1021, 1108, 1109, 1110, 1111, 1112, 1113, 1114, 1115, 1116, 1117, 2707, 2774]},</v>
      </c>
    </row>
    <row r="67" spans="1:28" x14ac:dyDescent="0.2">
      <c r="A67">
        <v>63</v>
      </c>
      <c r="B67">
        <v>61</v>
      </c>
      <c r="C67">
        <v>31</v>
      </c>
      <c r="D67">
        <v>3</v>
      </c>
      <c r="E67" t="s">
        <v>930</v>
      </c>
      <c r="F67" t="s">
        <v>1030</v>
      </c>
      <c r="G67" t="s">
        <v>639</v>
      </c>
      <c r="H67" t="s">
        <v>1106</v>
      </c>
      <c r="I67" s="1" t="s">
        <v>1277</v>
      </c>
      <c r="J67" s="1" t="s">
        <v>1214</v>
      </c>
      <c r="L67" t="s">
        <v>818</v>
      </c>
      <c r="M67" t="s">
        <v>819</v>
      </c>
      <c r="O67">
        <v>63</v>
      </c>
      <c r="P67" s="1" t="str">
        <f t="shared" si="7"/>
        <v>{</v>
      </c>
      <c r="Q67" s="1" t="str">
        <f t="shared" si="20"/>
        <v>"Id":63</v>
      </c>
      <c r="R67" s="1" t="str">
        <f t="shared" si="21"/>
        <v>"LocalId":61</v>
      </c>
      <c r="S67" s="1" t="str">
        <f t="shared" si="22"/>
        <v>"StateId":31</v>
      </c>
      <c r="T67" s="1" t="str">
        <f t="shared" si="23"/>
        <v>"RegionId":3</v>
      </c>
      <c r="U67" s="1" t="str">
        <f t="shared" si="24"/>
        <v>"Nearby":"Chennai"</v>
      </c>
      <c r="V67" s="1" t="str">
        <f t="shared" si="25"/>
        <v>"Location":"Mahabalipuram"</v>
      </c>
      <c r="W67" s="1" t="str">
        <f t="shared" si="26"/>
        <v>"Name":" Thiru Kadalmalai (Mahabalipuram) - Sri Sthala Sayana Perumal Temple"</v>
      </c>
      <c r="X67" s="1" t="str">
        <f t="shared" si="27"/>
        <v>"LongLat":[80.193361 , 12.61735]</v>
      </c>
      <c r="Y67" s="1" t="str">
        <f t="shared" si="28"/>
        <v>"SaintId":[2, 5]</v>
      </c>
      <c r="Z67" s="1" t="str">
        <f t="shared" si="29"/>
        <v>"SongId":[1088, 1089, 1090, 1091, 1092, 1093, 1094, 1095, 1096, 1097, 1098, 1099, 1100, 1101, 1102, 1103, 1104, 1105, 1106, 1107, 1195, 1551, 2050, 2060, 2251, 2707, 2774]</v>
      </c>
      <c r="AA67" t="str">
        <f t="shared" si="18"/>
        <v>}</v>
      </c>
      <c r="AB67" t="str">
        <f t="shared" si="30"/>
        <v>{"Id":63,"LocalId":61,"StateId":31,"RegionId":3,"Nearby":"Chennai","Location":"Mahabalipuram","Name":" Thiru Kadalmalai (Mahabalipuram) - Sri Sthala Sayana Perumal Temple","LongLat":[80.193361 , 12.61735],"SaintId":[2, 5],"SongId":[1088, 1089, 1090, 1091, 1092, 1093, 1094, 1095, 1096, 1097, 1098, 1099, 1100, 1101, 1102, 1103, 1104, 1105, 1106, 1107, 1195, 1551, 2050, 2060, 2251, 2707, 2774]},</v>
      </c>
    </row>
    <row r="68" spans="1:28" x14ac:dyDescent="0.2">
      <c r="A68">
        <v>64</v>
      </c>
      <c r="B68">
        <v>62</v>
      </c>
      <c r="C68">
        <v>31</v>
      </c>
      <c r="D68">
        <v>3</v>
      </c>
      <c r="E68" t="s">
        <v>930</v>
      </c>
      <c r="F68" t="s">
        <v>1031</v>
      </c>
      <c r="G68" t="s">
        <v>640</v>
      </c>
      <c r="H68" t="s">
        <v>1107</v>
      </c>
      <c r="I68" s="1" t="s">
        <v>1261</v>
      </c>
      <c r="J68" s="1" t="s">
        <v>1209</v>
      </c>
      <c r="L68" t="s">
        <v>820</v>
      </c>
      <c r="M68" t="s">
        <v>821</v>
      </c>
      <c r="O68">
        <v>58</v>
      </c>
      <c r="P68" s="1" t="str">
        <f t="shared" si="7"/>
        <v>{</v>
      </c>
      <c r="Q68" s="1" t="str">
        <f t="shared" si="20"/>
        <v>"Id":64</v>
      </c>
      <c r="R68" s="1" t="str">
        <f t="shared" si="21"/>
        <v>"LocalId":62</v>
      </c>
      <c r="S68" s="1" t="str">
        <f t="shared" si="22"/>
        <v>"StateId":31</v>
      </c>
      <c r="T68" s="1" t="str">
        <f t="shared" si="23"/>
        <v>"RegionId":3</v>
      </c>
      <c r="U68" s="1" t="str">
        <f t="shared" si="24"/>
        <v>"Nearby":"Chennai"</v>
      </c>
      <c r="V68" s="1" t="str">
        <f t="shared" si="25"/>
        <v>"Location":"Thiurninravur"</v>
      </c>
      <c r="W68" s="1" t="str">
        <f t="shared" si="26"/>
        <v>"Name":" Thiru Nindravoor (Thirunindravur) - Sri Bhatavatsala Perumal Temple"</v>
      </c>
      <c r="X68" s="1" t="str">
        <f t="shared" si="27"/>
        <v>"LongLat":[80.026214 , 13.112523]</v>
      </c>
      <c r="Y68" s="1" t="str">
        <f t="shared" si="28"/>
        <v>"SaintId":[5]</v>
      </c>
      <c r="Z68" s="1" t="str">
        <f t="shared" si="29"/>
        <v>"SongId":[1089, 1642]</v>
      </c>
      <c r="AA68" t="str">
        <f t="shared" si="18"/>
        <v>}</v>
      </c>
      <c r="AB68" t="str">
        <f t="shared" si="30"/>
        <v>{"Id":64,"LocalId":62,"StateId":31,"RegionId":3,"Nearby":"Chennai","Location":"Thiurninravur","Name":" Thiru Nindravoor (Thirunindravur) - Sri Bhatavatsala Perumal Temple","LongLat":[80.026214 , 13.112523],"SaintId":[5],"SongId":[1089, 1642]},</v>
      </c>
    </row>
    <row r="69" spans="1:28" x14ac:dyDescent="0.2">
      <c r="A69">
        <v>65</v>
      </c>
      <c r="B69">
        <v>63</v>
      </c>
      <c r="C69">
        <v>31</v>
      </c>
      <c r="D69">
        <v>3</v>
      </c>
      <c r="E69" t="s">
        <v>930</v>
      </c>
      <c r="F69" t="s">
        <v>1032</v>
      </c>
      <c r="G69" t="s">
        <v>641</v>
      </c>
      <c r="H69" t="s">
        <v>1108</v>
      </c>
      <c r="I69" s="1" t="s">
        <v>1274</v>
      </c>
      <c r="J69" s="1" t="s">
        <v>1210</v>
      </c>
      <c r="L69" t="s">
        <v>822</v>
      </c>
      <c r="M69" t="s">
        <v>823</v>
      </c>
      <c r="O69">
        <v>59</v>
      </c>
      <c r="P69" s="1" t="str">
        <f t="shared" si="7"/>
        <v>{</v>
      </c>
      <c r="Q69" s="1" t="str">
        <f t="shared" si="20"/>
        <v>"Id":65</v>
      </c>
      <c r="R69" s="1" t="str">
        <f t="shared" si="21"/>
        <v>"LocalId":63</v>
      </c>
      <c r="S69" s="1" t="str">
        <f t="shared" si="22"/>
        <v>"StateId":31</v>
      </c>
      <c r="T69" s="1" t="str">
        <f t="shared" si="23"/>
        <v>"RegionId":3</v>
      </c>
      <c r="U69" s="1" t="str">
        <f t="shared" si="24"/>
        <v>"Nearby":"Chennai"</v>
      </c>
      <c r="V69" s="1" t="str">
        <f t="shared" si="25"/>
        <v>"Location":"Tiruvallur"</v>
      </c>
      <c r="W69" s="1" t="str">
        <f t="shared" si="26"/>
        <v>"Name":" Thiruevvuloor (Tiruvallur) - Sri Veeraraghava Perumal Temple"</v>
      </c>
      <c r="X69" s="1" t="str">
        <f t="shared" si="27"/>
        <v>"LongLat":[79.90714 , 13.143302]</v>
      </c>
      <c r="Y69" s="1" t="str">
        <f t="shared" si="28"/>
        <v>"SaintId":[4, 5]</v>
      </c>
      <c r="Z69" s="1" t="str">
        <f t="shared" si="29"/>
        <v>"SongId":[1058, 1059, 1060, 1061, 1062, 1063, 1064, 1065, 1066, 1067, 2417, 2773]</v>
      </c>
      <c r="AA69" t="str">
        <f t="shared" si="18"/>
        <v>}</v>
      </c>
      <c r="AB69" t="str">
        <f t="shared" si="30"/>
        <v>{"Id":65,"LocalId":63,"StateId":31,"RegionId":3,"Nearby":"Chennai","Location":"Tiruvallur","Name":" Thiruevvuloor (Tiruvallur) - Sri Veeraraghava Perumal Temple","LongLat":[79.90714 , 13.143302],"SaintId":[4, 5],"SongId":[1058, 1059, 1060, 1061, 1062, 1063, 1064, 1065, 1066, 1067, 2417, 2773]},</v>
      </c>
    </row>
    <row r="70" spans="1:28" x14ac:dyDescent="0.2">
      <c r="A70">
        <v>66</v>
      </c>
      <c r="B70">
        <v>64</v>
      </c>
      <c r="C70">
        <v>31</v>
      </c>
      <c r="D70">
        <v>3</v>
      </c>
      <c r="E70" t="s">
        <v>930</v>
      </c>
      <c r="F70" t="s">
        <v>1033</v>
      </c>
      <c r="G70" t="s">
        <v>642</v>
      </c>
      <c r="H70" t="s">
        <v>1109</v>
      </c>
      <c r="I70" s="1" t="s">
        <v>1271</v>
      </c>
      <c r="J70" s="1" t="s">
        <v>1215</v>
      </c>
      <c r="L70" t="s">
        <v>824</v>
      </c>
      <c r="M70" t="s">
        <v>825</v>
      </c>
      <c r="O70">
        <v>64</v>
      </c>
      <c r="P70" s="1" t="str">
        <f t="shared" ref="P70:P117" si="31">CHAR(123)</f>
        <v>{</v>
      </c>
      <c r="Q70" s="1" t="str">
        <f t="shared" si="20"/>
        <v>"Id":66</v>
      </c>
      <c r="R70" s="1" t="str">
        <f t="shared" si="21"/>
        <v>"LocalId":64</v>
      </c>
      <c r="S70" s="1" t="str">
        <f t="shared" si="22"/>
        <v>"StateId":31</v>
      </c>
      <c r="T70" s="1" t="str">
        <f t="shared" si="23"/>
        <v>"RegionId":3</v>
      </c>
      <c r="U70" s="1" t="str">
        <f t="shared" si="24"/>
        <v>"Nearby":"Chennai"</v>
      </c>
      <c r="V70" s="1" t="str">
        <f t="shared" si="25"/>
        <v>"Location":"Sholingar"</v>
      </c>
      <c r="W70" s="1" t="str">
        <f t="shared" si="26"/>
        <v>"Name":" Thirukkatikai (Sholingur) - Sri Yoga Narasimha Swamy Temple"</v>
      </c>
      <c r="X70" s="1" t="str">
        <f t="shared" si="27"/>
        <v>"LongLat":[79.418299 , 13.087504]</v>
      </c>
      <c r="Y70" s="1" t="str">
        <f t="shared" si="28"/>
        <v>"SaintId":[3, 5]</v>
      </c>
      <c r="Z70" s="1" t="str">
        <f t="shared" si="29"/>
        <v>"SongId":[1731, 1736, 2342, 2707]</v>
      </c>
      <c r="AA70" t="str">
        <f t="shared" ref="AA70:AA117" si="32">CHAR(125)</f>
        <v>}</v>
      </c>
      <c r="AB70" t="str">
        <f t="shared" si="30"/>
        <v>{"Id":66,"LocalId":64,"StateId":31,"RegionId":3,"Nearby":"Chennai","Location":"Sholingar","Name":" Thirukkatikai (Sholingur) - Sri Yoga Narasimha Swamy Temple","LongLat":[79.418299 , 13.087504],"SaintId":[3, 5],"SongId":[1731, 1736, 2342, 2707]},</v>
      </c>
    </row>
    <row r="71" spans="1:28" x14ac:dyDescent="0.2">
      <c r="A71">
        <v>67</v>
      </c>
      <c r="B71">
        <v>65</v>
      </c>
      <c r="C71">
        <v>31</v>
      </c>
      <c r="D71">
        <v>6</v>
      </c>
      <c r="E71" t="s">
        <v>1034</v>
      </c>
      <c r="F71" t="s">
        <v>1034</v>
      </c>
      <c r="G71" t="s">
        <v>643</v>
      </c>
      <c r="H71" t="s">
        <v>1110</v>
      </c>
      <c r="I71" s="1" t="s">
        <v>1274</v>
      </c>
      <c r="J71" s="1" t="s">
        <v>1251</v>
      </c>
      <c r="L71" t="s">
        <v>826</v>
      </c>
      <c r="M71" t="s">
        <v>827</v>
      </c>
      <c r="O71">
        <v>101</v>
      </c>
      <c r="P71" s="1" t="str">
        <f t="shared" si="31"/>
        <v>{</v>
      </c>
      <c r="Q71" s="1" t="str">
        <f t="shared" si="20"/>
        <v>"Id":67</v>
      </c>
      <c r="R71" s="1" t="str">
        <f t="shared" si="21"/>
        <v>"LocalId":65</v>
      </c>
      <c r="S71" s="1" t="str">
        <f t="shared" si="22"/>
        <v>"StateId":31</v>
      </c>
      <c r="T71" s="1" t="str">
        <f t="shared" si="23"/>
        <v>"RegionId":6</v>
      </c>
      <c r="U71" s="1" t="str">
        <f t="shared" si="24"/>
        <v>"Nearby":"Madurai"</v>
      </c>
      <c r="V71" s="1" t="str">
        <f t="shared" si="25"/>
        <v>"Location":"Madurai"</v>
      </c>
      <c r="W71" s="1" t="str">
        <f t="shared" si="26"/>
        <v>"Name":" Thirukkoodal - Sri Koodal Azhagar Perumal Temple"</v>
      </c>
      <c r="X71" s="1" t="str">
        <f t="shared" si="27"/>
        <v>"LongLat":[78.114193 , 9.91439]</v>
      </c>
      <c r="Y71" s="1" t="str">
        <f t="shared" si="28"/>
        <v>"SaintId":[4, 5]</v>
      </c>
      <c r="Z71" s="1" t="str">
        <f t="shared" si="29"/>
        <v>"SongId":[1762, 2420]</v>
      </c>
      <c r="AA71" t="str">
        <f t="shared" si="32"/>
        <v>}</v>
      </c>
      <c r="AB71" t="str">
        <f t="shared" si="30"/>
        <v>{"Id":67,"LocalId":65,"StateId":31,"RegionId":6,"Nearby":"Madurai","Location":"Madurai","Name":" Thirukkoodal - Sri Koodal Azhagar Perumal Temple","LongLat":[78.114193 , 9.91439],"SaintId":[4, 5],"SongId":[1762, 2420]},</v>
      </c>
    </row>
    <row r="72" spans="1:28" x14ac:dyDescent="0.2">
      <c r="A72">
        <v>68</v>
      </c>
      <c r="B72">
        <v>66</v>
      </c>
      <c r="C72">
        <v>31</v>
      </c>
      <c r="D72">
        <v>6</v>
      </c>
      <c r="E72" t="s">
        <v>1034</v>
      </c>
      <c r="F72" t="s">
        <v>1035</v>
      </c>
      <c r="G72" t="s">
        <v>644</v>
      </c>
      <c r="H72" t="s">
        <v>1111</v>
      </c>
      <c r="I72" s="1" t="s">
        <v>1272</v>
      </c>
      <c r="J72" s="1" t="s">
        <v>1253</v>
      </c>
      <c r="L72" t="s">
        <v>828</v>
      </c>
      <c r="M72" t="s">
        <v>829</v>
      </c>
      <c r="O72">
        <v>103</v>
      </c>
      <c r="P72" s="1" t="str">
        <f t="shared" si="31"/>
        <v>{</v>
      </c>
      <c r="Q72" s="1" t="str">
        <f t="shared" si="20"/>
        <v>"Id":68</v>
      </c>
      <c r="R72" s="1" t="str">
        <f t="shared" si="21"/>
        <v>"LocalId":66</v>
      </c>
      <c r="S72" s="1" t="str">
        <f t="shared" si="22"/>
        <v>"StateId":31</v>
      </c>
      <c r="T72" s="1" t="str">
        <f t="shared" si="23"/>
        <v>"RegionId":6</v>
      </c>
      <c r="U72" s="1" t="str">
        <f t="shared" si="24"/>
        <v>"Nearby":"Madurai"</v>
      </c>
      <c r="V72" s="1" t="str">
        <f t="shared" si="25"/>
        <v>"Location":"Thirumohur"</v>
      </c>
      <c r="W72" s="1" t="str">
        <f t="shared" si="26"/>
        <v>"Name":" Thiru Moghur - Sri Kaalamegha Perumal Temple"</v>
      </c>
      <c r="X72" s="1" t="str">
        <f t="shared" si="27"/>
        <v>"LongLat":[78.207116 , 9.950955]</v>
      </c>
      <c r="Y72" s="1" t="str">
        <f t="shared" si="28"/>
        <v>"SaintId":[5, 10]</v>
      </c>
      <c r="Z72" s="1" t="str">
        <f t="shared" si="29"/>
        <v>"SongId":[2708, 3667, 3668, 3669, 3670, 3671, 3672, 3673, 3674, 3675, 3676, 3677]</v>
      </c>
      <c r="AA72" t="str">
        <f t="shared" si="32"/>
        <v>}</v>
      </c>
      <c r="AB72" t="str">
        <f t="shared" si="30"/>
        <v>{"Id":68,"LocalId":66,"StateId":31,"RegionId":6,"Nearby":"Madurai","Location":"Thirumohur","Name":" Thiru Moghur - Sri Kaalamegha Perumal Temple","LongLat":[78.207116 , 9.950955],"SaintId":[5, 10],"SongId":[2708, 3667, 3668, 3669, 3670, 3671, 3672, 3673, 3674, 3675, 3676, 3677]},</v>
      </c>
    </row>
    <row r="73" spans="1:28" x14ac:dyDescent="0.2">
      <c r="A73">
        <v>69</v>
      </c>
      <c r="B73">
        <v>67</v>
      </c>
      <c r="C73">
        <v>31</v>
      </c>
      <c r="D73">
        <v>6</v>
      </c>
      <c r="E73" t="s">
        <v>1034</v>
      </c>
      <c r="F73" t="s">
        <v>1036</v>
      </c>
      <c r="G73" t="s">
        <v>645</v>
      </c>
      <c r="H73" t="s">
        <v>1112</v>
      </c>
      <c r="I73" s="1" t="s">
        <v>1287</v>
      </c>
      <c r="J73" s="1" t="s">
        <v>1252</v>
      </c>
      <c r="L73" t="s">
        <v>830</v>
      </c>
      <c r="M73" t="s">
        <v>831</v>
      </c>
      <c r="O73">
        <v>102</v>
      </c>
      <c r="P73" s="1" t="str">
        <f t="shared" si="31"/>
        <v>{</v>
      </c>
      <c r="Q73" s="1" t="str">
        <f t="shared" ref="Q73:Q117" si="33">Q$4&amp;Q$2&amp;A73&amp;Q$3</f>
        <v>"Id":69</v>
      </c>
      <c r="R73" s="1" t="str">
        <f t="shared" ref="R73:R117" si="34">R$4&amp;R$2&amp;B73&amp;R$3</f>
        <v>"LocalId":67</v>
      </c>
      <c r="S73" s="1" t="str">
        <f t="shared" ref="S73:S117" si="35">S$4&amp;S$2&amp;C73&amp;S$3</f>
        <v>"StateId":31</v>
      </c>
      <c r="T73" s="1" t="str">
        <f t="shared" ref="T73:T117" si="36">T$4&amp;T$2&amp;D73&amp;T$3</f>
        <v>"RegionId":6</v>
      </c>
      <c r="U73" s="1" t="str">
        <f t="shared" ref="U73:U117" si="37">U$4&amp;U$2&amp;E73&amp;U$3</f>
        <v>"Nearby":"Madurai"</v>
      </c>
      <c r="V73" s="1" t="str">
        <f t="shared" ref="V73:V117" si="38">V$4&amp;V$2&amp;F73&amp;V$3</f>
        <v>"Location":"Alagarkovil"</v>
      </c>
      <c r="W73" s="1" t="str">
        <f t="shared" ref="W73:W117" si="39">W$4&amp;W$2&amp;G73&amp;W$3</f>
        <v>"Name":" Thirumaalirunsolai (Alagar Kovil) - Sri Kallazhagar Perumal Temple"</v>
      </c>
      <c r="X73" s="1" t="str">
        <f t="shared" ref="X73:X117" si="40">X$4&amp;X$2&amp;H73&amp;X$3</f>
        <v>"LongLat":[78.2131 , 10.07494]</v>
      </c>
      <c r="Y73" s="1" t="str">
        <f t="shared" ref="Y73:Y117" si="41">Y$4&amp;Y$2&amp;I73&amp;Y$3</f>
        <v>"SaintId":[2, 3, 5, 8, 9, 10]</v>
      </c>
      <c r="Z73" s="1" t="str">
        <f t="shared" ref="Z73:Z117" si="42">Z$4&amp;Z$2&amp;J73&amp;Z$3</f>
        <v>"SongId":[71,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3741, 3742, 3743, 3744, 3749]</v>
      </c>
      <c r="AA73" t="str">
        <f t="shared" si="32"/>
        <v>}</v>
      </c>
      <c r="AB73" t="str">
        <f t="shared" ref="AB73:AB117" si="43">P73&amp;Q73&amp;CHAR(44)&amp;R73&amp;CHAR(44)&amp;S73&amp;CHAR(44)&amp;T73&amp;CHAR(44)&amp;U73&amp;CHAR(44)&amp;V73&amp;CHAR(44)&amp;W73&amp;CHAR(44)&amp;X73&amp;CHAR(44)&amp;Y73&amp;CHAR(44)&amp;Z73&amp;AA73&amp;CHAR(44)</f>
        <v>{"Id":69,"LocalId":67,"StateId":31,"RegionId":6,"Nearby":"Madurai","Location":"Alagarkovil","Name":" Thirumaalirunsolai (Alagar Kovil) - Sri Kallazhagar Perumal Temple","LongLat":[78.2131 , 10.07494],"SaintId":[2, 3, 5, 8, 9, 10],"SongId":[71,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3741, 3742, 3743, 3744, 3749]},</v>
      </c>
    </row>
    <row r="74" spans="1:28" x14ac:dyDescent="0.2">
      <c r="A74">
        <v>70</v>
      </c>
      <c r="B74">
        <v>68</v>
      </c>
      <c r="C74">
        <v>31</v>
      </c>
      <c r="D74">
        <v>6</v>
      </c>
      <c r="E74" t="s">
        <v>1034</v>
      </c>
      <c r="F74" t="s">
        <v>1023</v>
      </c>
      <c r="G74" t="s">
        <v>646</v>
      </c>
      <c r="H74" t="s">
        <v>1113</v>
      </c>
      <c r="I74" s="1" t="s">
        <v>1288</v>
      </c>
      <c r="J74" s="1" t="s">
        <v>1254</v>
      </c>
      <c r="L74" t="s">
        <v>832</v>
      </c>
      <c r="M74" t="s">
        <v>833</v>
      </c>
      <c r="O74">
        <v>104</v>
      </c>
      <c r="P74" s="1" t="str">
        <f t="shared" si="31"/>
        <v>{</v>
      </c>
      <c r="Q74" s="1" t="str">
        <f t="shared" si="33"/>
        <v>"Id":70</v>
      </c>
      <c r="R74" s="1" t="str">
        <f t="shared" si="34"/>
        <v>"LocalId":68</v>
      </c>
      <c r="S74" s="1" t="str">
        <f t="shared" si="35"/>
        <v>"StateId":31</v>
      </c>
      <c r="T74" s="1" t="str">
        <f t="shared" si="36"/>
        <v>"RegionId":6</v>
      </c>
      <c r="U74" s="1" t="str">
        <f t="shared" si="37"/>
        <v>"Nearby":"Madurai"</v>
      </c>
      <c r="V74" s="1" t="str">
        <f t="shared" si="38"/>
        <v>"Location":"TBD"</v>
      </c>
      <c r="W74" s="1" t="str">
        <f t="shared" si="39"/>
        <v>"Name":" Thirukkotiyoor - Sri Uraga Mellanayaan Perumal Temple"</v>
      </c>
      <c r="X74" s="1" t="str">
        <f t="shared" si="40"/>
        <v>"LongLat":[78.560148 , 10.061065]</v>
      </c>
      <c r="Y74" s="1" t="str">
        <f t="shared" si="41"/>
        <v>"SaintId":[2, 3, 4, 5, 8]</v>
      </c>
      <c r="Z74" s="1" t="str">
        <f t="shared" si="42"/>
        <v>"SongId":[13, 14, 15, 16, 17, 18, 19, 20, 21, 22, 173, 360, 361, 362, 363, 364, 365, 366, 367, 368, 369, 370, 1550, 1838, 1839, 1840, 1841, 1842, 1843, 1844, 1845, 1846, 1847, 1856, 2227, 2268, 2343, 2415, 2778]</v>
      </c>
      <c r="AA74" t="str">
        <f t="shared" si="32"/>
        <v>}</v>
      </c>
      <c r="AB74" t="str">
        <f t="shared" si="43"/>
        <v>{"Id":70,"LocalId":68,"StateId":31,"RegionId":6,"Nearby":"Madurai","Location":"TBD","Name":" Thirukkotiyoor - Sri Uraga Mellanayaan Perumal Temple","LongLat":[78.560148 , 10.061065],"SaintId":[2, 3, 4, 5, 8],"SongId":[13, 14, 15, 16, 17, 18, 19, 20, 21, 22, 173, 360, 361, 362, 363, 364, 365, 366, 367, 368, 369, 370, 1550, 1838, 1839, 1840, 1841, 1842, 1843, 1844, 1845, 1846, 1847, 1856, 2227, 2268, 2343, 2415, 2778]},</v>
      </c>
    </row>
    <row r="75" spans="1:28" x14ac:dyDescent="0.2">
      <c r="A75">
        <v>71</v>
      </c>
      <c r="B75">
        <v>69</v>
      </c>
      <c r="C75">
        <v>31</v>
      </c>
      <c r="D75">
        <v>6</v>
      </c>
      <c r="E75" t="s">
        <v>1034</v>
      </c>
      <c r="F75" t="s">
        <v>1023</v>
      </c>
      <c r="G75" t="s">
        <v>647</v>
      </c>
      <c r="H75" t="s">
        <v>1114</v>
      </c>
      <c r="I75" s="1" t="s">
        <v>1261</v>
      </c>
      <c r="J75" s="1" t="s">
        <v>1256</v>
      </c>
      <c r="L75" t="s">
        <v>834</v>
      </c>
      <c r="M75" t="s">
        <v>835</v>
      </c>
      <c r="O75">
        <v>106</v>
      </c>
      <c r="P75" s="1" t="str">
        <f t="shared" si="31"/>
        <v>{</v>
      </c>
      <c r="Q75" s="1" t="str">
        <f t="shared" si="33"/>
        <v>"Id":71</v>
      </c>
      <c r="R75" s="1" t="str">
        <f t="shared" si="34"/>
        <v>"LocalId":69</v>
      </c>
      <c r="S75" s="1" t="str">
        <f t="shared" si="35"/>
        <v>"StateId":31</v>
      </c>
      <c r="T75" s="1" t="str">
        <f t="shared" si="36"/>
        <v>"RegionId":6</v>
      </c>
      <c r="U75" s="1" t="str">
        <f t="shared" si="37"/>
        <v>"Nearby":"Madurai"</v>
      </c>
      <c r="V75" s="1" t="str">
        <f t="shared" si="38"/>
        <v>"Location":"TBD"</v>
      </c>
      <c r="W75" s="1" t="str">
        <f t="shared" si="39"/>
        <v>"Name":" Thirumeyyam - Sri Sathyagiri Natha Perumal Temple"</v>
      </c>
      <c r="X75" s="1" t="str">
        <f t="shared" si="40"/>
        <v>"LongLat":[78.752022 , 10.246589]</v>
      </c>
      <c r="Y75" s="1" t="str">
        <f t="shared" si="41"/>
        <v>"SaintId":[5]</v>
      </c>
      <c r="Z75" s="1" t="str">
        <f t="shared" si="42"/>
        <v>"SongId":[1090, 1206, 1524, 1660, 1760, 1852, 2016, 2050, 2779]</v>
      </c>
      <c r="AA75" t="str">
        <f t="shared" si="32"/>
        <v>}</v>
      </c>
      <c r="AB75" t="str">
        <f t="shared" si="43"/>
        <v>{"Id":71,"LocalId":69,"StateId":31,"RegionId":6,"Nearby":"Madurai","Location":"TBD","Name":" Thirumeyyam - Sri Sathyagiri Natha Perumal Temple","LongLat":[78.752022 , 10.246589],"SaintId":[5],"SongId":[1090, 1206, 1524, 1660, 1760, 1852, 2016, 2050, 2779]},</v>
      </c>
    </row>
    <row r="76" spans="1:28" x14ac:dyDescent="0.2">
      <c r="A76">
        <v>72</v>
      </c>
      <c r="B76">
        <v>70</v>
      </c>
      <c r="C76">
        <v>31</v>
      </c>
      <c r="D76">
        <v>6</v>
      </c>
      <c r="E76" t="s">
        <v>1037</v>
      </c>
      <c r="F76" t="s">
        <v>1023</v>
      </c>
      <c r="G76" t="s">
        <v>648</v>
      </c>
      <c r="H76" t="s">
        <v>1115</v>
      </c>
      <c r="I76" s="1" t="s">
        <v>1261</v>
      </c>
      <c r="J76" s="1" t="s">
        <v>1255</v>
      </c>
      <c r="L76" t="s">
        <v>836</v>
      </c>
      <c r="M76" t="s">
        <v>837</v>
      </c>
      <c r="O76">
        <v>105</v>
      </c>
      <c r="P76" s="1" t="str">
        <f t="shared" si="31"/>
        <v>{</v>
      </c>
      <c r="Q76" s="1" t="str">
        <f t="shared" si="33"/>
        <v>"Id":72</v>
      </c>
      <c r="R76" s="1" t="str">
        <f t="shared" si="34"/>
        <v>"LocalId":70</v>
      </c>
      <c r="S76" s="1" t="str">
        <f t="shared" si="35"/>
        <v>"StateId":31</v>
      </c>
      <c r="T76" s="1" t="str">
        <f t="shared" si="36"/>
        <v>"RegionId":6</v>
      </c>
      <c r="U76" s="1" t="str">
        <f t="shared" si="37"/>
        <v>"Nearby":"Ramanathapuram"</v>
      </c>
      <c r="V76" s="1" t="str">
        <f t="shared" si="38"/>
        <v>"Location":"TBD"</v>
      </c>
      <c r="W76" s="1" t="str">
        <f t="shared" si="39"/>
        <v>"Name":" Thiruppullanni (Ramanathapuram) - Sri Kalyana Jagannatha Perumal Temple"</v>
      </c>
      <c r="X76" s="1" t="str">
        <f t="shared" si="40"/>
        <v>"LongLat":[78.824582 , 9.282891]</v>
      </c>
      <c r="Y76" s="1" t="str">
        <f t="shared" si="41"/>
        <v>"SaintId":[5]</v>
      </c>
      <c r="Z76" s="1" t="str">
        <f t="shared" si="42"/>
        <v>"SongId":[1768, 1769, 1770, 1771, 1772, 1773, 1774, 1775, 1776, 1777, 1778, 1779, 1780, 1781, 1782, 1783, 1784, 1785, 1786, 1787, 2783]</v>
      </c>
      <c r="AA76" t="str">
        <f t="shared" si="32"/>
        <v>}</v>
      </c>
      <c r="AB76" t="str">
        <f t="shared" si="43"/>
        <v>{"Id":72,"LocalId":70,"StateId":31,"RegionId":6,"Nearby":"Ramanathapuram","Location":"TBD","Name":" Thiruppullanni (Ramanathapuram) - Sri Kalyana Jagannatha Perumal Temple","LongLat":[78.824582 , 9.282891],"SaintId":[5],"SongId":[1768, 1769, 1770, 1771, 1772, 1773, 1774, 1775, 1776, 1777, 1778, 1779, 1780, 1781, 1782, 1783, 1784, 1785, 1786, 1787, 2783]},</v>
      </c>
    </row>
    <row r="77" spans="1:28" x14ac:dyDescent="0.2">
      <c r="A77">
        <v>73</v>
      </c>
      <c r="B77">
        <v>71</v>
      </c>
      <c r="C77">
        <v>31</v>
      </c>
      <c r="D77">
        <v>6</v>
      </c>
      <c r="E77" t="s">
        <v>1034</v>
      </c>
      <c r="F77" t="s">
        <v>1038</v>
      </c>
      <c r="G77" t="s">
        <v>649</v>
      </c>
      <c r="H77" t="s">
        <v>1116</v>
      </c>
      <c r="I77" s="1" t="s">
        <v>1277</v>
      </c>
      <c r="J77" s="1" t="s">
        <v>1250</v>
      </c>
      <c r="L77" t="s">
        <v>838</v>
      </c>
      <c r="M77" t="s">
        <v>839</v>
      </c>
      <c r="O77">
        <v>100</v>
      </c>
      <c r="P77" s="1" t="str">
        <f t="shared" si="31"/>
        <v>{</v>
      </c>
      <c r="Q77" s="1" t="str">
        <f t="shared" si="33"/>
        <v>"Id":73</v>
      </c>
      <c r="R77" s="1" t="str">
        <f t="shared" si="34"/>
        <v>"LocalId":71</v>
      </c>
      <c r="S77" s="1" t="str">
        <f t="shared" si="35"/>
        <v>"StateId":31</v>
      </c>
      <c r="T77" s="1" t="str">
        <f t="shared" si="36"/>
        <v>"RegionId":6</v>
      </c>
      <c r="U77" s="1" t="str">
        <f t="shared" si="37"/>
        <v>"Nearby":"Madurai"</v>
      </c>
      <c r="V77" s="1" t="str">
        <f t="shared" si="38"/>
        <v>"Location":"Sivakasi"</v>
      </c>
      <c r="W77" s="1" t="str">
        <f t="shared" si="39"/>
        <v>"Name":" Thiruthankaal (Sivakasi) - Sri Nindra Narayana Perumal Temple"</v>
      </c>
      <c r="X77" s="1" t="str">
        <f t="shared" si="40"/>
        <v>"LongLat":[77.81194 , 9.480932]</v>
      </c>
      <c r="Y77" s="1" t="str">
        <f t="shared" si="41"/>
        <v>"SaintId":[2, 5]</v>
      </c>
      <c r="Z77" s="1" t="str">
        <f t="shared" si="42"/>
        <v>"SongId":[1399, 2068, 2251, 2706, 2774]</v>
      </c>
      <c r="AA77" t="str">
        <f t="shared" si="32"/>
        <v>}</v>
      </c>
      <c r="AB77" t="str">
        <f t="shared" si="43"/>
        <v>{"Id":73,"LocalId":71,"StateId":31,"RegionId":6,"Nearby":"Madurai","Location":"Sivakasi","Name":" Thiruthankaal (Sivakasi) - Sri Nindra Narayana Perumal Temple","LongLat":[77.81194 , 9.480932],"SaintId":[2, 5],"SongId":[1399, 2068, 2251, 2706, 2774]},</v>
      </c>
    </row>
    <row r="78" spans="1:28" x14ac:dyDescent="0.2">
      <c r="A78">
        <v>74</v>
      </c>
      <c r="B78">
        <v>72</v>
      </c>
      <c r="C78">
        <v>31</v>
      </c>
      <c r="D78">
        <v>6</v>
      </c>
      <c r="E78" t="s">
        <v>1034</v>
      </c>
      <c r="F78" t="s">
        <v>1039</v>
      </c>
      <c r="G78" t="s">
        <v>650</v>
      </c>
      <c r="H78" t="s">
        <v>1117</v>
      </c>
      <c r="I78" s="1" t="s">
        <v>1286</v>
      </c>
      <c r="J78" s="1" t="s">
        <v>1249</v>
      </c>
      <c r="L78" t="s">
        <v>840</v>
      </c>
      <c r="M78" t="s">
        <v>841</v>
      </c>
      <c r="O78">
        <v>99</v>
      </c>
      <c r="P78" s="1" t="str">
        <f t="shared" si="31"/>
        <v>{</v>
      </c>
      <c r="Q78" s="1" t="str">
        <f t="shared" si="33"/>
        <v>"Id":74</v>
      </c>
      <c r="R78" s="1" t="str">
        <f t="shared" si="34"/>
        <v>"LocalId":72</v>
      </c>
      <c r="S78" s="1" t="str">
        <f t="shared" si="35"/>
        <v>"StateId":31</v>
      </c>
      <c r="T78" s="1" t="str">
        <f t="shared" si="36"/>
        <v>"RegionId":6</v>
      </c>
      <c r="U78" s="1" t="str">
        <f t="shared" si="37"/>
        <v>"Nearby":"Madurai"</v>
      </c>
      <c r="V78" s="1" t="str">
        <f t="shared" si="38"/>
        <v>"Location":"Srivilliputhur"</v>
      </c>
      <c r="W78" s="1" t="str">
        <f t="shared" si="39"/>
        <v>"Name":" Thiruvilliputtur (Sri Villiputhoor) - Sri Vadabhatra Saayi Perumal Temple"</v>
      </c>
      <c r="X78" s="1" t="str">
        <f t="shared" si="40"/>
        <v>"LongLat":[77.631524 , 9.509069]</v>
      </c>
      <c r="Y78" s="1" t="str">
        <f t="shared" si="41"/>
        <v>"SaintId":[8, 9]</v>
      </c>
      <c r="Z78" s="1" t="str">
        <f t="shared" si="42"/>
        <v>"SongId":[133, 549]</v>
      </c>
      <c r="AA78" t="str">
        <f t="shared" si="32"/>
        <v>}</v>
      </c>
      <c r="AB78" t="str">
        <f t="shared" si="43"/>
        <v>{"Id":74,"LocalId":72,"StateId":31,"RegionId":6,"Nearby":"Madurai","Location":"Srivilliputhur","Name":" Thiruvilliputtur (Sri Villiputhoor) - Sri Vadabhatra Saayi Perumal Temple","LongLat":[77.631524 , 9.509069],"SaintId":[8, 9],"SongId":[133, 549]},</v>
      </c>
    </row>
    <row r="79" spans="1:28" x14ac:dyDescent="0.2">
      <c r="A79">
        <v>75</v>
      </c>
      <c r="B79">
        <v>73</v>
      </c>
      <c r="C79">
        <v>31</v>
      </c>
      <c r="D79">
        <v>6</v>
      </c>
      <c r="E79" t="s">
        <v>1034</v>
      </c>
      <c r="F79" t="s">
        <v>1023</v>
      </c>
      <c r="G79" t="s">
        <v>651</v>
      </c>
      <c r="H79" t="s">
        <v>1118</v>
      </c>
      <c r="I79" s="1" t="s">
        <v>1285</v>
      </c>
      <c r="J79" s="1" t="s">
        <v>1241</v>
      </c>
      <c r="L79" t="s">
        <v>842</v>
      </c>
      <c r="M79" t="s">
        <v>843</v>
      </c>
      <c r="O79">
        <v>91</v>
      </c>
      <c r="P79" s="1" t="str">
        <f t="shared" si="31"/>
        <v>{</v>
      </c>
      <c r="Q79" s="1" t="str">
        <f t="shared" si="33"/>
        <v>"Id":75</v>
      </c>
      <c r="R79" s="1" t="str">
        <f t="shared" si="34"/>
        <v>"LocalId":73</v>
      </c>
      <c r="S79" s="1" t="str">
        <f t="shared" si="35"/>
        <v>"StateId":31</v>
      </c>
      <c r="T79" s="1" t="str">
        <f t="shared" si="36"/>
        <v>"RegionId":6</v>
      </c>
      <c r="U79" s="1" t="str">
        <f t="shared" si="37"/>
        <v>"Nearby":"Madurai"</v>
      </c>
      <c r="V79" s="1" t="str">
        <f t="shared" si="38"/>
        <v>"Location":"TBD"</v>
      </c>
      <c r="W79" s="1" t="str">
        <f t="shared" si="39"/>
        <v>"Name":" Thiruvaikuntham (Sri Vaikundam) - Sri Vaikundanatha Perumal Temple"</v>
      </c>
      <c r="X79" s="1" t="str">
        <f t="shared" si="40"/>
        <v>"LongLat":[77.90924 , 8.631012]</v>
      </c>
      <c r="Y79" s="1" t="str">
        <f t="shared" si="41"/>
        <v>"SaintId":[10]</v>
      </c>
      <c r="Z79" s="1" t="str">
        <f t="shared" si="42"/>
        <v>"SongId":[3571, 3575]</v>
      </c>
      <c r="AA79" t="str">
        <f t="shared" si="32"/>
        <v>}</v>
      </c>
      <c r="AB79" t="str">
        <f t="shared" si="43"/>
        <v>{"Id":75,"LocalId":73,"StateId":31,"RegionId":6,"Nearby":"Madurai","Location":"TBD","Name":" Thiruvaikuntham (Sri Vaikundam) - Sri Vaikundanatha Perumal Temple","LongLat":[77.90924 , 8.631012],"SaintId":[10],"SongId":[3571, 3575]},</v>
      </c>
    </row>
    <row r="80" spans="1:28" x14ac:dyDescent="0.2">
      <c r="A80">
        <v>76</v>
      </c>
      <c r="B80">
        <v>74</v>
      </c>
      <c r="C80">
        <v>31</v>
      </c>
      <c r="D80">
        <v>6</v>
      </c>
      <c r="E80" t="s">
        <v>1023</v>
      </c>
      <c r="F80" t="s">
        <v>1023</v>
      </c>
      <c r="G80" t="s">
        <v>652</v>
      </c>
      <c r="H80" t="s">
        <v>1119</v>
      </c>
      <c r="I80" s="1" t="s">
        <v>1285</v>
      </c>
      <c r="J80" s="1" t="s">
        <v>1242</v>
      </c>
      <c r="L80" t="s">
        <v>844</v>
      </c>
      <c r="M80" t="s">
        <v>845</v>
      </c>
      <c r="O80">
        <v>92</v>
      </c>
      <c r="P80" s="1" t="str">
        <f t="shared" si="31"/>
        <v>{</v>
      </c>
      <c r="Q80" s="1" t="str">
        <f t="shared" si="33"/>
        <v>"Id":76</v>
      </c>
      <c r="R80" s="1" t="str">
        <f t="shared" si="34"/>
        <v>"LocalId":74</v>
      </c>
      <c r="S80" s="1" t="str">
        <f t="shared" si="35"/>
        <v>"StateId":31</v>
      </c>
      <c r="T80" s="1" t="str">
        <f t="shared" si="36"/>
        <v>"RegionId":6</v>
      </c>
      <c r="U80" s="1" t="str">
        <f t="shared" si="37"/>
        <v>"Nearby":"TBD"</v>
      </c>
      <c r="V80" s="1" t="str">
        <f t="shared" si="38"/>
        <v>"Location":"TBD"</v>
      </c>
      <c r="W80" s="1" t="str">
        <f t="shared" si="39"/>
        <v>"Name":" Thiruvaragunamangai - Sri Vijayaasana Perumal Temple"</v>
      </c>
      <c r="X80" s="1" t="str">
        <f t="shared" si="40"/>
        <v>"LongLat":[77.923982 , 8.637055]</v>
      </c>
      <c r="Y80" s="1" t="str">
        <f t="shared" si="41"/>
        <v>"SaintId":[10]</v>
      </c>
      <c r="Z80" s="1" t="str">
        <f t="shared" si="42"/>
        <v>"SongId":[3571]</v>
      </c>
      <c r="AA80" t="str">
        <f t="shared" si="32"/>
        <v>}</v>
      </c>
      <c r="AB80" t="str">
        <f t="shared" si="43"/>
        <v>{"Id":76,"LocalId":74,"StateId":31,"RegionId":6,"Nearby":"TBD","Location":"TBD","Name":" Thiruvaragunamangai - Sri Vijayaasana Perumal Temple","LongLat":[77.923982 , 8.637055],"SaintId":[10],"SongId":[3571]},</v>
      </c>
    </row>
    <row r="81" spans="1:28" x14ac:dyDescent="0.2">
      <c r="A81">
        <v>77</v>
      </c>
      <c r="B81">
        <v>75</v>
      </c>
      <c r="C81">
        <v>31</v>
      </c>
      <c r="D81">
        <v>6</v>
      </c>
      <c r="E81" t="s">
        <v>1023</v>
      </c>
      <c r="F81" t="s">
        <v>1023</v>
      </c>
      <c r="G81" t="s">
        <v>653</v>
      </c>
      <c r="H81" t="s">
        <v>1120</v>
      </c>
      <c r="I81" s="1" t="s">
        <v>1285</v>
      </c>
      <c r="J81" s="1" t="s">
        <v>1243</v>
      </c>
      <c r="L81" t="s">
        <v>846</v>
      </c>
      <c r="M81" t="s">
        <v>847</v>
      </c>
      <c r="O81">
        <v>93</v>
      </c>
      <c r="P81" s="1" t="str">
        <f t="shared" si="31"/>
        <v>{</v>
      </c>
      <c r="Q81" s="1" t="str">
        <f t="shared" si="33"/>
        <v>"Id":77</v>
      </c>
      <c r="R81" s="1" t="str">
        <f t="shared" si="34"/>
        <v>"LocalId":75</v>
      </c>
      <c r="S81" s="1" t="str">
        <f t="shared" si="35"/>
        <v>"StateId":31</v>
      </c>
      <c r="T81" s="1" t="str">
        <f t="shared" si="36"/>
        <v>"RegionId":6</v>
      </c>
      <c r="U81" s="1" t="str">
        <f t="shared" si="37"/>
        <v>"Nearby":"TBD"</v>
      </c>
      <c r="V81" s="1" t="str">
        <f t="shared" si="38"/>
        <v>"Location":"TBD"</v>
      </c>
      <c r="W81" s="1" t="str">
        <f t="shared" si="39"/>
        <v>"Name":" Thiruppulingudu - Sri Kaaichina Vendha Perumal Temple"</v>
      </c>
      <c r="X81" s="1" t="str">
        <f t="shared" si="40"/>
        <v>"LongLat":[77.932527 , 8.63977]</v>
      </c>
      <c r="Y81" s="1" t="str">
        <f t="shared" si="41"/>
        <v>"SaintId":[10]</v>
      </c>
      <c r="Z81" s="1" t="str">
        <f t="shared" si="42"/>
        <v>"SongId":[3473, 3568, 3569, 3570, 3571, 3572, 3573, 3574, 3575, 3576, 3577, 3578]</v>
      </c>
      <c r="AA81" t="str">
        <f t="shared" si="32"/>
        <v>}</v>
      </c>
      <c r="AB81" t="str">
        <f t="shared" si="43"/>
        <v>{"Id":77,"LocalId":75,"StateId":31,"RegionId":6,"Nearby":"TBD","Location":"TBD","Name":" Thiruppulingudu - Sri Kaaichina Vendha Perumal Temple","LongLat":[77.932527 , 8.63977],"SaintId":[10],"SongId":[3473, 3568, 3569, 3570, 3571, 3572, 3573, 3574, 3575, 3576, 3577, 3578]},</v>
      </c>
    </row>
    <row r="82" spans="1:28" x14ac:dyDescent="0.2">
      <c r="A82">
        <v>78</v>
      </c>
      <c r="B82">
        <v>76</v>
      </c>
      <c r="C82">
        <v>31</v>
      </c>
      <c r="D82">
        <v>6</v>
      </c>
      <c r="E82" t="s">
        <v>1023</v>
      </c>
      <c r="F82" t="s">
        <v>1023</v>
      </c>
      <c r="G82" t="s">
        <v>654</v>
      </c>
      <c r="H82" t="s">
        <v>1121</v>
      </c>
      <c r="I82" s="1" t="s">
        <v>1285</v>
      </c>
      <c r="J82" s="1" t="s">
        <v>1245</v>
      </c>
      <c r="L82" t="s">
        <v>848</v>
      </c>
      <c r="M82" t="s">
        <v>849</v>
      </c>
      <c r="O82">
        <v>95</v>
      </c>
      <c r="P82" s="1" t="str">
        <f t="shared" si="31"/>
        <v>{</v>
      </c>
      <c r="Q82" s="1" t="str">
        <f t="shared" si="33"/>
        <v>"Id":78</v>
      </c>
      <c r="R82" s="1" t="str">
        <f t="shared" si="34"/>
        <v>"LocalId":76</v>
      </c>
      <c r="S82" s="1" t="str">
        <f t="shared" si="35"/>
        <v>"StateId":31</v>
      </c>
      <c r="T82" s="1" t="str">
        <f t="shared" si="36"/>
        <v>"RegionId":6</v>
      </c>
      <c r="U82" s="1" t="str">
        <f t="shared" si="37"/>
        <v>"Nearby":"TBD"</v>
      </c>
      <c r="V82" s="1" t="str">
        <f t="shared" si="38"/>
        <v>"Location":"TBD"</v>
      </c>
      <c r="W82" s="1" t="str">
        <f t="shared" si="39"/>
        <v>"Name":" Thirukkulanthai - Sri Srinivasa Perumal Temple"</v>
      </c>
      <c r="X82" s="1" t="str">
        <f t="shared" si="40"/>
        <v>"LongLat":[77.993708 , 8.641812]</v>
      </c>
      <c r="Y82" s="1" t="str">
        <f t="shared" si="41"/>
        <v>"SaintId":[10]</v>
      </c>
      <c r="Z82" s="1" t="str">
        <f t="shared" si="42"/>
        <v>"SongId":[3561]</v>
      </c>
      <c r="AA82" t="str">
        <f t="shared" si="32"/>
        <v>}</v>
      </c>
      <c r="AB82" t="str">
        <f t="shared" si="43"/>
        <v>{"Id":78,"LocalId":76,"StateId":31,"RegionId":6,"Nearby":"TBD","Location":"TBD","Name":" Thirukkulanthai - Sri Srinivasa Perumal Temple","LongLat":[77.993708 , 8.641812],"SaintId":[10],"SongId":[3561]},</v>
      </c>
    </row>
    <row r="83" spans="1:28" x14ac:dyDescent="0.2">
      <c r="A83">
        <v>79</v>
      </c>
      <c r="B83">
        <v>77</v>
      </c>
      <c r="C83">
        <v>31</v>
      </c>
      <c r="D83">
        <v>6</v>
      </c>
      <c r="E83" t="s">
        <v>1023</v>
      </c>
      <c r="F83" t="s">
        <v>1023</v>
      </c>
      <c r="G83" t="s">
        <v>655</v>
      </c>
      <c r="H83" t="s">
        <v>1122</v>
      </c>
      <c r="I83" s="1" t="s">
        <v>1285</v>
      </c>
      <c r="J83" s="1" t="s">
        <v>1244</v>
      </c>
      <c r="L83" t="s">
        <v>850</v>
      </c>
      <c r="M83" t="s">
        <v>851</v>
      </c>
      <c r="N83" t="s">
        <v>687</v>
      </c>
      <c r="O83">
        <v>94</v>
      </c>
      <c r="P83" s="1" t="str">
        <f t="shared" si="31"/>
        <v>{</v>
      </c>
      <c r="Q83" s="1" t="str">
        <f t="shared" si="33"/>
        <v>"Id":79</v>
      </c>
      <c r="R83" s="1" t="str">
        <f t="shared" si="34"/>
        <v>"LocalId":77</v>
      </c>
      <c r="S83" s="1" t="str">
        <f t="shared" si="35"/>
        <v>"StateId":31</v>
      </c>
      <c r="T83" s="1" t="str">
        <f t="shared" si="36"/>
        <v>"RegionId":6</v>
      </c>
      <c r="U83" s="1" t="str">
        <f t="shared" si="37"/>
        <v>"Nearby":"TBD"</v>
      </c>
      <c r="V83" s="1" t="str">
        <f t="shared" si="38"/>
        <v>"Location":"TBD"</v>
      </c>
      <c r="W83" s="1" t="str">
        <f t="shared" si="39"/>
        <v>"Name":" Thiruttholai Villimangalam (Twin Thirupathis) - Sri Aravindha Lochana Perumal Temple"</v>
      </c>
      <c r="X83" s="1" t="str">
        <f t="shared" si="40"/>
        <v>"LongLat":[77.972084 , 8.612005]</v>
      </c>
      <c r="Y83" s="1" t="str">
        <f t="shared" si="41"/>
        <v>"SaintId":[10]</v>
      </c>
      <c r="Z83" s="1" t="str">
        <f t="shared" si="42"/>
        <v>"SongId":[3271, 3272, 3273, 3274, 3275, 3276, 3277, 3278, 3279, 3280, 3281]</v>
      </c>
      <c r="AA83" t="str">
        <f t="shared" si="32"/>
        <v>}</v>
      </c>
      <c r="AB83" t="str">
        <f t="shared" si="43"/>
        <v>{"Id":79,"LocalId":77,"StateId":31,"RegionId":6,"Nearby":"TBD","Location":"TBD","Name":" Thiruttholai Villimangalam (Twin Thirupathis) - Sri Aravindha Lochana Perumal Temple","LongLat":[77.972084 , 8.612005],"SaintId":[10],"SongId":[3271, 3272, 3273, 3274, 3275, 3276, 3277, 3278, 3279, 3280, 3281]},</v>
      </c>
    </row>
    <row r="84" spans="1:28" x14ac:dyDescent="0.2">
      <c r="A84">
        <v>80</v>
      </c>
      <c r="B84">
        <v>77</v>
      </c>
      <c r="C84">
        <v>31</v>
      </c>
      <c r="D84">
        <v>6</v>
      </c>
      <c r="E84" t="s">
        <v>1023</v>
      </c>
      <c r="F84" t="s">
        <v>1023</v>
      </c>
      <c r="G84" t="s">
        <v>655</v>
      </c>
      <c r="H84" t="s">
        <v>1123</v>
      </c>
      <c r="I84" s="1" t="s">
        <v>1285</v>
      </c>
      <c r="J84" s="1" t="s">
        <v>1244</v>
      </c>
      <c r="L84" t="s">
        <v>852</v>
      </c>
      <c r="M84" t="s">
        <v>853</v>
      </c>
      <c r="N84" t="s">
        <v>688</v>
      </c>
      <c r="O84">
        <v>94</v>
      </c>
      <c r="P84" s="1" t="str">
        <f t="shared" si="31"/>
        <v>{</v>
      </c>
      <c r="Q84" s="1" t="str">
        <f t="shared" si="33"/>
        <v>"Id":80</v>
      </c>
      <c r="R84" s="1" t="str">
        <f t="shared" si="34"/>
        <v>"LocalId":77</v>
      </c>
      <c r="S84" s="1" t="str">
        <f t="shared" si="35"/>
        <v>"StateId":31</v>
      </c>
      <c r="T84" s="1" t="str">
        <f t="shared" si="36"/>
        <v>"RegionId":6</v>
      </c>
      <c r="U84" s="1" t="str">
        <f t="shared" si="37"/>
        <v>"Nearby":"TBD"</v>
      </c>
      <c r="V84" s="1" t="str">
        <f t="shared" si="38"/>
        <v>"Location":"TBD"</v>
      </c>
      <c r="W84" s="1" t="str">
        <f t="shared" si="39"/>
        <v>"Name":" Thiruttholai Villimangalam (Twin Thirupathis) - Sri Aravindha Lochana Perumal Temple"</v>
      </c>
      <c r="X84" s="1" t="str">
        <f t="shared" si="40"/>
        <v>"LongLat":[77.972621 , 8.609184]</v>
      </c>
      <c r="Y84" s="1" t="str">
        <f t="shared" si="41"/>
        <v>"SaintId":[10]</v>
      </c>
      <c r="Z84" s="1" t="str">
        <f t="shared" si="42"/>
        <v>"SongId":[3271, 3272, 3273, 3274, 3275, 3276, 3277, 3278, 3279, 3280, 3281]</v>
      </c>
      <c r="AA84" t="str">
        <f t="shared" si="32"/>
        <v>}</v>
      </c>
      <c r="AB84" t="str">
        <f t="shared" si="43"/>
        <v>{"Id":80,"LocalId":77,"StateId":31,"RegionId":6,"Nearby":"TBD","Location":"TBD","Name":" Thiruttholai Villimangalam (Twin Thirupathis) - Sri Aravindha Lochana Perumal Temple","LongLat":[77.972621 , 8.609184],"SaintId":[10],"SongId":[3271, 3272, 3273, 3274, 3275, 3276, 3277, 3278, 3279, 3280, 3281]},</v>
      </c>
    </row>
    <row r="85" spans="1:28" x14ac:dyDescent="0.2">
      <c r="A85">
        <v>81</v>
      </c>
      <c r="B85">
        <v>78</v>
      </c>
      <c r="C85">
        <v>31</v>
      </c>
      <c r="D85">
        <v>6</v>
      </c>
      <c r="E85" t="s">
        <v>1023</v>
      </c>
      <c r="F85" t="s">
        <v>1023</v>
      </c>
      <c r="G85" t="s">
        <v>656</v>
      </c>
      <c r="H85" t="s">
        <v>1124</v>
      </c>
      <c r="I85" s="1" t="s">
        <v>1285</v>
      </c>
      <c r="J85" s="1" t="s">
        <v>1247</v>
      </c>
      <c r="L85" t="s">
        <v>854</v>
      </c>
      <c r="M85" t="s">
        <v>855</v>
      </c>
      <c r="O85">
        <v>97</v>
      </c>
      <c r="P85" s="1" t="str">
        <f t="shared" si="31"/>
        <v>{</v>
      </c>
      <c r="Q85" s="1" t="str">
        <f t="shared" si="33"/>
        <v>"Id":81</v>
      </c>
      <c r="R85" s="1" t="str">
        <f t="shared" si="34"/>
        <v>"LocalId":78</v>
      </c>
      <c r="S85" s="1" t="str">
        <f t="shared" si="35"/>
        <v>"StateId":31</v>
      </c>
      <c r="T85" s="1" t="str">
        <f t="shared" si="36"/>
        <v>"RegionId":6</v>
      </c>
      <c r="U85" s="1" t="str">
        <f t="shared" si="37"/>
        <v>"Nearby":"TBD"</v>
      </c>
      <c r="V85" s="1" t="str">
        <f t="shared" si="38"/>
        <v>"Location":"TBD"</v>
      </c>
      <c r="W85" s="1" t="str">
        <f t="shared" si="39"/>
        <v>"Name":" Thirupperai - Sri Magara NedungKuzhai Kaathar Perumal Temple"</v>
      </c>
      <c r="X85" s="1" t="str">
        <f t="shared" si="40"/>
        <v>"LongLat":[77.985825 , 8.603148]</v>
      </c>
      <c r="Y85" s="1" t="str">
        <f t="shared" si="41"/>
        <v>"SaintId":[10]</v>
      </c>
      <c r="Z85" s="1" t="str">
        <f t="shared" si="42"/>
        <v>"SongId":[3359, 3360, 3361, 3362, 3363, 3364, 3365, 3366, 3367, 3368, 3369]</v>
      </c>
      <c r="AA85" t="str">
        <f t="shared" si="32"/>
        <v>}</v>
      </c>
      <c r="AB85" t="str">
        <f t="shared" si="43"/>
        <v>{"Id":81,"LocalId":78,"StateId":31,"RegionId":6,"Nearby":"TBD","Location":"TBD","Name":" Thirupperai - Sri Magara NedungKuzhai Kaathar Perumal Temple","LongLat":[77.985825 , 8.603148],"SaintId":[10],"SongId":[3359, 3360, 3361, 3362, 3363, 3364, 3365, 3366, 3367, 3368, 3369]},</v>
      </c>
    </row>
    <row r="86" spans="1:28" x14ac:dyDescent="0.2">
      <c r="A86">
        <v>82</v>
      </c>
      <c r="B86">
        <v>79</v>
      </c>
      <c r="C86">
        <v>31</v>
      </c>
      <c r="D86">
        <v>6</v>
      </c>
      <c r="E86" t="s">
        <v>1023</v>
      </c>
      <c r="F86" t="s">
        <v>1023</v>
      </c>
      <c r="G86" t="s">
        <v>657</v>
      </c>
      <c r="H86" t="s">
        <v>1125</v>
      </c>
      <c r="I86" s="1" t="s">
        <v>1285</v>
      </c>
      <c r="J86" s="1" t="s">
        <v>1246</v>
      </c>
      <c r="L86" t="s">
        <v>856</v>
      </c>
      <c r="M86" t="s">
        <v>857</v>
      </c>
      <c r="O86">
        <v>96</v>
      </c>
      <c r="P86" s="1" t="str">
        <f t="shared" si="31"/>
        <v>{</v>
      </c>
      <c r="Q86" s="1" t="str">
        <f t="shared" si="33"/>
        <v>"Id":82</v>
      </c>
      <c r="R86" s="1" t="str">
        <f t="shared" si="34"/>
        <v>"LocalId":79</v>
      </c>
      <c r="S86" s="1" t="str">
        <f t="shared" si="35"/>
        <v>"StateId":31</v>
      </c>
      <c r="T86" s="1" t="str">
        <f t="shared" si="36"/>
        <v>"RegionId":6</v>
      </c>
      <c r="U86" s="1" t="str">
        <f t="shared" si="37"/>
        <v>"Nearby":"TBD"</v>
      </c>
      <c r="V86" s="1" t="str">
        <f t="shared" si="38"/>
        <v>"Location":"TBD"</v>
      </c>
      <c r="W86" s="1" t="str">
        <f t="shared" si="39"/>
        <v>"Name":" Thirukkoloor - Sri Vaitha Maanitha Perumal Temple"</v>
      </c>
      <c r="X86" s="1" t="str">
        <f t="shared" si="40"/>
        <v>"LongLat":[77.957549 , 8.596775]</v>
      </c>
      <c r="Y86" s="1" t="str">
        <f t="shared" si="41"/>
        <v>"SaintId":[10]</v>
      </c>
      <c r="Z86" s="1" t="str">
        <f t="shared" si="42"/>
        <v>"SongId":[3293, 3294, 3295, 3296, 3297, 3298, 3299, 3300, 3301, 3302, 3303, 3473]</v>
      </c>
      <c r="AA86" t="str">
        <f t="shared" si="32"/>
        <v>}</v>
      </c>
      <c r="AB86" t="str">
        <f t="shared" si="43"/>
        <v>{"Id":82,"LocalId":79,"StateId":31,"RegionId":6,"Nearby":"TBD","Location":"TBD","Name":" Thirukkoloor - Sri Vaitha Maanitha Perumal Temple","LongLat":[77.957549 , 8.596775],"SaintId":[10],"SongId":[3293, 3294, 3295, 3296, 3297, 3298, 3299, 3300, 3301, 3302, 3303, 3473]},</v>
      </c>
    </row>
    <row r="87" spans="1:28" x14ac:dyDescent="0.2">
      <c r="A87">
        <v>83</v>
      </c>
      <c r="B87">
        <v>80</v>
      </c>
      <c r="C87">
        <v>31</v>
      </c>
      <c r="D87">
        <v>6</v>
      </c>
      <c r="E87" t="s">
        <v>1023</v>
      </c>
      <c r="F87" t="s">
        <v>1023</v>
      </c>
      <c r="G87" t="s">
        <v>658</v>
      </c>
      <c r="H87" t="s">
        <v>1126</v>
      </c>
      <c r="I87" s="1" t="s">
        <v>1285</v>
      </c>
      <c r="J87" s="1" t="s">
        <v>1248</v>
      </c>
      <c r="L87" t="s">
        <v>858</v>
      </c>
      <c r="M87" t="s">
        <v>859</v>
      </c>
      <c r="O87">
        <v>98</v>
      </c>
      <c r="P87" s="1" t="str">
        <f t="shared" si="31"/>
        <v>{</v>
      </c>
      <c r="Q87" s="1" t="str">
        <f t="shared" si="33"/>
        <v>"Id":83</v>
      </c>
      <c r="R87" s="1" t="str">
        <f t="shared" si="34"/>
        <v>"LocalId":80</v>
      </c>
      <c r="S87" s="1" t="str">
        <f t="shared" si="35"/>
        <v>"StateId":31</v>
      </c>
      <c r="T87" s="1" t="str">
        <f t="shared" si="36"/>
        <v>"RegionId":6</v>
      </c>
      <c r="U87" s="1" t="str">
        <f t="shared" si="37"/>
        <v>"Nearby":"TBD"</v>
      </c>
      <c r="V87" s="1" t="str">
        <f t="shared" si="38"/>
        <v>"Location":"TBD"</v>
      </c>
      <c r="W87" s="1" t="str">
        <f t="shared" si="39"/>
        <v>"Name":" Thirukkurugur (Alwar Thirunagiri) - Sri Aadhinatha Swamy Temple"</v>
      </c>
      <c r="X87" s="1" t="str">
        <f t="shared" si="40"/>
        <v>"LongLat":[77.93791 , 8.607081]</v>
      </c>
      <c r="Y87" s="1" t="str">
        <f t="shared" si="41"/>
        <v>"SaintId":[10]</v>
      </c>
      <c r="Z87" s="1" t="str">
        <f t="shared" si="42"/>
        <v>"SongId":[3106, 3107, 3108, 3109, 3110, 3111, 3112, 3113, 3114, 3115, 3116]</v>
      </c>
      <c r="AA87" t="str">
        <f t="shared" si="32"/>
        <v>}</v>
      </c>
      <c r="AB87" t="str">
        <f t="shared" si="43"/>
        <v>{"Id":83,"LocalId":80,"StateId":31,"RegionId":6,"Nearby":"TBD","Location":"TBD","Name":" Thirukkurugur (Alwar Thirunagiri) - Sri Aadhinatha Swamy Temple","LongLat":[77.93791 , 8.607081],"SaintId":[10],"SongId":[3106, 3107, 3108, 3109, 3110, 3111, 3112, 3113, 3114, 3115, 3116]},</v>
      </c>
    </row>
    <row r="88" spans="1:28" x14ac:dyDescent="0.2">
      <c r="A88">
        <v>84</v>
      </c>
      <c r="B88">
        <v>81</v>
      </c>
      <c r="C88">
        <v>31</v>
      </c>
      <c r="D88">
        <v>6</v>
      </c>
      <c r="E88" t="s">
        <v>1023</v>
      </c>
      <c r="F88" t="s">
        <v>1023</v>
      </c>
      <c r="G88" t="s">
        <v>659</v>
      </c>
      <c r="H88" t="s">
        <v>1127</v>
      </c>
      <c r="I88" s="1" t="s">
        <v>1285</v>
      </c>
      <c r="J88" s="1" t="s">
        <v>1240</v>
      </c>
      <c r="L88" t="s">
        <v>860</v>
      </c>
      <c r="M88" t="s">
        <v>861</v>
      </c>
      <c r="O88">
        <v>90</v>
      </c>
      <c r="P88" s="1" t="str">
        <f t="shared" si="31"/>
        <v>{</v>
      </c>
      <c r="Q88" s="1" t="str">
        <f t="shared" si="33"/>
        <v>"Id":84</v>
      </c>
      <c r="R88" s="1" t="str">
        <f t="shared" si="34"/>
        <v>"LocalId":81</v>
      </c>
      <c r="S88" s="1" t="str">
        <f t="shared" si="35"/>
        <v>"StateId":31</v>
      </c>
      <c r="T88" s="1" t="str">
        <f t="shared" si="36"/>
        <v>"RegionId":6</v>
      </c>
      <c r="U88" s="1" t="str">
        <f t="shared" si="37"/>
        <v>"Nearby":"TBD"</v>
      </c>
      <c r="V88" s="1" t="str">
        <f t="shared" si="38"/>
        <v>"Location":"TBD"</v>
      </c>
      <c r="W88" s="1" t="str">
        <f t="shared" si="39"/>
        <v>"Name":" Thiruvaramangai Vaanamaamalai (Nanguneri) - Sri Thothatrinatha Perumal Temple"</v>
      </c>
      <c r="X88" s="1" t="str">
        <f t="shared" si="40"/>
        <v>"LongLat":[77.657053 , 8.491717]</v>
      </c>
      <c r="Y88" s="1" t="str">
        <f t="shared" si="41"/>
        <v>"SaintId":[10]</v>
      </c>
      <c r="Z88" s="1" t="str">
        <f t="shared" si="42"/>
        <v>"SongId":[3183, 3184, 3185, 3186, 3187, 3188, 3189, 3190, 3191, 3192, 3193]</v>
      </c>
      <c r="AA88" t="str">
        <f t="shared" si="32"/>
        <v>}</v>
      </c>
      <c r="AB88" t="str">
        <f t="shared" si="43"/>
        <v>{"Id":84,"LocalId":81,"StateId":31,"RegionId":6,"Nearby":"TBD","Location":"TBD","Name":" Thiruvaramangai Vaanamaamalai (Nanguneri) - Sri Thothatrinatha Perumal Temple","LongLat":[77.657053 , 8.491717],"SaintId":[10],"SongId":[3183, 3184, 3185, 3186, 3187, 3188, 3189, 3190, 3191, 3192, 3193]},</v>
      </c>
    </row>
    <row r="89" spans="1:28" x14ac:dyDescent="0.2">
      <c r="A89">
        <v>85</v>
      </c>
      <c r="B89">
        <v>82</v>
      </c>
      <c r="C89">
        <v>31</v>
      </c>
      <c r="D89">
        <v>6</v>
      </c>
      <c r="E89" t="s">
        <v>1023</v>
      </c>
      <c r="F89" t="s">
        <v>1023</v>
      </c>
      <c r="G89" t="s">
        <v>660</v>
      </c>
      <c r="H89" t="s">
        <v>1128</v>
      </c>
      <c r="I89" s="1" t="s">
        <v>1264</v>
      </c>
      <c r="J89" s="1" t="s">
        <v>1239</v>
      </c>
      <c r="L89" t="s">
        <v>862</v>
      </c>
      <c r="M89" t="s">
        <v>863</v>
      </c>
      <c r="O89">
        <v>89</v>
      </c>
      <c r="P89" s="1" t="str">
        <f t="shared" si="31"/>
        <v>{</v>
      </c>
      <c r="Q89" s="1" t="str">
        <f t="shared" si="33"/>
        <v>"Id":85</v>
      </c>
      <c r="R89" s="1" t="str">
        <f t="shared" si="34"/>
        <v>"LocalId":82</v>
      </c>
      <c r="S89" s="1" t="str">
        <f t="shared" si="35"/>
        <v>"StateId":31</v>
      </c>
      <c r="T89" s="1" t="str">
        <f t="shared" si="36"/>
        <v>"RegionId":6</v>
      </c>
      <c r="U89" s="1" t="str">
        <f t="shared" si="37"/>
        <v>"Nearby":"TBD"</v>
      </c>
      <c r="V89" s="1" t="str">
        <f t="shared" si="38"/>
        <v>"Location":"TBD"</v>
      </c>
      <c r="W89" s="1" t="str">
        <f t="shared" si="39"/>
        <v>"Name":" Thirukkurungudi - Sri Nindra Nambi Perumal Temple"</v>
      </c>
      <c r="X89" s="1" t="str">
        <f t="shared" si="40"/>
        <v>"LongLat":[77.565022 , 8.436166]</v>
      </c>
      <c r="Y89" s="1" t="str">
        <f t="shared" si="41"/>
        <v>"SaintId":[4, 5, 8, 10]</v>
      </c>
      <c r="Z89" s="1" t="str">
        <f t="shared" si="42"/>
        <v>"SongId":[71, 813, 1005, 1399, 1470, 1788, 1789, 1790, 1791, 1792, 1793, 1794, 1795, 1796, 1797, 1798, 1799, 1800, 1801, 1802, 1803, 1804, 1805, 1806, 1807, 2065, 2772, 2782, 2986, 3161, 3162, 3163, 3164, 3165, 3166, 3167, 3168, 3169, 3170, 3171]</v>
      </c>
      <c r="AA89" t="str">
        <f t="shared" si="32"/>
        <v>}</v>
      </c>
      <c r="AB89" t="str">
        <f t="shared" si="43"/>
        <v>{"Id":85,"LocalId":82,"StateId":31,"RegionId":6,"Nearby":"TBD","Location":"TBD","Name":" Thirukkurungudi - Sri Nindra Nambi Perumal Temple","LongLat":[77.565022 , 8.436166],"SaintId":[4, 5, 8, 10],"SongId":[71, 813, 1005, 1399, 1470, 1788, 1789, 1790, 1791, 1792, 1793, 1794, 1795, 1796, 1797, 1798, 1799, 1800, 1801, 1802, 1803, 1804, 1805, 1806, 1807, 2065, 2772, 2782, 2986, 3161, 3162, 3163, 3164, 3165, 3166, 3167, 3168, 3169, 3170, 3171]},</v>
      </c>
    </row>
    <row r="90" spans="1:28" x14ac:dyDescent="0.2">
      <c r="A90">
        <v>86</v>
      </c>
      <c r="B90">
        <v>83</v>
      </c>
      <c r="C90">
        <v>31</v>
      </c>
      <c r="D90">
        <v>5</v>
      </c>
      <c r="E90" t="s">
        <v>1040</v>
      </c>
      <c r="F90" t="s">
        <v>1040</v>
      </c>
      <c r="G90" t="s">
        <v>661</v>
      </c>
      <c r="H90" t="s">
        <v>1129</v>
      </c>
      <c r="I90" s="1" t="s">
        <v>1285</v>
      </c>
      <c r="J90" s="1" t="s">
        <v>1238</v>
      </c>
      <c r="L90" t="s">
        <v>864</v>
      </c>
      <c r="M90" t="s">
        <v>865</v>
      </c>
      <c r="O90">
        <v>88</v>
      </c>
      <c r="P90" s="1" t="str">
        <f t="shared" si="31"/>
        <v>{</v>
      </c>
      <c r="Q90" s="1" t="str">
        <f t="shared" si="33"/>
        <v>"Id":86</v>
      </c>
      <c r="R90" s="1" t="str">
        <f t="shared" si="34"/>
        <v>"LocalId":83</v>
      </c>
      <c r="S90" s="1" t="str">
        <f t="shared" si="35"/>
        <v>"StateId":31</v>
      </c>
      <c r="T90" s="1" t="str">
        <f t="shared" si="36"/>
        <v>"RegionId":5</v>
      </c>
      <c r="U90" s="1" t="str">
        <f t="shared" si="37"/>
        <v>"Nearby":"Nagerkovil"</v>
      </c>
      <c r="V90" s="1" t="str">
        <f t="shared" si="38"/>
        <v>"Location":"Nagerkovil"</v>
      </c>
      <c r="W90" s="1" t="str">
        <f t="shared" si="39"/>
        <v>"Name":" Thiruvanparisaaram (Nagercoil) - Sri Kuralappa Perumal Temple"</v>
      </c>
      <c r="X90" s="1" t="str">
        <f t="shared" si="40"/>
        <v>"LongLat":[77.447235 , 8.208198]</v>
      </c>
      <c r="Y90" s="1" t="str">
        <f t="shared" si="41"/>
        <v>"SaintId":[10]</v>
      </c>
      <c r="Z90" s="1" t="str">
        <f t="shared" si="42"/>
        <v>"SongId":[3475]</v>
      </c>
      <c r="AA90" t="str">
        <f t="shared" si="32"/>
        <v>}</v>
      </c>
      <c r="AB90" t="str">
        <f t="shared" si="43"/>
        <v>{"Id":86,"LocalId":83,"StateId":31,"RegionId":5,"Nearby":"Nagerkovil","Location":"Nagerkovil","Name":" Thiruvanparisaaram (Nagercoil) - Sri Kuralappa Perumal Temple","LongLat":[77.447235 , 8.208198],"SaintId":[10],"SongId":[3475]},</v>
      </c>
    </row>
    <row r="91" spans="1:28" x14ac:dyDescent="0.2">
      <c r="A91">
        <v>87</v>
      </c>
      <c r="B91">
        <v>84</v>
      </c>
      <c r="C91">
        <v>31</v>
      </c>
      <c r="D91">
        <v>5</v>
      </c>
      <c r="E91" t="s">
        <v>1023</v>
      </c>
      <c r="F91" t="s">
        <v>1041</v>
      </c>
      <c r="G91" t="s">
        <v>662</v>
      </c>
      <c r="H91" t="s">
        <v>1130</v>
      </c>
      <c r="I91" s="1" t="s">
        <v>1285</v>
      </c>
      <c r="J91" s="1" t="s">
        <v>1237</v>
      </c>
      <c r="L91" t="s">
        <v>866</v>
      </c>
      <c r="M91" t="s">
        <v>867</v>
      </c>
      <c r="O91">
        <v>87</v>
      </c>
      <c r="P91" s="1" t="str">
        <f t="shared" si="31"/>
        <v>{</v>
      </c>
      <c r="Q91" s="1" t="str">
        <f t="shared" si="33"/>
        <v>"Id":87</v>
      </c>
      <c r="R91" s="1" t="str">
        <f t="shared" si="34"/>
        <v>"LocalId":84</v>
      </c>
      <c r="S91" s="1" t="str">
        <f t="shared" si="35"/>
        <v>"StateId":31</v>
      </c>
      <c r="T91" s="1" t="str">
        <f t="shared" si="36"/>
        <v>"RegionId":5</v>
      </c>
      <c r="U91" s="1" t="str">
        <f t="shared" si="37"/>
        <v>"Nearby":"TBD"</v>
      </c>
      <c r="V91" s="1" t="str">
        <f t="shared" si="38"/>
        <v>"Location":"Marthandam"</v>
      </c>
      <c r="W91" s="1" t="str">
        <f t="shared" si="39"/>
        <v>"Name":" Thiru Vattaaru (Marthandam) - Sri Aadhikesava Perumal Temple"</v>
      </c>
      <c r="X91" s="1" t="str">
        <f t="shared" si="40"/>
        <v>"LongLat":[77.266108 , 8.329679]</v>
      </c>
      <c r="Y91" s="1" t="str">
        <f t="shared" si="41"/>
        <v>"SaintId":[10]</v>
      </c>
      <c r="Z91" s="1" t="str">
        <f t="shared" si="42"/>
        <v>"SongId":[3722, 3723, 3724, 3725, 3726, 3727, 3728, 3729, 3730, 3731, 3732]</v>
      </c>
      <c r="AA91" t="str">
        <f t="shared" si="32"/>
        <v>}</v>
      </c>
      <c r="AB91" t="str">
        <f t="shared" si="43"/>
        <v>{"Id":87,"LocalId":84,"StateId":31,"RegionId":5,"Nearby":"TBD","Location":"Marthandam","Name":" Thiru Vattaaru (Marthandam) - Sri Aadhikesava Perumal Temple","LongLat":[77.266108 , 8.329679],"SaintId":[10],"SongId":[3722, 3723, 3724, 3725, 3726, 3727, 3728, 3729, 3730, 3731, 3732]},</v>
      </c>
    </row>
    <row r="92" spans="1:28" x14ac:dyDescent="0.2">
      <c r="A92">
        <v>88</v>
      </c>
      <c r="B92">
        <v>85</v>
      </c>
      <c r="C92">
        <v>18</v>
      </c>
      <c r="D92">
        <v>5</v>
      </c>
      <c r="E92" t="s">
        <v>1023</v>
      </c>
      <c r="F92" t="s">
        <v>1023</v>
      </c>
      <c r="G92" t="s">
        <v>663</v>
      </c>
      <c r="H92" t="s">
        <v>1131</v>
      </c>
      <c r="I92" s="1" t="s">
        <v>1285</v>
      </c>
      <c r="J92" s="1" t="s">
        <v>1236</v>
      </c>
      <c r="L92" t="s">
        <v>868</v>
      </c>
      <c r="M92" t="s">
        <v>869</v>
      </c>
      <c r="O92">
        <v>86</v>
      </c>
      <c r="P92" s="1" t="str">
        <f t="shared" si="31"/>
        <v>{</v>
      </c>
      <c r="Q92" s="1" t="str">
        <f t="shared" si="33"/>
        <v>"Id":88</v>
      </c>
      <c r="R92" s="1" t="str">
        <f t="shared" si="34"/>
        <v>"LocalId":85</v>
      </c>
      <c r="S92" s="1" t="str">
        <f t="shared" si="35"/>
        <v>"StateId":18</v>
      </c>
      <c r="T92" s="1" t="str">
        <f t="shared" si="36"/>
        <v>"RegionId":5</v>
      </c>
      <c r="U92" s="1" t="str">
        <f t="shared" si="37"/>
        <v>"Nearby":"TBD"</v>
      </c>
      <c r="V92" s="1" t="str">
        <f t="shared" si="38"/>
        <v>"Location":"TBD"</v>
      </c>
      <c r="W92" s="1" t="str">
        <f t="shared" si="39"/>
        <v>"Name":" Thiruvananthapuram - Sri Anantha Padmanabhaswamy Temple"</v>
      </c>
      <c r="X92" s="1" t="str">
        <f t="shared" si="40"/>
        <v>"LongLat":[76.943586 , 8.482772]</v>
      </c>
      <c r="Y92" s="1" t="str">
        <f t="shared" si="41"/>
        <v>"SaintId":[10]</v>
      </c>
      <c r="Z92" s="1" t="str">
        <f t="shared" si="42"/>
        <v>"SongId":[3678, 3679, 3680, 3681, 3682, 3683, 3684, 3685, 3686, 3687, 3688]</v>
      </c>
      <c r="AA92" t="str">
        <f t="shared" si="32"/>
        <v>}</v>
      </c>
      <c r="AB92" t="str">
        <f t="shared" si="43"/>
        <v>{"Id":88,"LocalId":85,"StateId":18,"RegionId":5,"Nearby":"TBD","Location":"TBD","Name":" Thiruvananthapuram - Sri Anantha Padmanabhaswamy Temple","LongLat":[76.943586 , 8.482772],"SaintId":[10],"SongId":[3678, 3679, 3680, 3681, 3682, 3683, 3684, 3685, 3686, 3687, 3688]},</v>
      </c>
    </row>
    <row r="93" spans="1:28" x14ac:dyDescent="0.2">
      <c r="A93">
        <v>89</v>
      </c>
      <c r="B93">
        <v>86</v>
      </c>
      <c r="C93">
        <v>18</v>
      </c>
      <c r="D93">
        <v>5</v>
      </c>
      <c r="E93" t="s">
        <v>1023</v>
      </c>
      <c r="F93" t="s">
        <v>1023</v>
      </c>
      <c r="G93" t="s">
        <v>664</v>
      </c>
      <c r="H93" t="s">
        <v>1132</v>
      </c>
      <c r="I93" s="1" t="s">
        <v>1272</v>
      </c>
      <c r="J93" s="1" t="s">
        <v>1233</v>
      </c>
      <c r="L93" t="s">
        <v>870</v>
      </c>
      <c r="M93" t="s">
        <v>871</v>
      </c>
      <c r="O93">
        <v>83</v>
      </c>
      <c r="P93" s="1" t="str">
        <f t="shared" si="31"/>
        <v>{</v>
      </c>
      <c r="Q93" s="1" t="str">
        <f t="shared" si="33"/>
        <v>"Id":89</v>
      </c>
      <c r="R93" s="1" t="str">
        <f t="shared" si="34"/>
        <v>"LocalId":86</v>
      </c>
      <c r="S93" s="1" t="str">
        <f t="shared" si="35"/>
        <v>"StateId":18</v>
      </c>
      <c r="T93" s="1" t="str">
        <f t="shared" si="36"/>
        <v>"RegionId":5</v>
      </c>
      <c r="U93" s="1" t="str">
        <f t="shared" si="37"/>
        <v>"Nearby":"TBD"</v>
      </c>
      <c r="V93" s="1" t="str">
        <f t="shared" si="38"/>
        <v>"Location":"TBD"</v>
      </c>
      <c r="W93" s="1" t="str">
        <f t="shared" si="39"/>
        <v>"Name":" Thirupuliyoor (Chengannur) - Sri Maayapiran Perumal Temple"</v>
      </c>
      <c r="X93" s="1" t="str">
        <f t="shared" si="40"/>
        <v>"LongLat":[76.585693 , 9.302013]</v>
      </c>
      <c r="Y93" s="1" t="str">
        <f t="shared" si="41"/>
        <v>"SaintId":[5, 10]</v>
      </c>
      <c r="Z93" s="1" t="str">
        <f t="shared" si="42"/>
        <v>"SongId":[2706, 3535, 3536, 3537, 3538, 3539, 3540, 3541, 3542, 3543, 3544, 3545]</v>
      </c>
      <c r="AA93" t="str">
        <f t="shared" si="32"/>
        <v>}</v>
      </c>
      <c r="AB93" t="str">
        <f t="shared" si="43"/>
        <v>{"Id":89,"LocalId":86,"StateId":18,"RegionId":5,"Nearby":"TBD","Location":"TBD","Name":" Thirupuliyoor (Chengannur) - Sri Maayapiran Perumal Temple","LongLat":[76.585693 , 9.302013],"SaintId":[5, 10],"SongId":[2706, 3535, 3536, 3537, 3538, 3539, 3540, 3541, 3542, 3543, 3544, 3545]},</v>
      </c>
    </row>
    <row r="94" spans="1:28" x14ac:dyDescent="0.2">
      <c r="A94">
        <v>90</v>
      </c>
      <c r="B94">
        <v>87</v>
      </c>
      <c r="C94">
        <v>18</v>
      </c>
      <c r="D94">
        <v>5</v>
      </c>
      <c r="E94" t="s">
        <v>1023</v>
      </c>
      <c r="F94" t="s">
        <v>1023</v>
      </c>
      <c r="G94" t="s">
        <v>665</v>
      </c>
      <c r="H94" t="s">
        <v>1133</v>
      </c>
      <c r="I94" s="1" t="s">
        <v>1285</v>
      </c>
      <c r="J94" s="1" t="s">
        <v>1232</v>
      </c>
      <c r="L94" t="s">
        <v>872</v>
      </c>
      <c r="M94" t="s">
        <v>873</v>
      </c>
      <c r="O94">
        <v>82</v>
      </c>
      <c r="P94" s="1" t="str">
        <f t="shared" si="31"/>
        <v>{</v>
      </c>
      <c r="Q94" s="1" t="str">
        <f t="shared" si="33"/>
        <v>"Id":90</v>
      </c>
      <c r="R94" s="1" t="str">
        <f t="shared" si="34"/>
        <v>"LocalId":87</v>
      </c>
      <c r="S94" s="1" t="str">
        <f t="shared" si="35"/>
        <v>"StateId":18</v>
      </c>
      <c r="T94" s="1" t="str">
        <f t="shared" si="36"/>
        <v>"RegionId":5</v>
      </c>
      <c r="U94" s="1" t="str">
        <f t="shared" si="37"/>
        <v>"Nearby":"TBD"</v>
      </c>
      <c r="V94" s="1" t="str">
        <f t="shared" si="38"/>
        <v>"Location":"TBD"</v>
      </c>
      <c r="W94" s="1" t="str">
        <f t="shared" si="39"/>
        <v>"Name":" Thirucchenkundroor (Chengannur) - Sri Imayavarappa Perumal Temple"</v>
      </c>
      <c r="X94" s="1" t="str">
        <f t="shared" si="40"/>
        <v>"LongLat":[76.604056 , 9.326756]</v>
      </c>
      <c r="Y94" s="1" t="str">
        <f t="shared" si="41"/>
        <v>"SaintId":[10]</v>
      </c>
      <c r="Z94" s="1" t="str">
        <f t="shared" si="42"/>
        <v>"SongId":[3480, 3481, 3482, 3483, 3484, 3485, 3486, 3487, 3488, 3489, 3490]</v>
      </c>
      <c r="AA94" t="str">
        <f t="shared" si="32"/>
        <v>}</v>
      </c>
      <c r="AB94" t="str">
        <f t="shared" si="43"/>
        <v>{"Id":90,"LocalId":87,"StateId":18,"RegionId":5,"Nearby":"TBD","Location":"TBD","Name":" Thirucchenkundroor (Chengannur) - Sri Imayavarappa Perumal Temple","LongLat":[76.604056 , 9.326756],"SaintId":[10],"SongId":[3480, 3481, 3482, 3483, 3484, 3485, 3486, 3487, 3488, 3489, 3490]},</v>
      </c>
    </row>
    <row r="95" spans="1:28" x14ac:dyDescent="0.2">
      <c r="A95">
        <v>91</v>
      </c>
      <c r="B95">
        <v>88</v>
      </c>
      <c r="C95">
        <v>18</v>
      </c>
      <c r="D95">
        <v>5</v>
      </c>
      <c r="E95" t="s">
        <v>1023</v>
      </c>
      <c r="F95" t="s">
        <v>1023</v>
      </c>
      <c r="G95" t="s">
        <v>666</v>
      </c>
      <c r="H95" t="s">
        <v>1134</v>
      </c>
      <c r="I95" s="1" t="s">
        <v>1285</v>
      </c>
      <c r="J95" s="1" t="s">
        <v>1234</v>
      </c>
      <c r="L95" t="s">
        <v>874</v>
      </c>
      <c r="M95" t="s">
        <v>875</v>
      </c>
      <c r="O95">
        <v>84</v>
      </c>
      <c r="P95" s="1" t="str">
        <f t="shared" si="31"/>
        <v>{</v>
      </c>
      <c r="Q95" s="1" t="str">
        <f t="shared" si="33"/>
        <v>"Id":91</v>
      </c>
      <c r="R95" s="1" t="str">
        <f t="shared" si="34"/>
        <v>"LocalId":88</v>
      </c>
      <c r="S95" s="1" t="str">
        <f t="shared" si="35"/>
        <v>"StateId":18</v>
      </c>
      <c r="T95" s="1" t="str">
        <f t="shared" si="36"/>
        <v>"RegionId":5</v>
      </c>
      <c r="U95" s="1" t="str">
        <f t="shared" si="37"/>
        <v>"Nearby":"TBD"</v>
      </c>
      <c r="V95" s="1" t="str">
        <f t="shared" si="38"/>
        <v>"Location":"TBD"</v>
      </c>
      <c r="W95" s="1" t="str">
        <f t="shared" si="39"/>
        <v>"Name":" Thiruvaaran Vilai (Aranmulla Temple) - Sri Parthasarathy Perumal Temple"</v>
      </c>
      <c r="X95" s="1" t="str">
        <f t="shared" si="40"/>
        <v>"LongLat":[76.68777 , 9.328032]</v>
      </c>
      <c r="Y95" s="1" t="str">
        <f t="shared" si="41"/>
        <v>"SaintId":[10]</v>
      </c>
      <c r="Z95" s="1" t="str">
        <f t="shared" si="42"/>
        <v>"SongId":[3436, 3437, 3438, 3439, 3440, 3441, 3442, 3443, 3444, 3445, 3446]</v>
      </c>
      <c r="AA95" t="str">
        <f t="shared" si="32"/>
        <v>}</v>
      </c>
      <c r="AB95" t="str">
        <f t="shared" si="43"/>
        <v>{"Id":91,"LocalId":88,"StateId":18,"RegionId":5,"Nearby":"TBD","Location":"TBD","Name":" Thiruvaaran Vilai (Aranmulla Temple) - Sri Parthasarathy Perumal Temple","LongLat":[76.68777 , 9.328032],"SaintId":[10],"SongId":[3436, 3437, 3438, 3439, 3440, 3441, 3442, 3443, 3444, 3445, 3446]},</v>
      </c>
    </row>
    <row r="96" spans="1:28" x14ac:dyDescent="0.2">
      <c r="A96">
        <v>92</v>
      </c>
      <c r="B96">
        <v>89</v>
      </c>
      <c r="C96">
        <v>18</v>
      </c>
      <c r="D96">
        <v>5</v>
      </c>
      <c r="E96" t="s">
        <v>1023</v>
      </c>
      <c r="F96" t="s">
        <v>1023</v>
      </c>
      <c r="G96" t="s">
        <v>667</v>
      </c>
      <c r="H96" t="s">
        <v>1135</v>
      </c>
      <c r="I96" s="1" t="s">
        <v>1285</v>
      </c>
      <c r="J96" s="1" t="s">
        <v>1235</v>
      </c>
      <c r="L96" t="s">
        <v>876</v>
      </c>
      <c r="M96" t="s">
        <v>877</v>
      </c>
      <c r="O96">
        <v>85</v>
      </c>
      <c r="P96" s="1" t="str">
        <f t="shared" si="31"/>
        <v>{</v>
      </c>
      <c r="Q96" s="1" t="str">
        <f t="shared" si="33"/>
        <v>"Id":92</v>
      </c>
      <c r="R96" s="1" t="str">
        <f t="shared" si="34"/>
        <v>"LocalId":89</v>
      </c>
      <c r="S96" s="1" t="str">
        <f t="shared" si="35"/>
        <v>"StateId":18</v>
      </c>
      <c r="T96" s="1" t="str">
        <f t="shared" si="36"/>
        <v>"RegionId":5</v>
      </c>
      <c r="U96" s="1" t="str">
        <f t="shared" si="37"/>
        <v>"Nearby":"TBD"</v>
      </c>
      <c r="V96" s="1" t="str">
        <f t="shared" si="38"/>
        <v>"Location":"TBD"</v>
      </c>
      <c r="W96" s="1" t="str">
        <f t="shared" si="39"/>
        <v>"Name":" Thiruvanvandoor (Chengannur) - Sri Paambanaiyappa Perumal Temple"</v>
      </c>
      <c r="X96" s="1" t="str">
        <f t="shared" si="40"/>
        <v>"LongLat":[76.580316 , 9.343186]</v>
      </c>
      <c r="Y96" s="1" t="str">
        <f t="shared" si="41"/>
        <v>"SaintId":[10]</v>
      </c>
      <c r="Z96" s="1" t="str">
        <f t="shared" si="42"/>
        <v>"SongId":[3227, 3228, 3229, 3230, 3231, 3232, 3233, 3234, 3235, 3236, 3237]</v>
      </c>
      <c r="AA96" t="str">
        <f t="shared" si="32"/>
        <v>}</v>
      </c>
      <c r="AB96" t="str">
        <f t="shared" si="43"/>
        <v>{"Id":92,"LocalId":89,"StateId":18,"RegionId":5,"Nearby":"TBD","Location":"TBD","Name":" Thiruvanvandoor (Chengannur) - Sri Paambanaiyappa Perumal Temple","LongLat":[76.580316 , 9.343186],"SaintId":[10],"SongId":[3227, 3228, 3229, 3230, 3231, 3232, 3233, 3234, 3235, 3236, 3237]},</v>
      </c>
    </row>
    <row r="97" spans="1:28" x14ac:dyDescent="0.2">
      <c r="A97">
        <v>93</v>
      </c>
      <c r="B97">
        <v>90</v>
      </c>
      <c r="C97">
        <v>18</v>
      </c>
      <c r="D97">
        <v>5</v>
      </c>
      <c r="E97" t="s">
        <v>1023</v>
      </c>
      <c r="F97" t="s">
        <v>1023</v>
      </c>
      <c r="G97" t="s">
        <v>668</v>
      </c>
      <c r="H97" t="s">
        <v>1136</v>
      </c>
      <c r="I97" s="1" t="s">
        <v>1272</v>
      </c>
      <c r="J97" s="1" t="s">
        <v>1230</v>
      </c>
      <c r="L97" t="s">
        <v>878</v>
      </c>
      <c r="M97" t="s">
        <v>879</v>
      </c>
      <c r="O97">
        <v>80</v>
      </c>
      <c r="P97" s="1" t="str">
        <f t="shared" si="31"/>
        <v>{</v>
      </c>
      <c r="Q97" s="1" t="str">
        <f t="shared" si="33"/>
        <v>"Id":93</v>
      </c>
      <c r="R97" s="1" t="str">
        <f t="shared" si="34"/>
        <v>"LocalId":90</v>
      </c>
      <c r="S97" s="1" t="str">
        <f t="shared" si="35"/>
        <v>"StateId":18</v>
      </c>
      <c r="T97" s="1" t="str">
        <f t="shared" si="36"/>
        <v>"RegionId":5</v>
      </c>
      <c r="U97" s="1" t="str">
        <f t="shared" si="37"/>
        <v>"Nearby":"TBD"</v>
      </c>
      <c r="V97" s="1" t="str">
        <f t="shared" si="38"/>
        <v>"Location":"TBD"</v>
      </c>
      <c r="W97" s="1" t="str">
        <f t="shared" si="39"/>
        <v>"Name":" Thiruvalvaazh (Thiruvalla) - Sri Kolapira Perumal Temple"</v>
      </c>
      <c r="X97" s="1" t="str">
        <f t="shared" si="40"/>
        <v>"LongLat":[76.562608 , 9.373751]</v>
      </c>
      <c r="Y97" s="1" t="str">
        <f t="shared" si="41"/>
        <v>"SaintId":[5, 10]</v>
      </c>
      <c r="Z97" s="1" t="str">
        <f t="shared" si="42"/>
        <v>"SongId":[1808, 1809, 1810, 1811, 1812, 1813, 1814, 1815, 1816, 1817, 2773, 3205, 3206, 3207, 3208, 3209, 3210, 3211, 3212, 3213, 3214, 3215]</v>
      </c>
      <c r="AA97" t="str">
        <f t="shared" si="32"/>
        <v>}</v>
      </c>
      <c r="AB97" t="str">
        <f t="shared" si="43"/>
        <v>{"Id":93,"LocalId":90,"StateId":18,"RegionId":5,"Nearby":"TBD","Location":"TBD","Name":" Thiruvalvaazh (Thiruvalla) - Sri Kolapira Perumal Temple","LongLat":[76.562608 , 9.373751],"SaintId":[5, 10],"SongId":[1808, 1809, 1810, 1811, 1812, 1813, 1814, 1815, 1816, 1817, 2773, 3205, 3206, 3207, 3208, 3209, 3210, 3211, 3212, 3213, 3214, 3215]},</v>
      </c>
    </row>
    <row r="98" spans="1:28" x14ac:dyDescent="0.2">
      <c r="A98">
        <v>94</v>
      </c>
      <c r="B98">
        <v>91</v>
      </c>
      <c r="C98">
        <v>18</v>
      </c>
      <c r="D98">
        <v>5</v>
      </c>
      <c r="E98" t="s">
        <v>1023</v>
      </c>
      <c r="F98" t="s">
        <v>1023</v>
      </c>
      <c r="G98" t="s">
        <v>669</v>
      </c>
      <c r="H98" t="s">
        <v>1137</v>
      </c>
      <c r="I98" s="1" t="s">
        <v>1285</v>
      </c>
      <c r="J98" s="1" t="s">
        <v>1231</v>
      </c>
      <c r="L98" t="s">
        <v>880</v>
      </c>
      <c r="M98" t="s">
        <v>881</v>
      </c>
      <c r="O98">
        <v>81</v>
      </c>
      <c r="P98" s="1" t="str">
        <f t="shared" si="31"/>
        <v>{</v>
      </c>
      <c r="Q98" s="1" t="str">
        <f t="shared" si="33"/>
        <v>"Id":94</v>
      </c>
      <c r="R98" s="1" t="str">
        <f t="shared" si="34"/>
        <v>"LocalId":91</v>
      </c>
      <c r="S98" s="1" t="str">
        <f t="shared" si="35"/>
        <v>"StateId":18</v>
      </c>
      <c r="T98" s="1" t="str">
        <f t="shared" si="36"/>
        <v>"RegionId":5</v>
      </c>
      <c r="U98" s="1" t="str">
        <f t="shared" si="37"/>
        <v>"Nearby":"TBD"</v>
      </c>
      <c r="V98" s="1" t="str">
        <f t="shared" si="38"/>
        <v>"Location":"TBD"</v>
      </c>
      <c r="W98" s="1" t="str">
        <f t="shared" si="39"/>
        <v>"Name":" Thirukkadithaanam (Changanassery) - Sri Athpudha Narayana Perumal Temple"</v>
      </c>
      <c r="X98" s="1" t="str">
        <f t="shared" si="40"/>
        <v>"LongLat":[76.562152 , 9.438193]</v>
      </c>
      <c r="Y98" s="1" t="str">
        <f t="shared" si="41"/>
        <v>"SaintId":[10]</v>
      </c>
      <c r="Z98" s="1" t="str">
        <f t="shared" si="42"/>
        <v>"SongId":[3502, 3503, 3504, 3505, 3506, 3507, 3508, 3509, 3510, 3511, 3512]</v>
      </c>
      <c r="AA98" t="str">
        <f t="shared" si="32"/>
        <v>}</v>
      </c>
      <c r="AB98" t="str">
        <f t="shared" si="43"/>
        <v>{"Id":94,"LocalId":91,"StateId":18,"RegionId":5,"Nearby":"TBD","Location":"TBD","Name":" Thirukkadithaanam (Changanassery) - Sri Athpudha Narayana Perumal Temple","LongLat":[76.562152 , 9.438193],"SaintId":[10],"SongId":[3502, 3503, 3504, 3505, 3506, 3507, 3508, 3509, 3510, 3511, 3512]},</v>
      </c>
    </row>
    <row r="99" spans="1:28" x14ac:dyDescent="0.2">
      <c r="A99">
        <v>95</v>
      </c>
      <c r="B99">
        <v>92</v>
      </c>
      <c r="C99">
        <v>18</v>
      </c>
      <c r="D99">
        <v>5</v>
      </c>
      <c r="E99" t="s">
        <v>1023</v>
      </c>
      <c r="F99" t="s">
        <v>1023</v>
      </c>
      <c r="G99" t="s">
        <v>670</v>
      </c>
      <c r="H99" t="s">
        <v>1138</v>
      </c>
      <c r="I99" s="1" t="s">
        <v>1285</v>
      </c>
      <c r="J99" s="1" t="s">
        <v>1228</v>
      </c>
      <c r="L99" t="s">
        <v>882</v>
      </c>
      <c r="M99" t="s">
        <v>883</v>
      </c>
      <c r="O99">
        <v>78</v>
      </c>
      <c r="P99" s="1" t="str">
        <f t="shared" si="31"/>
        <v>{</v>
      </c>
      <c r="Q99" s="1" t="str">
        <f t="shared" si="33"/>
        <v>"Id":95</v>
      </c>
      <c r="R99" s="1" t="str">
        <f t="shared" si="34"/>
        <v>"LocalId":92</v>
      </c>
      <c r="S99" s="1" t="str">
        <f t="shared" si="35"/>
        <v>"StateId":18</v>
      </c>
      <c r="T99" s="1" t="str">
        <f t="shared" si="36"/>
        <v>"RegionId":5</v>
      </c>
      <c r="U99" s="1" t="str">
        <f t="shared" si="37"/>
        <v>"Nearby":"TBD"</v>
      </c>
      <c r="V99" s="1" t="str">
        <f t="shared" si="38"/>
        <v>"Location":"TBD"</v>
      </c>
      <c r="W99" s="1" t="str">
        <f t="shared" si="39"/>
        <v>"Name":" Thirukkaatkarai (Near Ernakulam, Edapally) - Sri Kaatkarai Appa Perumal Temple"</v>
      </c>
      <c r="X99" s="1" t="str">
        <f t="shared" si="40"/>
        <v>"LongLat":[76.32944 , 10.035513]</v>
      </c>
      <c r="Y99" s="1" t="str">
        <f t="shared" si="41"/>
        <v>"SaintId":[10]</v>
      </c>
      <c r="Z99" s="1" t="str">
        <f t="shared" si="42"/>
        <v>"SongId":[3612, 3613, 3614, 3615, 3616, 3617, 3618, 3619, 3620, 3621, 3622]</v>
      </c>
      <c r="AA99" t="str">
        <f t="shared" si="32"/>
        <v>}</v>
      </c>
      <c r="AB99" t="str">
        <f t="shared" si="43"/>
        <v>{"Id":95,"LocalId":92,"StateId":18,"RegionId":5,"Nearby":"TBD","Location":"TBD","Name":" Thirukkaatkarai (Near Ernakulam, Edapally) - Sri Kaatkarai Appa Perumal Temple","LongLat":[76.32944 , 10.035513],"SaintId":[10],"SongId":[3612, 3613, 3614, 3615, 3616, 3617, 3618, 3619, 3620, 3621, 3622]},</v>
      </c>
    </row>
    <row r="100" spans="1:28" x14ac:dyDescent="0.2">
      <c r="A100">
        <v>96</v>
      </c>
      <c r="B100">
        <v>93</v>
      </c>
      <c r="C100">
        <v>18</v>
      </c>
      <c r="D100">
        <v>5</v>
      </c>
      <c r="E100" t="s">
        <v>1023</v>
      </c>
      <c r="F100" t="s">
        <v>1023</v>
      </c>
      <c r="G100" t="s">
        <v>671</v>
      </c>
      <c r="H100" t="s">
        <v>1139</v>
      </c>
      <c r="I100" s="1" t="s">
        <v>1272</v>
      </c>
      <c r="J100" s="1" t="s">
        <v>1229</v>
      </c>
      <c r="L100" t="s">
        <v>884</v>
      </c>
      <c r="M100" t="s">
        <v>885</v>
      </c>
      <c r="O100">
        <v>79</v>
      </c>
      <c r="P100" s="1" t="str">
        <f t="shared" si="31"/>
        <v>{</v>
      </c>
      <c r="Q100" s="1" t="str">
        <f t="shared" si="33"/>
        <v>"Id":96</v>
      </c>
      <c r="R100" s="1" t="str">
        <f t="shared" si="34"/>
        <v>"LocalId":93</v>
      </c>
      <c r="S100" s="1" t="str">
        <f t="shared" si="35"/>
        <v>"StateId":18</v>
      </c>
      <c r="T100" s="1" t="str">
        <f t="shared" si="36"/>
        <v>"RegionId":5</v>
      </c>
      <c r="U100" s="1" t="str">
        <f t="shared" si="37"/>
        <v>"Nearby":"TBD"</v>
      </c>
      <c r="V100" s="1" t="str">
        <f t="shared" si="38"/>
        <v>"Location":"TBD"</v>
      </c>
      <c r="W100" s="1" t="str">
        <f t="shared" si="39"/>
        <v>"Name":" Thirumoozhikkalam (Near Cochin Int Airport) - Sri Moozhikkalathaan Perumal Temple"</v>
      </c>
      <c r="X100" s="1" t="str">
        <f t="shared" si="40"/>
        <v>"LongLat":[76.327077 , 10.187843]</v>
      </c>
      <c r="Y100" s="1" t="str">
        <f t="shared" si="41"/>
        <v>"SaintId":[5, 10]</v>
      </c>
      <c r="Z100" s="1" t="str">
        <f t="shared" si="42"/>
        <v>"SongId":[1553, 2061, 2782, 3623, 3624, 3625, 3626, 3627, 3628, 3629, 3630, 3631, 3632, 3633]</v>
      </c>
      <c r="AA100" t="str">
        <f t="shared" si="32"/>
        <v>}</v>
      </c>
      <c r="AB100" t="str">
        <f t="shared" si="43"/>
        <v>{"Id":96,"LocalId":93,"StateId":18,"RegionId":5,"Nearby":"TBD","Location":"TBD","Name":" Thirumoozhikkalam (Near Cochin Int Airport) - Sri Moozhikkalathaan Perumal Temple","LongLat":[76.327077 , 10.187843],"SaintId":[5, 10],"SongId":[1553, 2061, 2782, 3623, 3624, 3625, 3626, 3627, 3628, 3629, 3630, 3631, 3632, 3633]},</v>
      </c>
    </row>
    <row r="101" spans="1:28" x14ac:dyDescent="0.2">
      <c r="A101">
        <v>97</v>
      </c>
      <c r="B101">
        <v>94</v>
      </c>
      <c r="C101">
        <v>18</v>
      </c>
      <c r="D101">
        <v>5</v>
      </c>
      <c r="E101" t="s">
        <v>1023</v>
      </c>
      <c r="F101" t="s">
        <v>1023</v>
      </c>
      <c r="G101" t="s">
        <v>672</v>
      </c>
      <c r="H101" t="s">
        <v>1140</v>
      </c>
      <c r="I101" s="1" t="s">
        <v>1284</v>
      </c>
      <c r="J101" s="1" t="s">
        <v>1227</v>
      </c>
      <c r="L101" t="s">
        <v>886</v>
      </c>
      <c r="M101" t="s">
        <v>887</v>
      </c>
      <c r="O101">
        <v>77</v>
      </c>
      <c r="P101" s="1" t="str">
        <f t="shared" si="31"/>
        <v>{</v>
      </c>
      <c r="Q101" s="1" t="str">
        <f t="shared" si="33"/>
        <v>"Id":97</v>
      </c>
      <c r="R101" s="1" t="str">
        <f t="shared" si="34"/>
        <v>"LocalId":94</v>
      </c>
      <c r="S101" s="1" t="str">
        <f t="shared" si="35"/>
        <v>"StateId":18</v>
      </c>
      <c r="T101" s="1" t="str">
        <f t="shared" si="36"/>
        <v>"RegionId":5</v>
      </c>
      <c r="U101" s="1" t="str">
        <f t="shared" si="37"/>
        <v>"Nearby":"TBD"</v>
      </c>
      <c r="V101" s="1" t="str">
        <f t="shared" si="38"/>
        <v>"Location":"TBD"</v>
      </c>
      <c r="W101" s="1" t="str">
        <f t="shared" si="39"/>
        <v>"Name":" Thiruvithuvakkodu (Near Thrissur, Pattambi) - Sri Uyyavantha Perumal Temple"</v>
      </c>
      <c r="X101" s="1" t="str">
        <f t="shared" si="40"/>
        <v>"LongLat":[76.184293 , 10.783101]</v>
      </c>
      <c r="Y101" s="1" t="str">
        <f t="shared" si="41"/>
        <v>"SaintId":[12]</v>
      </c>
      <c r="Z101" s="1" t="str">
        <f t="shared" si="42"/>
        <v>"SongId":[688, 689, 690, 691, 692, 693, 694, 695, 696, 697]</v>
      </c>
      <c r="AA101" t="str">
        <f t="shared" si="32"/>
        <v>}</v>
      </c>
      <c r="AB101" t="str">
        <f t="shared" si="43"/>
        <v>{"Id":97,"LocalId":94,"StateId":18,"RegionId":5,"Nearby":"TBD","Location":"TBD","Name":" Thiruvithuvakkodu (Near Thrissur, Pattambi) - Sri Uyyavantha Perumal Temple","LongLat":[76.184293 , 10.783101],"SaintId":[12],"SongId":[688, 689, 690, 691, 692, 693, 694, 695, 696, 697]},</v>
      </c>
    </row>
    <row r="102" spans="1:28" x14ac:dyDescent="0.2">
      <c r="A102">
        <v>98</v>
      </c>
      <c r="B102">
        <v>95</v>
      </c>
      <c r="C102">
        <v>18</v>
      </c>
      <c r="D102">
        <v>5</v>
      </c>
      <c r="E102" t="s">
        <v>1023</v>
      </c>
      <c r="F102" t="s">
        <v>1023</v>
      </c>
      <c r="G102" t="s">
        <v>673</v>
      </c>
      <c r="H102" t="s">
        <v>1141</v>
      </c>
      <c r="I102" s="1" t="s">
        <v>1272</v>
      </c>
      <c r="J102" s="1" t="s">
        <v>1226</v>
      </c>
      <c r="L102" t="s">
        <v>888</v>
      </c>
      <c r="M102" t="s">
        <v>889</v>
      </c>
      <c r="O102">
        <v>76</v>
      </c>
      <c r="P102" s="1" t="str">
        <f t="shared" si="31"/>
        <v>{</v>
      </c>
      <c r="Q102" s="1" t="str">
        <f t="shared" si="33"/>
        <v>"Id":98</v>
      </c>
      <c r="R102" s="1" t="str">
        <f t="shared" si="34"/>
        <v>"LocalId":95</v>
      </c>
      <c r="S102" s="1" t="str">
        <f t="shared" si="35"/>
        <v>"StateId":18</v>
      </c>
      <c r="T102" s="1" t="str">
        <f t="shared" si="36"/>
        <v>"RegionId":5</v>
      </c>
      <c r="U102" s="1" t="str">
        <f t="shared" si="37"/>
        <v>"Nearby":"TBD"</v>
      </c>
      <c r="V102" s="1" t="str">
        <f t="shared" si="38"/>
        <v>"Location":"TBD"</v>
      </c>
      <c r="W102" s="1" t="str">
        <f t="shared" si="39"/>
        <v>"Name":" Thiru Naavaay (Near Kuttippuram) - Sri Naavaay Mugundha Perumal Temple"</v>
      </c>
      <c r="X102" s="1" t="str">
        <f t="shared" si="40"/>
        <v>"LongLat":[75.981738 , 10.863716]</v>
      </c>
      <c r="Y102" s="1" t="str">
        <f t="shared" si="41"/>
        <v>"SaintId":[5, 10]</v>
      </c>
      <c r="Z102" s="1" t="str">
        <f t="shared" si="42"/>
        <v>"SongId":[1520, 1856, 3634, 3635, 3636, 3637, 3638, 3639, 3640, 3641, 3642, 3643, 3644]</v>
      </c>
      <c r="AA102" t="str">
        <f t="shared" si="32"/>
        <v>}</v>
      </c>
      <c r="AB102" t="str">
        <f t="shared" si="43"/>
        <v>{"Id":98,"LocalId":95,"StateId":18,"RegionId":5,"Nearby":"TBD","Location":"TBD","Name":" Thiru Naavaay (Near Kuttippuram) - Sri Naavaay Mugundha Perumal Temple","LongLat":[75.981738 , 10.863716],"SaintId":[5, 10],"SongId":[1520, 1856, 3634, 3635, 3636, 3637, 3638, 3639, 3640, 3641, 3642, 3643, 3644]},</v>
      </c>
    </row>
    <row r="103" spans="1:28" x14ac:dyDescent="0.2">
      <c r="A103">
        <v>99</v>
      </c>
      <c r="B103">
        <v>96</v>
      </c>
      <c r="C103">
        <v>2</v>
      </c>
      <c r="D103">
        <v>4</v>
      </c>
      <c r="E103" t="s">
        <v>1042</v>
      </c>
      <c r="F103" t="s">
        <v>1042</v>
      </c>
      <c r="G103" t="s">
        <v>674</v>
      </c>
      <c r="H103" t="s">
        <v>1142</v>
      </c>
      <c r="I103" s="1" t="s">
        <v>1283</v>
      </c>
      <c r="J103" s="1" t="s">
        <v>1296</v>
      </c>
      <c r="L103" t="s">
        <v>890</v>
      </c>
      <c r="M103" t="s">
        <v>891</v>
      </c>
      <c r="O103">
        <v>75</v>
      </c>
      <c r="P103" s="1" t="str">
        <f t="shared" si="31"/>
        <v>{</v>
      </c>
      <c r="Q103" s="1" t="str">
        <f t="shared" si="33"/>
        <v>"Id":99</v>
      </c>
      <c r="R103" s="1" t="str">
        <f t="shared" si="34"/>
        <v>"LocalId":96</v>
      </c>
      <c r="S103" s="1" t="str">
        <f t="shared" si="35"/>
        <v>"StateId":2</v>
      </c>
      <c r="T103" s="1" t="str">
        <f t="shared" si="36"/>
        <v>"RegionId":4</v>
      </c>
      <c r="U103" s="1" t="str">
        <f t="shared" si="37"/>
        <v>"Nearby":"Tirupathi"</v>
      </c>
      <c r="V103" s="1" t="str">
        <f t="shared" si="38"/>
        <v>"Location":"Tirupathi"</v>
      </c>
      <c r="W103" s="1" t="str">
        <f t="shared" si="39"/>
        <v>"Name":" Thirupathi (Tirumala, Andhra Pradesh) - Sri Srinivasa Perumal Temple"</v>
      </c>
      <c r="X103" s="1" t="str">
        <f t="shared" si="40"/>
        <v>"LongLat":[79.347186 , 13.683283]</v>
      </c>
      <c r="Y103" s="1" t="str">
        <f t="shared" si="41"/>
        <v>"SaintId":[1, 2, 3, 4, 5, 7, 8, 9, 10, 12]</v>
      </c>
      <c r="Z103" s="1" t="str">
        <f t="shared" si="42"/>
        <v>"SongId":[56,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2948, 2985, 3061, 3282, 3283, 3284, 3285, 3286, 3287, 3288, 3289, 3290, 3291, 3292, 3326, 3327, 3328, 3329, 3330, 3331, 3332, 3333, 3334, 3335, 3336, 3458, 3586, 3716, 3740]</v>
      </c>
      <c r="AA103" t="str">
        <f t="shared" si="32"/>
        <v>}</v>
      </c>
      <c r="AB103" t="str">
        <f t="shared" si="43"/>
        <v>{"Id":99,"LocalId":96,"StateId":2,"RegionId":4,"Nearby":"Tirupathi","Location":"Tirupathi","Name":" Thirupathi (Tirumala, Andhra Pradesh) - Sri Srinivasa Perumal Temple","LongLat":[79.347186 , 13.683283],"SaintId":[1, 2, 3, 4, 5, 7, 8, 9, 10, 12],"SongId":[56,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2948, 2985, 3061, 3282, 3283, 3284, 3285, 3286, 3287, 3288, 3289, 3290, 3291, 3292, 3326, 3327, 3328, 3329, 3330, 3331, 3332, 3333, 3334, 3335, 3336, 3458, 3586, 3716, 3740]},</v>
      </c>
    </row>
    <row r="104" spans="1:28" x14ac:dyDescent="0.2">
      <c r="A104">
        <v>100</v>
      </c>
      <c r="B104">
        <v>97</v>
      </c>
      <c r="C104">
        <v>2</v>
      </c>
      <c r="D104">
        <v>4</v>
      </c>
      <c r="E104" t="s">
        <v>1043</v>
      </c>
      <c r="F104" t="s">
        <v>1043</v>
      </c>
      <c r="G104" t="s">
        <v>675</v>
      </c>
      <c r="H104" t="s">
        <v>1143</v>
      </c>
      <c r="I104" s="1" t="s">
        <v>1261</v>
      </c>
      <c r="J104" s="1" t="s">
        <v>1225</v>
      </c>
      <c r="L104" t="s">
        <v>892</v>
      </c>
      <c r="M104" t="s">
        <v>893</v>
      </c>
      <c r="O104">
        <v>74</v>
      </c>
      <c r="P104" s="1" t="str">
        <f t="shared" si="31"/>
        <v>{</v>
      </c>
      <c r="Q104" s="1" t="str">
        <f t="shared" si="33"/>
        <v>"Id":100</v>
      </c>
      <c r="R104" s="1" t="str">
        <f t="shared" si="34"/>
        <v>"LocalId":97</v>
      </c>
      <c r="S104" s="1" t="str">
        <f t="shared" si="35"/>
        <v>"StateId":2</v>
      </c>
      <c r="T104" s="1" t="str">
        <f t="shared" si="36"/>
        <v>"RegionId":4</v>
      </c>
      <c r="U104" s="1" t="str">
        <f t="shared" si="37"/>
        <v>"Nearby":"Ahobilam"</v>
      </c>
      <c r="V104" s="1" t="str">
        <f t="shared" si="38"/>
        <v>"Location":"Ahobilam"</v>
      </c>
      <c r="W104" s="1" t="str">
        <f t="shared" si="39"/>
        <v>"Name":" Thiru Singavel Kundram (Ahobilam, Andhra Pradesh) - Sri Nava Narasimhar Temple"</v>
      </c>
      <c r="X104" s="1" t="str">
        <f t="shared" si="40"/>
        <v>"LongLat":[78.735425 , 15.124807]</v>
      </c>
      <c r="Y104" s="1" t="str">
        <f t="shared" si="41"/>
        <v>"SaintId":[5]</v>
      </c>
      <c r="Z104" s="1" t="str">
        <f t="shared" si="42"/>
        <v>"SongId":[1008, 1009, 1010, 1011, 1012, 1013, 1014, 1015, 1016, 1017]</v>
      </c>
      <c r="AA104" t="str">
        <f t="shared" si="32"/>
        <v>}</v>
      </c>
      <c r="AB104" t="str">
        <f t="shared" si="43"/>
        <v>{"Id":100,"LocalId":97,"StateId":2,"RegionId":4,"Nearby":"Ahobilam","Location":"Ahobilam","Name":" Thiru Singavel Kundram (Ahobilam, Andhra Pradesh) - Sri Nava Narasimhar Temple","LongLat":[78.735425 , 15.124807],"SaintId":[5],"SongId":[1008, 1009, 1010, 1011, 1012, 1013, 1014, 1015, 1016, 1017]},</v>
      </c>
    </row>
    <row r="105" spans="1:28" x14ac:dyDescent="0.2">
      <c r="A105">
        <v>101</v>
      </c>
      <c r="B105">
        <v>98</v>
      </c>
      <c r="C105">
        <v>12</v>
      </c>
      <c r="D105">
        <v>4</v>
      </c>
      <c r="E105" t="s">
        <v>1023</v>
      </c>
      <c r="F105" t="s">
        <v>1023</v>
      </c>
      <c r="G105" t="s">
        <v>676</v>
      </c>
      <c r="H105" t="s">
        <v>1144</v>
      </c>
      <c r="I105" s="1" t="s">
        <v>1282</v>
      </c>
      <c r="J105" s="1" t="s">
        <v>1224</v>
      </c>
      <c r="L105" t="s">
        <v>894</v>
      </c>
      <c r="M105" t="s">
        <v>895</v>
      </c>
      <c r="O105">
        <v>73</v>
      </c>
      <c r="P105" s="1" t="str">
        <f t="shared" si="31"/>
        <v>{</v>
      </c>
      <c r="Q105" s="1" t="str">
        <f t="shared" si="33"/>
        <v>"Id":101</v>
      </c>
      <c r="R105" s="1" t="str">
        <f t="shared" si="34"/>
        <v>"LocalId":98</v>
      </c>
      <c r="S105" s="1" t="str">
        <f t="shared" si="35"/>
        <v>"StateId":12</v>
      </c>
      <c r="T105" s="1" t="str">
        <f t="shared" si="36"/>
        <v>"RegionId":4</v>
      </c>
      <c r="U105" s="1" t="str">
        <f t="shared" si="37"/>
        <v>"Nearby":"TBD"</v>
      </c>
      <c r="V105" s="1" t="str">
        <f t="shared" si="38"/>
        <v>"Location":"TBD"</v>
      </c>
      <c r="W105" s="1" t="str">
        <f t="shared" si="39"/>
        <v>"Name":" Thiru Dwaraka (Dwaraka, Gujarat) - Sri Kalyana Narayana Perumal Temple"</v>
      </c>
      <c r="X105" s="1" t="str">
        <f t="shared" si="40"/>
        <v>"LongLat":[68.967378 , 22.237808]</v>
      </c>
      <c r="Y105" s="1" t="str">
        <f t="shared" si="41"/>
        <v>"SaintId":[4, 5, 8, 9, 10]</v>
      </c>
      <c r="Z105" s="1" t="str">
        <f t="shared" si="42"/>
        <v>"SongId":[333, 398, 399, 415, 472, 507, 541, 594, 625, 1504, 1524, 2452, 3144]</v>
      </c>
      <c r="AA105" t="str">
        <f t="shared" si="32"/>
        <v>}</v>
      </c>
      <c r="AB105" t="str">
        <f t="shared" si="43"/>
        <v>{"Id":101,"LocalId":98,"StateId":12,"RegionId":4,"Nearby":"TBD","Location":"TBD","Name":" Thiru Dwaraka (Dwaraka, Gujarat) - Sri Kalyana Narayana Perumal Temple","LongLat":[68.967378 , 22.237808],"SaintId":[4, 5, 8, 9, 10],"SongId":[333, 398, 399, 415, 472, 507, 541, 594, 625, 1504, 1524, 2452, 3144]},</v>
      </c>
    </row>
    <row r="106" spans="1:28" x14ac:dyDescent="0.2">
      <c r="A106">
        <v>102</v>
      </c>
      <c r="B106">
        <v>99</v>
      </c>
      <c r="C106">
        <v>34</v>
      </c>
      <c r="D106">
        <v>4</v>
      </c>
      <c r="E106" t="s">
        <v>1023</v>
      </c>
      <c r="F106" t="s">
        <v>1023</v>
      </c>
      <c r="G106" t="s">
        <v>677</v>
      </c>
      <c r="H106" t="s">
        <v>1145</v>
      </c>
      <c r="I106" s="1" t="s">
        <v>1278</v>
      </c>
      <c r="J106" s="1" t="s">
        <v>1216</v>
      </c>
      <c r="L106" t="s">
        <v>896</v>
      </c>
      <c r="M106" t="s">
        <v>897</v>
      </c>
      <c r="O106">
        <v>65</v>
      </c>
      <c r="P106" s="1" t="str">
        <f t="shared" si="31"/>
        <v>{</v>
      </c>
      <c r="Q106" s="1" t="str">
        <f t="shared" si="33"/>
        <v>"Id":102</v>
      </c>
      <c r="R106" s="1" t="str">
        <f t="shared" si="34"/>
        <v>"LocalId":99</v>
      </c>
      <c r="S106" s="1" t="str">
        <f t="shared" si="35"/>
        <v>"StateId":34</v>
      </c>
      <c r="T106" s="1" t="str">
        <f t="shared" si="36"/>
        <v>"RegionId":4</v>
      </c>
      <c r="U106" s="1" t="str">
        <f t="shared" si="37"/>
        <v>"Nearby":"TBD"</v>
      </c>
      <c r="V106" s="1" t="str">
        <f t="shared" si="38"/>
        <v>"Location":"TBD"</v>
      </c>
      <c r="W106" s="1" t="str">
        <f t="shared" si="39"/>
        <v>"Name":" Thiru Ayodhi (Uttar Pradesh) - Sri Ramar Temple"</v>
      </c>
      <c r="X106" s="1" t="str">
        <f t="shared" si="40"/>
        <v>"LongLat":[82.194316 , 26.795258]</v>
      </c>
      <c r="Y106" s="1" t="str">
        <f t="shared" si="41"/>
        <v>"SaintId":[5, 6, 8, 10, 12]</v>
      </c>
      <c r="Z106" s="1" t="str">
        <f t="shared" si="42"/>
        <v>"SongId":[312, 314, 316, 321, 325, 399, 724, 725, 741, 748, 920, 1875, 3381]</v>
      </c>
      <c r="AA106" t="str">
        <f t="shared" si="32"/>
        <v>}</v>
      </c>
      <c r="AB106" t="str">
        <f t="shared" si="43"/>
        <v>{"Id":102,"LocalId":99,"StateId":34,"RegionId":4,"Nearby":"TBD","Location":"TBD","Name":" Thiru Ayodhi (Uttar Pradesh) - Sri Ramar Temple","LongLat":[82.194316 , 26.795258],"SaintId":[5, 6, 8, 10, 12],"SongId":[312, 314, 316, 321, 325, 399, 724, 725, 741, 748, 920, 1875, 3381]},</v>
      </c>
    </row>
    <row r="107" spans="1:28" x14ac:dyDescent="0.2">
      <c r="A107">
        <v>103</v>
      </c>
      <c r="B107">
        <v>100</v>
      </c>
      <c r="C107">
        <v>34</v>
      </c>
      <c r="D107">
        <v>4</v>
      </c>
      <c r="E107" t="s">
        <v>1023</v>
      </c>
      <c r="F107" t="s">
        <v>1023</v>
      </c>
      <c r="G107" t="s">
        <v>678</v>
      </c>
      <c r="H107" t="s">
        <v>1146</v>
      </c>
      <c r="I107" s="1" t="s">
        <v>1261</v>
      </c>
      <c r="J107" s="1" t="s">
        <v>1217</v>
      </c>
      <c r="L107" t="s">
        <v>898</v>
      </c>
      <c r="M107" t="s">
        <v>899</v>
      </c>
      <c r="O107">
        <v>66</v>
      </c>
      <c r="P107" s="1" t="str">
        <f t="shared" si="31"/>
        <v>{</v>
      </c>
      <c r="Q107" s="1" t="str">
        <f t="shared" si="33"/>
        <v>"Id":103</v>
      </c>
      <c r="R107" s="1" t="str">
        <f t="shared" si="34"/>
        <v>"LocalId":100</v>
      </c>
      <c r="S107" s="1" t="str">
        <f t="shared" si="35"/>
        <v>"StateId":34</v>
      </c>
      <c r="T107" s="1" t="str">
        <f t="shared" si="36"/>
        <v>"RegionId":4</v>
      </c>
      <c r="U107" s="1" t="str">
        <f t="shared" si="37"/>
        <v>"Nearby":"TBD"</v>
      </c>
      <c r="V107" s="1" t="str">
        <f t="shared" si="38"/>
        <v>"Location":"TBD"</v>
      </c>
      <c r="W107" s="1" t="str">
        <f t="shared" si="39"/>
        <v>"Name":" Thiru Naimisaranyam (Uttar Pradesh) - Sri Devaraja Perumal Temple"</v>
      </c>
      <c r="X107" s="1" t="str">
        <f t="shared" si="40"/>
        <v>"LongLat":[80.486425 , 27.348572]</v>
      </c>
      <c r="Y107" s="1" t="str">
        <f t="shared" si="41"/>
        <v>"SaintId":[5]</v>
      </c>
      <c r="Z107" s="1" t="str">
        <f t="shared" si="42"/>
        <v>"SongId":[998, 999, 1000, 1001, 1002, 1003, 1004, 1005, 1006, 1007]</v>
      </c>
      <c r="AA107" t="str">
        <f t="shared" si="32"/>
        <v>}</v>
      </c>
      <c r="AB107" t="str">
        <f t="shared" si="43"/>
        <v>{"Id":103,"LocalId":100,"StateId":34,"RegionId":4,"Nearby":"TBD","Location":"TBD","Name":" Thiru Naimisaranyam (Uttar Pradesh) - Sri Devaraja Perumal Temple","LongLat":[80.486425 , 27.348572],"SaintId":[5],"SongId":[998, 999, 1000, 1001, 1002, 1003, 1004, 1005, 1006, 1007]},</v>
      </c>
    </row>
    <row r="108" spans="1:28" x14ac:dyDescent="0.2">
      <c r="A108">
        <v>104</v>
      </c>
      <c r="B108">
        <v>101</v>
      </c>
      <c r="C108">
        <v>34</v>
      </c>
      <c r="D108">
        <v>4</v>
      </c>
      <c r="E108" t="s">
        <v>1023</v>
      </c>
      <c r="F108" t="s">
        <v>1023</v>
      </c>
      <c r="G108" t="s">
        <v>679</v>
      </c>
      <c r="H108" t="s">
        <v>1147</v>
      </c>
      <c r="I108" s="1" t="s">
        <v>1281</v>
      </c>
      <c r="J108" s="1" t="s">
        <v>1223</v>
      </c>
      <c r="L108" t="s">
        <v>900</v>
      </c>
      <c r="M108" t="s">
        <v>901</v>
      </c>
      <c r="N108" t="s">
        <v>687</v>
      </c>
      <c r="O108">
        <v>72</v>
      </c>
      <c r="P108" s="1" t="str">
        <f t="shared" si="31"/>
        <v>{</v>
      </c>
      <c r="Q108" s="1" t="str">
        <f t="shared" si="33"/>
        <v>"Id":104</v>
      </c>
      <c r="R108" s="1" t="str">
        <f t="shared" si="34"/>
        <v>"LocalId":101</v>
      </c>
      <c r="S108" s="1" t="str">
        <f t="shared" si="35"/>
        <v>"StateId":34</v>
      </c>
      <c r="T108" s="1" t="str">
        <f t="shared" si="36"/>
        <v>"RegionId":4</v>
      </c>
      <c r="U108" s="1" t="str">
        <f t="shared" si="37"/>
        <v>"Nearby":"TBD"</v>
      </c>
      <c r="V108" s="1" t="str">
        <f t="shared" si="38"/>
        <v>"Location":"TBD"</v>
      </c>
      <c r="W108" s="1" t="str">
        <f t="shared" si="39"/>
        <v>"Name":" Thiruvaaipadi (Aayarpadi) - Sri Navamohana Krishna Perumal Temple"</v>
      </c>
      <c r="X108" s="1" t="str">
        <f t="shared" si="40"/>
        <v>"LongLat":[77.669649 , 27.504936]</v>
      </c>
      <c r="Y108" s="1" t="str">
        <f t="shared" si="41"/>
        <v>"SaintId":[5, 8, 9]</v>
      </c>
      <c r="Z108" s="1" t="str">
        <f t="shared" si="42"/>
        <v>"SongId":[14, 16, 132, 145, 231, 235, 237, 239, 263, 281, 474, 618, 630, 636, 638, 1021, 1392, 1435, 1993, 1994, 1995, 2685]</v>
      </c>
      <c r="AA108" t="str">
        <f t="shared" si="32"/>
        <v>}</v>
      </c>
      <c r="AB108" t="str">
        <f t="shared" si="43"/>
        <v>{"Id":104,"LocalId":101,"StateId":34,"RegionId":4,"Nearby":"TBD","Location":"TBD","Name":" Thiruvaaipadi (Aayarpadi) - Sri Navamohana Krishna Perumal Temple","LongLat":[77.669649 , 27.504936],"SaintId":[5, 8, 9],"SongId":[14, 16, 132, 145, 231, 235, 237, 239, 263, 281, 474, 618, 630, 636, 638, 1021, 1392, 1435, 1993, 1994, 1995, 2685]},</v>
      </c>
    </row>
    <row r="109" spans="1:28" x14ac:dyDescent="0.2">
      <c r="A109">
        <v>105</v>
      </c>
      <c r="B109">
        <v>101</v>
      </c>
      <c r="C109">
        <v>34</v>
      </c>
      <c r="D109">
        <v>4</v>
      </c>
      <c r="E109" t="s">
        <v>1023</v>
      </c>
      <c r="F109" t="s">
        <v>1023</v>
      </c>
      <c r="G109" t="s">
        <v>679</v>
      </c>
      <c r="H109" t="s">
        <v>1148</v>
      </c>
      <c r="I109" s="1" t="s">
        <v>1281</v>
      </c>
      <c r="J109" s="1" t="s">
        <v>1223</v>
      </c>
      <c r="L109" t="s">
        <v>902</v>
      </c>
      <c r="M109" t="s">
        <v>903</v>
      </c>
      <c r="N109" t="s">
        <v>688</v>
      </c>
      <c r="O109">
        <v>72</v>
      </c>
      <c r="P109" s="1" t="str">
        <f t="shared" si="31"/>
        <v>{</v>
      </c>
      <c r="Q109" s="1" t="str">
        <f t="shared" si="33"/>
        <v>"Id":105</v>
      </c>
      <c r="R109" s="1" t="str">
        <f t="shared" si="34"/>
        <v>"LocalId":101</v>
      </c>
      <c r="S109" s="1" t="str">
        <f t="shared" si="35"/>
        <v>"StateId":34</v>
      </c>
      <c r="T109" s="1" t="str">
        <f t="shared" si="36"/>
        <v>"RegionId":4</v>
      </c>
      <c r="U109" s="1" t="str">
        <f t="shared" si="37"/>
        <v>"Nearby":"TBD"</v>
      </c>
      <c r="V109" s="1" t="str">
        <f t="shared" si="38"/>
        <v>"Location":"TBD"</v>
      </c>
      <c r="W109" s="1" t="str">
        <f t="shared" si="39"/>
        <v>"Name":" Thiruvaaipadi (Aayarpadi) - Sri Navamohana Krishna Perumal Temple"</v>
      </c>
      <c r="X109" s="1" t="str">
        <f t="shared" si="40"/>
        <v>"LongLat":[77.720257 , 27.438067]</v>
      </c>
      <c r="Y109" s="1" t="str">
        <f t="shared" si="41"/>
        <v>"SaintId":[5, 8, 9]</v>
      </c>
      <c r="Z109" s="1" t="str">
        <f t="shared" si="42"/>
        <v>"SongId":[14, 16, 132, 145, 231, 235, 237, 239, 263, 281, 474, 618, 630, 636, 638, 1021, 1392, 1435, 1993, 1994, 1995, 2685]</v>
      </c>
      <c r="AA109" t="str">
        <f t="shared" si="32"/>
        <v>}</v>
      </c>
      <c r="AB109" t="str">
        <f t="shared" si="43"/>
        <v>{"Id":105,"LocalId":101,"StateId":34,"RegionId":4,"Nearby":"TBD","Location":"TBD","Name":" Thiruvaaipadi (Aayarpadi) - Sri Navamohana Krishna Perumal Temple","LongLat":[77.720257 , 27.438067],"SaintId":[5, 8, 9],"SongId":[14, 16, 132, 145, 231, 235, 237, 239, 263, 281, 474, 618, 630, 636, 638, 1021, 1392, 1435, 1993, 1994, 1995, 2685]},</v>
      </c>
    </row>
    <row r="110" spans="1:28" x14ac:dyDescent="0.2">
      <c r="A110">
        <v>106</v>
      </c>
      <c r="B110">
        <v>101</v>
      </c>
      <c r="C110">
        <v>34</v>
      </c>
      <c r="D110">
        <v>4</v>
      </c>
      <c r="E110" t="s">
        <v>1023</v>
      </c>
      <c r="F110" t="s">
        <v>1023</v>
      </c>
      <c r="G110" t="s">
        <v>679</v>
      </c>
      <c r="H110" t="s">
        <v>1149</v>
      </c>
      <c r="I110" s="1" t="s">
        <v>1281</v>
      </c>
      <c r="J110" s="1" t="s">
        <v>1223</v>
      </c>
      <c r="L110" t="s">
        <v>904</v>
      </c>
      <c r="M110" t="s">
        <v>905</v>
      </c>
      <c r="N110" t="s">
        <v>689</v>
      </c>
      <c r="O110">
        <v>72</v>
      </c>
      <c r="P110" s="1" t="str">
        <f t="shared" si="31"/>
        <v>{</v>
      </c>
      <c r="Q110" s="1" t="str">
        <f t="shared" si="33"/>
        <v>"Id":106</v>
      </c>
      <c r="R110" s="1" t="str">
        <f t="shared" si="34"/>
        <v>"LocalId":101</v>
      </c>
      <c r="S110" s="1" t="str">
        <f t="shared" si="35"/>
        <v>"StateId":34</v>
      </c>
      <c r="T110" s="1" t="str">
        <f t="shared" si="36"/>
        <v>"RegionId":4</v>
      </c>
      <c r="U110" s="1" t="str">
        <f t="shared" si="37"/>
        <v>"Nearby":"TBD"</v>
      </c>
      <c r="V110" s="1" t="str">
        <f t="shared" si="38"/>
        <v>"Location":"TBD"</v>
      </c>
      <c r="W110" s="1" t="str">
        <f t="shared" si="39"/>
        <v>"Name":" Thiruvaaipadi (Aayarpadi) - Sri Navamohana Krishna Perumal Temple"</v>
      </c>
      <c r="X110" s="1" t="str">
        <f t="shared" si="40"/>
        <v>"LongLat":[77.71393 , 27.429468]</v>
      </c>
      <c r="Y110" s="1" t="str">
        <f t="shared" si="41"/>
        <v>"SaintId":[5, 8, 9]</v>
      </c>
      <c r="Z110" s="1" t="str">
        <f t="shared" si="42"/>
        <v>"SongId":[14, 16, 132, 145, 231, 235, 237, 239, 263, 281, 474, 618, 630, 636, 638, 1021, 1392, 1435, 1993, 1994, 1995, 2685]</v>
      </c>
      <c r="AA110" t="str">
        <f t="shared" si="32"/>
        <v>}</v>
      </c>
      <c r="AB110" t="str">
        <f t="shared" si="43"/>
        <v>{"Id":106,"LocalId":101,"StateId":34,"RegionId":4,"Nearby":"TBD","Location":"TBD","Name":" Thiruvaaipadi (Aayarpadi) - Sri Navamohana Krishna Perumal Temple","LongLat":[77.71393 , 27.429468],"SaintId":[5, 8, 9],"SongId":[14, 16, 132, 145, 231, 235, 237, 239, 263, 281, 474, 618, 630, 636, 638, 1021, 1392, 1435, 1993, 1994, 1995, 2685]},</v>
      </c>
    </row>
    <row r="111" spans="1:28" x14ac:dyDescent="0.2">
      <c r="A111">
        <v>107</v>
      </c>
      <c r="B111">
        <v>102</v>
      </c>
      <c r="C111">
        <v>34</v>
      </c>
      <c r="D111">
        <v>4</v>
      </c>
      <c r="E111" t="s">
        <v>1023</v>
      </c>
      <c r="F111" t="s">
        <v>1023</v>
      </c>
      <c r="G111" t="s">
        <v>680</v>
      </c>
      <c r="H111" t="s">
        <v>1150</v>
      </c>
      <c r="I111" s="1" t="s">
        <v>1280</v>
      </c>
      <c r="J111" s="1" t="s">
        <v>1222</v>
      </c>
      <c r="L111" t="s">
        <v>906</v>
      </c>
      <c r="M111" t="s">
        <v>907</v>
      </c>
      <c r="O111">
        <v>71</v>
      </c>
      <c r="P111" s="1" t="str">
        <f t="shared" si="31"/>
        <v>{</v>
      </c>
      <c r="Q111" s="1" t="str">
        <f t="shared" si="33"/>
        <v>"Id":107</v>
      </c>
      <c r="R111" s="1" t="str">
        <f t="shared" si="34"/>
        <v>"LocalId":102</v>
      </c>
      <c r="S111" s="1" t="str">
        <f t="shared" si="35"/>
        <v>"StateId":34</v>
      </c>
      <c r="T111" s="1" t="str">
        <f t="shared" si="36"/>
        <v>"RegionId":4</v>
      </c>
      <c r="U111" s="1" t="str">
        <f t="shared" si="37"/>
        <v>"Nearby":"TBD"</v>
      </c>
      <c r="V111" s="1" t="str">
        <f t="shared" si="38"/>
        <v>"Location":"TBD"</v>
      </c>
      <c r="W111" s="1" t="str">
        <f t="shared" si="39"/>
        <v>"Name":" Thiru Vadamathura (Govardhanesan) - Sri Govardhana Nesa Perumal Temple"</v>
      </c>
      <c r="X111" s="1" t="str">
        <f t="shared" si="40"/>
        <v>"LongLat":[77.702276 , 27.582356]</v>
      </c>
      <c r="Y111" s="1" t="str">
        <f t="shared" si="41"/>
        <v>"SaintId":[5, 6, 8, 9, 10]</v>
      </c>
      <c r="Z111" s="1" t="str">
        <f t="shared" si="42"/>
        <v>"SongId":[16, 264, 265, 266, 267, 268, 269, 270, 271, 272, 273, 274, 277, 341, 399, 430, 478, 538, 539, 560, 569, 617, 624, 634, 637, 638, 639, 640, 641, 642, 643, 644, 645, 646, 916, 1512, 1527, 1833, 2708, 3439, 3499, 3559, 3560, 3561, 3562, 3563, 3564, 3565, 3566]</v>
      </c>
      <c r="AA111" t="str">
        <f t="shared" si="32"/>
        <v>}</v>
      </c>
      <c r="AB111" t="str">
        <f t="shared" si="43"/>
        <v>{"Id":107,"LocalId":102,"StateId":34,"RegionId":4,"Nearby":"TBD","Location":"TBD","Name":" Thiru Vadamathura (Govardhanesan) - Sri Govardhana Nesa Perumal Temple","LongLat":[77.702276 , 27.582356],"SaintId":[5, 6, 8, 9, 10],"SongId":[16, 264, 265, 266, 267, 268, 269, 270, 271, 272, 273, 274, 277, 341, 399, 430, 478, 538, 539, 560, 569, 617, 624, 634, 637, 638, 639, 640, 641, 642, 643, 644, 645, 646, 916, 1512, 1527, 1833, 2708, 3439, 3499, 3559, 3560, 3561, 3562, 3563, 3564, 3565, 3566]},</v>
      </c>
    </row>
    <row r="112" spans="1:28" x14ac:dyDescent="0.2">
      <c r="A112">
        <v>108</v>
      </c>
      <c r="B112">
        <v>103</v>
      </c>
      <c r="C112">
        <v>35</v>
      </c>
      <c r="D112">
        <v>4</v>
      </c>
      <c r="E112" t="s">
        <v>1023</v>
      </c>
      <c r="F112" t="s">
        <v>1023</v>
      </c>
      <c r="G112" t="s">
        <v>681</v>
      </c>
      <c r="H112" t="s">
        <v>1151</v>
      </c>
      <c r="I112" s="1" t="s">
        <v>1279</v>
      </c>
      <c r="J112" s="1" t="s">
        <v>1219</v>
      </c>
      <c r="L112" t="s">
        <v>908</v>
      </c>
      <c r="M112" t="s">
        <v>909</v>
      </c>
      <c r="O112">
        <v>68</v>
      </c>
      <c r="P112" s="1" t="str">
        <f t="shared" si="31"/>
        <v>{</v>
      </c>
      <c r="Q112" s="1" t="str">
        <f t="shared" si="33"/>
        <v>"Id":108</v>
      </c>
      <c r="R112" s="1" t="str">
        <f t="shared" si="34"/>
        <v>"LocalId":103</v>
      </c>
      <c r="S112" s="1" t="str">
        <f t="shared" si="35"/>
        <v>"StateId":35</v>
      </c>
      <c r="T112" s="1" t="str">
        <f t="shared" si="36"/>
        <v>"RegionId":4</v>
      </c>
      <c r="U112" s="1" t="str">
        <f t="shared" si="37"/>
        <v>"Nearby":"TBD"</v>
      </c>
      <c r="V112" s="1" t="str">
        <f t="shared" si="38"/>
        <v>"Location":"TBD"</v>
      </c>
      <c r="W112" s="1" t="str">
        <f t="shared" si="39"/>
        <v>"Name":" Thirukkandam (Devaprayag) - Sri Neelamega Perumal Temple"</v>
      </c>
      <c r="X112" s="1" t="str">
        <f t="shared" si="40"/>
        <v>"LongLat":[78.598458 , 30.146111]</v>
      </c>
      <c r="Y112" s="1" t="str">
        <f t="shared" si="41"/>
        <v>"SaintId":[8]</v>
      </c>
      <c r="Z112" s="1" t="str">
        <f t="shared" si="42"/>
        <v>"SongId":[391, 392, 393, 394, 395, 396, 397, 398, 399, 400, 401]</v>
      </c>
      <c r="AA112" t="str">
        <f t="shared" si="32"/>
        <v>}</v>
      </c>
      <c r="AB112" t="str">
        <f t="shared" si="43"/>
        <v>{"Id":108,"LocalId":103,"StateId":35,"RegionId":4,"Nearby":"TBD","Location":"TBD","Name":" Thirukkandam (Devaprayag) - Sri Neelamega Perumal Temple","LongLat":[78.598458 , 30.146111],"SaintId":[8],"SongId":[391, 392, 393, 394, 395, 396, 397, 398, 399, 400, 401]},</v>
      </c>
    </row>
    <row r="113" spans="1:28" x14ac:dyDescent="0.2">
      <c r="A113">
        <v>109</v>
      </c>
      <c r="B113">
        <v>104</v>
      </c>
      <c r="C113">
        <v>35</v>
      </c>
      <c r="D113">
        <v>4</v>
      </c>
      <c r="E113" t="s">
        <v>1023</v>
      </c>
      <c r="F113" t="s">
        <v>1023</v>
      </c>
      <c r="G113" t="s">
        <v>682</v>
      </c>
      <c r="H113" t="s">
        <v>1152</v>
      </c>
      <c r="I113" s="1" t="s">
        <v>1261</v>
      </c>
      <c r="J113" s="1" t="s">
        <v>1218</v>
      </c>
      <c r="L113" t="s">
        <v>910</v>
      </c>
      <c r="M113" t="s">
        <v>911</v>
      </c>
      <c r="O113">
        <v>67</v>
      </c>
      <c r="P113" s="1" t="str">
        <f t="shared" si="31"/>
        <v>{</v>
      </c>
      <c r="Q113" s="1" t="str">
        <f t="shared" si="33"/>
        <v>"Id":109</v>
      </c>
      <c r="R113" s="1" t="str">
        <f t="shared" si="34"/>
        <v>"LocalId":104</v>
      </c>
      <c r="S113" s="1" t="str">
        <f t="shared" si="35"/>
        <v>"StateId":35</v>
      </c>
      <c r="T113" s="1" t="str">
        <f t="shared" si="36"/>
        <v>"RegionId":4</v>
      </c>
      <c r="U113" s="1" t="str">
        <f t="shared" si="37"/>
        <v>"Nearby":"TBD"</v>
      </c>
      <c r="V113" s="1" t="str">
        <f t="shared" si="38"/>
        <v>"Location":"TBD"</v>
      </c>
      <c r="W113" s="1" t="str">
        <f t="shared" si="39"/>
        <v>"Name":" Thiruppirudhi (Joshimutt) - Sri Paramapurusha Perumal Temple"</v>
      </c>
      <c r="X113" s="1" t="str">
        <f t="shared" si="40"/>
        <v>"LongLat":[79.566397 , 30.556385]</v>
      </c>
      <c r="Y113" s="1" t="str">
        <f t="shared" si="41"/>
        <v>"SaintId":[5]</v>
      </c>
      <c r="Z113" s="1" t="str">
        <f t="shared" si="42"/>
        <v>"SongId":[958, 959, 960, 961, 962, 963, 964, 965, 966, 967, 1022, 1641]</v>
      </c>
      <c r="AA113" t="str">
        <f t="shared" si="32"/>
        <v>}</v>
      </c>
      <c r="AB113" t="str">
        <f t="shared" si="43"/>
        <v>{"Id":109,"LocalId":104,"StateId":35,"RegionId":4,"Nearby":"TBD","Location":"TBD","Name":" Thiruppirudhi (Joshimutt) - Sri Paramapurusha Perumal Temple","LongLat":[79.566397 , 30.556385],"SaintId":[5],"SongId":[958, 959, 960, 961, 962, 963, 964, 965, 966, 967, 1022, 1641]},</v>
      </c>
    </row>
    <row r="114" spans="1:28" x14ac:dyDescent="0.2">
      <c r="A114">
        <v>110</v>
      </c>
      <c r="B114">
        <v>105</v>
      </c>
      <c r="C114">
        <v>35</v>
      </c>
      <c r="D114">
        <v>4</v>
      </c>
      <c r="E114" t="s">
        <v>1023</v>
      </c>
      <c r="F114" t="s">
        <v>1023</v>
      </c>
      <c r="G114" t="s">
        <v>683</v>
      </c>
      <c r="H114" t="s">
        <v>1153</v>
      </c>
      <c r="I114" s="1" t="s">
        <v>1262</v>
      </c>
      <c r="J114" s="1" t="s">
        <v>1220</v>
      </c>
      <c r="L114" t="s">
        <v>912</v>
      </c>
      <c r="M114" t="s">
        <v>913</v>
      </c>
      <c r="O114">
        <v>69</v>
      </c>
      <c r="P114" s="1" t="str">
        <f t="shared" si="31"/>
        <v>{</v>
      </c>
      <c r="Q114" s="1" t="str">
        <f t="shared" si="33"/>
        <v>"Id":110</v>
      </c>
      <c r="R114" s="1" t="str">
        <f t="shared" si="34"/>
        <v>"LocalId":105</v>
      </c>
      <c r="S114" s="1" t="str">
        <f t="shared" si="35"/>
        <v>"StateId":35</v>
      </c>
      <c r="T114" s="1" t="str">
        <f t="shared" si="36"/>
        <v>"RegionId":4</v>
      </c>
      <c r="U114" s="1" t="str">
        <f t="shared" si="37"/>
        <v>"Nearby":"TBD"</v>
      </c>
      <c r="V114" s="1" t="str">
        <f t="shared" si="38"/>
        <v>"Location":"TBD"</v>
      </c>
      <c r="W114" s="1" t="str">
        <f t="shared" si="39"/>
        <v>"Name":" Thiruvadhari Ashramam (Badrinath) - Sri Badri Narayana Perumal Temple"</v>
      </c>
      <c r="X114" s="1" t="str">
        <f t="shared" si="40"/>
        <v>"LongLat":[79.49114 , 30.744738]</v>
      </c>
      <c r="Y114" s="1" t="str">
        <f t="shared" si="41"/>
        <v>"SaintId":[5, 8]</v>
      </c>
      <c r="Z114" s="1" t="str">
        <f t="shared" si="42"/>
        <v>"SongId":[399, 968, 969, 970, 971, 972, 973, 974, 975, 976, 977, 978, 979, 980, 981, 982, 983, 984, 985, 986, 987, 2708]</v>
      </c>
      <c r="AA114" t="str">
        <f t="shared" si="32"/>
        <v>}</v>
      </c>
      <c r="AB114" t="str">
        <f t="shared" si="43"/>
        <v>{"Id":110,"LocalId":105,"StateId":35,"RegionId":4,"Nearby":"TBD","Location":"TBD","Name":" Thiruvadhari Ashramam (Badrinath) - Sri Badri Narayana Perumal Temple","LongLat":[79.49114 , 30.744738],"SaintId":[5, 8],"SongId":[399, 968, 969, 970, 971, 972, 973, 974, 975, 976, 977, 978, 979, 980, 981, 982, 983, 984, 985, 986, 987, 2708]},</v>
      </c>
    </row>
    <row r="115" spans="1:28" x14ac:dyDescent="0.2">
      <c r="A115">
        <v>111</v>
      </c>
      <c r="B115">
        <v>106</v>
      </c>
      <c r="C115">
        <v>98</v>
      </c>
      <c r="D115">
        <v>4</v>
      </c>
      <c r="E115" t="s">
        <v>1023</v>
      </c>
      <c r="F115" t="s">
        <v>1023</v>
      </c>
      <c r="G115" t="s">
        <v>684</v>
      </c>
      <c r="H115" t="s">
        <v>1154</v>
      </c>
      <c r="I115" s="1" t="s">
        <v>1262</v>
      </c>
      <c r="J115" s="1" t="s">
        <v>1221</v>
      </c>
      <c r="L115" t="s">
        <v>914</v>
      </c>
      <c r="M115" t="s">
        <v>915</v>
      </c>
      <c r="O115">
        <v>70</v>
      </c>
      <c r="P115" s="1" t="str">
        <f t="shared" si="31"/>
        <v>{</v>
      </c>
      <c r="Q115" s="1" t="str">
        <f t="shared" si="33"/>
        <v>"Id":111</v>
      </c>
      <c r="R115" s="1" t="str">
        <f t="shared" si="34"/>
        <v>"LocalId":106</v>
      </c>
      <c r="S115" s="1" t="str">
        <f t="shared" si="35"/>
        <v>"StateId":98</v>
      </c>
      <c r="T115" s="1" t="str">
        <f t="shared" si="36"/>
        <v>"RegionId":4</v>
      </c>
      <c r="U115" s="1" t="str">
        <f t="shared" si="37"/>
        <v>"Nearby":"TBD"</v>
      </c>
      <c r="V115" s="1" t="str">
        <f t="shared" si="38"/>
        <v>"Location":"TBD"</v>
      </c>
      <c r="W115" s="1" t="str">
        <f t="shared" si="39"/>
        <v>"Name":" Thiru Salagramam (Mukthinath, Nepal) - Sri Moorthy Perumal Temple"</v>
      </c>
      <c r="X115" s="1" t="str">
        <f t="shared" si="40"/>
        <v>"LongLat":[83.871823 , 28.816693]</v>
      </c>
      <c r="Y115" s="1" t="str">
        <f t="shared" si="41"/>
        <v>"SaintId":[5, 8]</v>
      </c>
      <c r="Z115" s="1" t="str">
        <f t="shared" si="42"/>
        <v>"SongId":[206, 399, 988, 989, 990, 991, 992, 993, 994, 995, 996, 997]</v>
      </c>
      <c r="AA115" t="str">
        <f t="shared" si="32"/>
        <v>}</v>
      </c>
      <c r="AB115" t="str">
        <f t="shared" si="43"/>
        <v>{"Id":111,"LocalId":106,"StateId":98,"RegionId":4,"Nearby":"TBD","Location":"TBD","Name":" Thiru Salagramam (Mukthinath, Nepal) - Sri Moorthy Perumal Temple","LongLat":[83.871823 , 28.816693],"SaintId":[5, 8],"SongId":[206, 399, 988, 989, 990, 991, 992, 993, 994, 995, 996, 997]},</v>
      </c>
    </row>
    <row r="116" spans="1:28" x14ac:dyDescent="0.2">
      <c r="A116">
        <v>112</v>
      </c>
      <c r="B116">
        <v>107</v>
      </c>
      <c r="C116">
        <v>99</v>
      </c>
      <c r="D116">
        <v>99</v>
      </c>
      <c r="E116" t="s">
        <v>1023</v>
      </c>
      <c r="F116" t="s">
        <v>1023</v>
      </c>
      <c r="G116" t="s">
        <v>685</v>
      </c>
      <c r="H116" t="s">
        <v>1155</v>
      </c>
      <c r="I116" s="1" t="s">
        <v>1289</v>
      </c>
      <c r="J116" s="1" t="s">
        <v>1257</v>
      </c>
      <c r="L116" t="s">
        <v>916</v>
      </c>
      <c r="M116" t="s">
        <v>917</v>
      </c>
      <c r="O116">
        <v>107</v>
      </c>
      <c r="P116" s="1" t="str">
        <f t="shared" si="31"/>
        <v>{</v>
      </c>
      <c r="Q116" s="1" t="str">
        <f t="shared" si="33"/>
        <v>"Id":112</v>
      </c>
      <c r="R116" s="1" t="str">
        <f t="shared" si="34"/>
        <v>"LocalId":107</v>
      </c>
      <c r="S116" s="1" t="str">
        <f t="shared" si="35"/>
        <v>"StateId":99</v>
      </c>
      <c r="T116" s="1" t="str">
        <f t="shared" si="36"/>
        <v>"RegionId":99</v>
      </c>
      <c r="U116" s="1" t="str">
        <f t="shared" si="37"/>
        <v>"Nearby":"TBD"</v>
      </c>
      <c r="V116" s="1" t="str">
        <f t="shared" si="38"/>
        <v>"Location":"TBD"</v>
      </c>
      <c r="W116" s="1" t="str">
        <f t="shared" si="39"/>
        <v>"Name":" ThirupPaarkadal (Vyugam) - Celestial Abode"</v>
      </c>
      <c r="X116" s="1" t="str">
        <f t="shared" si="40"/>
        <v>"LongLat":[77.080078 , 4.039618]</v>
      </c>
      <c r="Y116" s="1" t="str">
        <f t="shared" si="41"/>
        <v>"SaintId":[1, 2, 3, 4, 5, 6, 8, 9, 10, 12]</v>
      </c>
      <c r="Z116" s="1" t="str">
        <f t="shared" si="42"/>
        <v>"SongId":[250, 427, 439, 452, 471, 475, 516, 551, 665, 680, 768, 769, 774, 779, 780, 832, 843, 846, 861, 886, 1003, 1006, 1019, 1341, 1347, 1398, 1618, 1744, 1828, 2060, 2066, 2106, 2184, 2209, 2292, 2312, 2313, 2342, 2384, 2417, 2456, 2460, 2556, 2618, 2661, 2835, 2844, 2963, 3454, 3465, 3740]</v>
      </c>
      <c r="AA116" t="str">
        <f t="shared" si="32"/>
        <v>}</v>
      </c>
      <c r="AB116" t="str">
        <f t="shared" si="43"/>
        <v>{"Id":112,"LocalId":107,"StateId":99,"RegionId":99,"Nearby":"TBD","Location":"TBD","Name":" ThirupPaarkadal (Vyugam) - Celestial Abode","LongLat":[77.080078 , 4.039618],"SaintId":[1, 2, 3, 4, 5, 6, 8, 9, 10, 12],"SongId":[250, 427, 439, 452, 471, 475, 516, 551, 665, 680, 768, 769, 774, 779, 780, 832, 843, 846, 861, 886, 1003, 1006, 1019, 1341, 1347, 1398, 1618, 1744, 1828, 2060, 2066, 2106, 2184, 2209, 2292, 2312, 2313, 2342, 2384, 2417, 2456, 2460, 2556, 2618, 2661, 2835, 2844, 2963, 3454, 3465, 3740]},</v>
      </c>
    </row>
    <row r="117" spans="1:28" x14ac:dyDescent="0.2">
      <c r="A117">
        <v>113</v>
      </c>
      <c r="B117">
        <v>108</v>
      </c>
      <c r="C117">
        <v>99</v>
      </c>
      <c r="D117">
        <v>99</v>
      </c>
      <c r="E117" t="s">
        <v>1023</v>
      </c>
      <c r="F117" t="s">
        <v>1023</v>
      </c>
      <c r="G117" t="s">
        <v>686</v>
      </c>
      <c r="H117" t="s">
        <v>1156</v>
      </c>
      <c r="I117" s="1" t="s">
        <v>1290</v>
      </c>
      <c r="J117" s="1" t="s">
        <v>1258</v>
      </c>
      <c r="L117" t="s">
        <v>918</v>
      </c>
      <c r="M117" t="s">
        <v>917</v>
      </c>
      <c r="O117">
        <v>108</v>
      </c>
      <c r="P117" s="1" t="str">
        <f t="shared" si="31"/>
        <v>{</v>
      </c>
      <c r="Q117" s="1" t="str">
        <f t="shared" si="33"/>
        <v>"Id":113</v>
      </c>
      <c r="R117" s="1" t="str">
        <f t="shared" si="34"/>
        <v>"LocalId":108</v>
      </c>
      <c r="S117" s="1" t="str">
        <f t="shared" si="35"/>
        <v>"StateId":99</v>
      </c>
      <c r="T117" s="1" t="str">
        <f t="shared" si="36"/>
        <v>"RegionId":99</v>
      </c>
      <c r="U117" s="1" t="str">
        <f t="shared" si="37"/>
        <v>"Nearby":"TBD"</v>
      </c>
      <c r="V117" s="1" t="str">
        <f t="shared" si="38"/>
        <v>"Location":"TBD"</v>
      </c>
      <c r="W117" s="1" t="str">
        <f t="shared" si="39"/>
        <v>"Name":" ThirupParamapadham (Parathuvam) - Celestial Abode"</v>
      </c>
      <c r="X117" s="1" t="str">
        <f t="shared" si="40"/>
        <v>"LongLat":[78.925781 , 4.039618]</v>
      </c>
      <c r="Y117" s="1" t="str">
        <f t="shared" si="41"/>
        <v>"SaintId":[1, 3, 4, 5, 7, 8, 9, 10]</v>
      </c>
      <c r="Z117" s="1" t="str">
        <f t="shared" si="42"/>
        <v>"SongId":[190, 277, 399, 472, 482, 796, 927, 2042, 2149, 2158, 2342, 2476, 2543, 2545, 2552, 2652, 2867, 3000, 3040, 3431, 3465, 3585, 3627, 3740, 3747, 3755, 3756, 3757, 3758, 3759, 3760, 3761, 3762, 3763, 3764, 3765]</v>
      </c>
      <c r="AA117" t="str">
        <f t="shared" si="32"/>
        <v>}</v>
      </c>
      <c r="AB117" t="str">
        <f t="shared" si="43"/>
        <v>{"Id":113,"LocalId":108,"StateId":99,"RegionId":99,"Nearby":"TBD","Location":"TBD","Name":" ThirupParamapadham (Parathuvam) - Celestial Abode","LongLat":[78.925781 , 4.039618],"SaintId":[1, 3, 4, 5, 7, 8, 9, 10],"SongId":[190, 277, 399, 472, 482, 796, 927, 2042, 2149, 2158, 2342, 2476, 2543, 2545, 2552, 2652, 2867, 3000, 3040, 3431, 3465, 3585, 3627, 3740, 3747, 3755, 3756, 3757, 3758, 3759, 3760, 3761, 3762, 3763, 3764, 3765]},</v>
      </c>
    </row>
    <row r="118" spans="1:28" x14ac:dyDescent="0.2">
      <c r="AB118" t="str">
        <f>CHAR(93)</f>
        <v>]</v>
      </c>
    </row>
  </sheetData>
  <autoFilter ref="A4:O1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I51"/>
  <sheetViews>
    <sheetView topLeftCell="A4" zoomScale="150" zoomScaleNormal="150" zoomScalePageLayoutView="150" workbookViewId="0">
      <selection activeCell="E6" sqref="E6"/>
    </sheetView>
  </sheetViews>
  <sheetFormatPr baseColWidth="10" defaultRowHeight="16" x14ac:dyDescent="0.2"/>
  <cols>
    <col min="9" max="9" width="20.1640625" bestFit="1" customWidth="1"/>
  </cols>
  <sheetData>
    <row r="1" spans="1:7" x14ac:dyDescent="0.2">
      <c r="A1" t="s">
        <v>922</v>
      </c>
      <c r="B1" t="s">
        <v>923</v>
      </c>
      <c r="C1" t="s">
        <v>945</v>
      </c>
    </row>
    <row r="2" spans="1:7" x14ac:dyDescent="0.2">
      <c r="A2">
        <v>1</v>
      </c>
      <c r="B2" t="s">
        <v>924</v>
      </c>
      <c r="C2" t="s">
        <v>946</v>
      </c>
    </row>
    <row r="3" spans="1:7" x14ac:dyDescent="0.2">
      <c r="A3">
        <v>2</v>
      </c>
      <c r="B3" t="s">
        <v>925</v>
      </c>
      <c r="C3" t="s">
        <v>947</v>
      </c>
    </row>
    <row r="4" spans="1:7" x14ac:dyDescent="0.2">
      <c r="A4" t="s">
        <v>921</v>
      </c>
      <c r="B4" t="s">
        <v>921</v>
      </c>
      <c r="C4" t="s">
        <v>921</v>
      </c>
    </row>
    <row r="5" spans="1:7" x14ac:dyDescent="0.2">
      <c r="A5" t="s">
        <v>959</v>
      </c>
    </row>
    <row r="6" spans="1:7" x14ac:dyDescent="0.2">
      <c r="A6" t="s">
        <v>957</v>
      </c>
      <c r="D6" s="4"/>
      <c r="E6" s="4" t="str">
        <f>CHAR(34)</f>
        <v>"</v>
      </c>
    </row>
    <row r="7" spans="1:7" x14ac:dyDescent="0.2">
      <c r="A7" t="s">
        <v>958</v>
      </c>
      <c r="D7" s="4"/>
      <c r="E7" s="4" t="str">
        <f>CHAR(34)</f>
        <v>"</v>
      </c>
    </row>
    <row r="8" spans="1:7" x14ac:dyDescent="0.2">
      <c r="A8" t="s">
        <v>951</v>
      </c>
      <c r="B8" t="s">
        <v>350</v>
      </c>
      <c r="D8" t="str">
        <f>CHAR(34)&amp;TRIM(A8)&amp;CHAR(34)&amp;CHAR(58)</f>
        <v>"Id":</v>
      </c>
      <c r="E8" t="str">
        <f>CHAR(34)&amp;TRIM(B8)&amp;CHAR(34)&amp;CHAR(58)</f>
        <v>"Name":</v>
      </c>
      <c r="G8" t="str">
        <f>CHAR(91)</f>
        <v>[</v>
      </c>
    </row>
    <row r="9" spans="1:7" x14ac:dyDescent="0.2">
      <c r="A9">
        <v>31</v>
      </c>
      <c r="B9" t="s">
        <v>926</v>
      </c>
      <c r="C9" s="1" t="str">
        <f>CHAR(123)</f>
        <v>{</v>
      </c>
      <c r="D9" s="1" t="str">
        <f>D$8&amp;D$6&amp;A9&amp;D$7</f>
        <v>"Id":31</v>
      </c>
      <c r="E9" s="1" t="str">
        <f>E$8&amp;E$6&amp;B9&amp;E$7</f>
        <v>"Name":"Tamilnadu"</v>
      </c>
      <c r="F9" t="str">
        <f>CHAR(125)</f>
        <v>}</v>
      </c>
      <c r="G9" t="str">
        <f>C9&amp;D9&amp;CHAR(44)&amp;E9&amp;F9&amp;CHAR(44)</f>
        <v>{"Id":31,"Name":"Tamilnadu"},</v>
      </c>
    </row>
    <row r="10" spans="1:7" x14ac:dyDescent="0.2">
      <c r="A10">
        <v>18</v>
      </c>
      <c r="B10" t="s">
        <v>927</v>
      </c>
      <c r="C10" s="1" t="str">
        <f t="shared" ref="C10:C17" si="0">CHAR(123)</f>
        <v>{</v>
      </c>
      <c r="D10" s="1" t="str">
        <f t="shared" ref="D10:D17" si="1">D$8&amp;D$6&amp;A10&amp;D$7</f>
        <v>"Id":18</v>
      </c>
      <c r="E10" s="1" t="str">
        <f t="shared" ref="E10:E17" si="2">E$8&amp;E$6&amp;B10&amp;E$7</f>
        <v>"Name":"Kerala"</v>
      </c>
      <c r="F10" t="str">
        <f t="shared" ref="F10:F17" si="3">CHAR(125)</f>
        <v>}</v>
      </c>
      <c r="G10" t="str">
        <f t="shared" ref="G10:G17" si="4">C10&amp;D10&amp;CHAR(44)&amp;E10&amp;F10&amp;CHAR(44)</f>
        <v>{"Id":18,"Name":"Kerala"},</v>
      </c>
    </row>
    <row r="11" spans="1:7" x14ac:dyDescent="0.2">
      <c r="A11">
        <v>2</v>
      </c>
      <c r="B11" t="s">
        <v>972</v>
      </c>
      <c r="C11" s="1" t="str">
        <f t="shared" si="0"/>
        <v>{</v>
      </c>
      <c r="D11" s="1" t="str">
        <f t="shared" si="1"/>
        <v>"Id":2</v>
      </c>
      <c r="E11" s="1" t="str">
        <f t="shared" si="2"/>
        <v>"Name":"Andhra Pradesh"</v>
      </c>
      <c r="F11" t="str">
        <f t="shared" si="3"/>
        <v>}</v>
      </c>
      <c r="G11" t="str">
        <f t="shared" si="4"/>
        <v>{"Id":2,"Name":"Andhra Pradesh"},</v>
      </c>
    </row>
    <row r="12" spans="1:7" x14ac:dyDescent="0.2">
      <c r="A12">
        <v>32</v>
      </c>
      <c r="B12" t="s">
        <v>1005</v>
      </c>
      <c r="C12" s="1" t="str">
        <f t="shared" si="0"/>
        <v>{</v>
      </c>
      <c r="D12" s="1" t="str">
        <f t="shared" ref="D12" si="5">D$8&amp;D$6&amp;A12&amp;D$7</f>
        <v>"Id":32</v>
      </c>
      <c r="E12" s="1" t="str">
        <f t="shared" ref="E12" si="6">E$8&amp;E$6&amp;B12&amp;E$7</f>
        <v>"Name":"Telengana"</v>
      </c>
      <c r="F12" t="str">
        <f t="shared" si="3"/>
        <v>}</v>
      </c>
      <c r="G12" t="str">
        <f t="shared" ref="G12" si="7">C12&amp;D12&amp;CHAR(44)&amp;E12&amp;F12&amp;CHAR(44)</f>
        <v>{"Id":32,"Name":"Telengana"},</v>
      </c>
    </row>
    <row r="13" spans="1:7" x14ac:dyDescent="0.2">
      <c r="A13">
        <v>34</v>
      </c>
      <c r="B13" t="s">
        <v>954</v>
      </c>
      <c r="C13" s="1" t="str">
        <f t="shared" si="0"/>
        <v>{</v>
      </c>
      <c r="D13" s="1" t="str">
        <f t="shared" si="1"/>
        <v>"Id":34</v>
      </c>
      <c r="E13" s="1" t="str">
        <f t="shared" si="2"/>
        <v>"Name":"Uttar Pradesh"</v>
      </c>
      <c r="F13" t="str">
        <f t="shared" si="3"/>
        <v>}</v>
      </c>
      <c r="G13" t="str">
        <f t="shared" si="4"/>
        <v>{"Id":34,"Name":"Uttar Pradesh"},</v>
      </c>
    </row>
    <row r="14" spans="1:7" x14ac:dyDescent="0.2">
      <c r="A14">
        <v>12</v>
      </c>
      <c r="B14" t="s">
        <v>955</v>
      </c>
      <c r="C14" s="1" t="str">
        <f t="shared" si="0"/>
        <v>{</v>
      </c>
      <c r="D14" s="1" t="str">
        <f t="shared" si="1"/>
        <v>"Id":12</v>
      </c>
      <c r="E14" s="1" t="str">
        <f t="shared" si="2"/>
        <v>"Name":"Gujarat"</v>
      </c>
      <c r="F14" t="str">
        <f t="shared" si="3"/>
        <v>}</v>
      </c>
      <c r="G14" t="str">
        <f t="shared" si="4"/>
        <v>{"Id":12,"Name":"Gujarat"},</v>
      </c>
    </row>
    <row r="15" spans="1:7" x14ac:dyDescent="0.2">
      <c r="A15">
        <v>35</v>
      </c>
      <c r="B15" t="s">
        <v>1002</v>
      </c>
      <c r="C15" s="1" t="str">
        <f t="shared" si="0"/>
        <v>{</v>
      </c>
      <c r="D15" s="1" t="str">
        <f t="shared" si="1"/>
        <v>"Id":35</v>
      </c>
      <c r="E15" s="1" t="str">
        <f t="shared" si="2"/>
        <v>"Name":"Uttarakhand"</v>
      </c>
      <c r="F15" t="str">
        <f t="shared" si="3"/>
        <v>}</v>
      </c>
      <c r="G15" t="str">
        <f t="shared" si="4"/>
        <v>{"Id":35,"Name":"Uttarakhand"},</v>
      </c>
    </row>
    <row r="16" spans="1:7" x14ac:dyDescent="0.2">
      <c r="A16">
        <v>98</v>
      </c>
      <c r="B16" t="s">
        <v>956</v>
      </c>
      <c r="C16" s="1" t="str">
        <f t="shared" si="0"/>
        <v>{</v>
      </c>
      <c r="D16" s="1" t="str">
        <f t="shared" ref="D16" si="8">D$8&amp;D$6&amp;A16&amp;D$7</f>
        <v>"Id":98</v>
      </c>
      <c r="E16" s="1" t="str">
        <f t="shared" ref="E16" si="9">E$8&amp;E$6&amp;B16&amp;E$7</f>
        <v>"Name":"Nepal"</v>
      </c>
      <c r="F16" t="str">
        <f t="shared" si="3"/>
        <v>}</v>
      </c>
      <c r="G16" t="str">
        <f t="shared" ref="G16" si="10">C16&amp;D16&amp;CHAR(44)&amp;E16&amp;F16&amp;CHAR(44)</f>
        <v>{"Id":98,"Name":"Nepal"},</v>
      </c>
    </row>
    <row r="17" spans="1:7" x14ac:dyDescent="0.2">
      <c r="A17">
        <v>99</v>
      </c>
      <c r="B17" t="s">
        <v>1006</v>
      </c>
      <c r="C17" s="1" t="str">
        <f t="shared" si="0"/>
        <v>{</v>
      </c>
      <c r="D17" s="1" t="str">
        <f t="shared" si="1"/>
        <v>"Id":99</v>
      </c>
      <c r="E17" s="1" t="str">
        <f t="shared" si="2"/>
        <v>"Name":"Heaven"</v>
      </c>
      <c r="F17" t="str">
        <f t="shared" si="3"/>
        <v>}</v>
      </c>
      <c r="G17" t="str">
        <f t="shared" si="4"/>
        <v>{"Id":99,"Name":"Heaven"},</v>
      </c>
    </row>
    <row r="18" spans="1:7" x14ac:dyDescent="0.2">
      <c r="A18" t="s">
        <v>921</v>
      </c>
      <c r="B18" t="s">
        <v>921</v>
      </c>
      <c r="G18" t="str">
        <f>CHAR(93)</f>
        <v>]</v>
      </c>
    </row>
    <row r="20" spans="1:7" x14ac:dyDescent="0.2">
      <c r="A20" t="s">
        <v>960</v>
      </c>
    </row>
    <row r="21" spans="1:7" x14ac:dyDescent="0.2">
      <c r="A21" t="s">
        <v>957</v>
      </c>
      <c r="D21" s="4"/>
      <c r="E21" s="4" t="str">
        <f>CHAR(34)</f>
        <v>"</v>
      </c>
    </row>
    <row r="22" spans="1:7" x14ac:dyDescent="0.2">
      <c r="A22" t="s">
        <v>958</v>
      </c>
      <c r="D22" s="4"/>
      <c r="E22" s="4" t="str">
        <f>CHAR(34)</f>
        <v>"</v>
      </c>
    </row>
    <row r="23" spans="1:7" x14ac:dyDescent="0.2">
      <c r="A23" t="s">
        <v>951</v>
      </c>
      <c r="B23" t="s">
        <v>350</v>
      </c>
      <c r="D23" t="str">
        <f>CHAR(34)&amp;TRIM(A23)&amp;CHAR(34)&amp;CHAR(58)</f>
        <v>"Id":</v>
      </c>
      <c r="E23" t="str">
        <f>CHAR(34)&amp;TRIM(B23)&amp;CHAR(34)&amp;CHAR(58)</f>
        <v>"Name":</v>
      </c>
      <c r="G23" t="str">
        <f>CHAR(91)</f>
        <v>[</v>
      </c>
    </row>
    <row r="24" spans="1:7" x14ac:dyDescent="0.2">
      <c r="A24">
        <v>1</v>
      </c>
      <c r="B24" t="s">
        <v>961</v>
      </c>
      <c r="C24" s="1" t="str">
        <f>CHAR(123)</f>
        <v>{</v>
      </c>
      <c r="D24" s="1" t="str">
        <f>D$23&amp;D$21&amp;A24&amp;D$22</f>
        <v>"Id":1</v>
      </c>
      <c r="E24" s="1" t="str">
        <f>E$23&amp;E$21&amp;B24&amp;E$22</f>
        <v>"Name":"Chozha Nadu"</v>
      </c>
      <c r="F24" t="str">
        <f>CHAR(125)</f>
        <v>}</v>
      </c>
      <c r="G24" t="str">
        <f>C24&amp;D24&amp;CHAR(44)&amp;E24&amp;F24&amp;CHAR(44)</f>
        <v>{"Id":1,"Name":"Chozha Nadu"},</v>
      </c>
    </row>
    <row r="25" spans="1:7" x14ac:dyDescent="0.2">
      <c r="A25">
        <v>2</v>
      </c>
      <c r="B25" t="s">
        <v>962</v>
      </c>
      <c r="C25" s="1" t="str">
        <f t="shared" ref="C25:C30" si="11">CHAR(123)</f>
        <v>{</v>
      </c>
      <c r="D25" s="1" t="str">
        <f t="shared" ref="D25:D30" si="12">D$23&amp;D$21&amp;A25&amp;D$22</f>
        <v>"Id":2</v>
      </c>
      <c r="E25" s="1" t="str">
        <f t="shared" ref="E25:E30" si="13">E$23&amp;E$21&amp;B25&amp;E$22</f>
        <v>"Name":"Nadu Nadu"</v>
      </c>
      <c r="F25" t="str">
        <f t="shared" ref="F25:F30" si="14">CHAR(125)</f>
        <v>}</v>
      </c>
      <c r="G25" t="str">
        <f t="shared" ref="G25:G30" si="15">C25&amp;D25&amp;CHAR(44)&amp;E25&amp;F25&amp;CHAR(44)</f>
        <v>{"Id":2,"Name":"Nadu Nadu"},</v>
      </c>
    </row>
    <row r="26" spans="1:7" x14ac:dyDescent="0.2">
      <c r="A26">
        <v>3</v>
      </c>
      <c r="B26" t="s">
        <v>963</v>
      </c>
      <c r="C26" s="1" t="str">
        <f t="shared" si="11"/>
        <v>{</v>
      </c>
      <c r="D26" s="1" t="str">
        <f t="shared" si="12"/>
        <v>"Id":3</v>
      </c>
      <c r="E26" s="1" t="str">
        <f t="shared" si="13"/>
        <v>"Name":"Thondai Nadu"</v>
      </c>
      <c r="F26" t="str">
        <f t="shared" si="14"/>
        <v>}</v>
      </c>
      <c r="G26" t="str">
        <f t="shared" si="15"/>
        <v>{"Id":3,"Name":"Thondai Nadu"},</v>
      </c>
    </row>
    <row r="27" spans="1:7" x14ac:dyDescent="0.2">
      <c r="A27">
        <v>4</v>
      </c>
      <c r="B27" t="s">
        <v>964</v>
      </c>
      <c r="C27" s="1" t="str">
        <f t="shared" si="11"/>
        <v>{</v>
      </c>
      <c r="D27" s="1" t="str">
        <f t="shared" si="12"/>
        <v>"Id":4</v>
      </c>
      <c r="E27" s="1" t="str">
        <f t="shared" si="13"/>
        <v>"Name":"Vada Nadu"</v>
      </c>
      <c r="F27" t="str">
        <f t="shared" si="14"/>
        <v>}</v>
      </c>
      <c r="G27" t="str">
        <f t="shared" si="15"/>
        <v>{"Id":4,"Name":"Vada Nadu"},</v>
      </c>
    </row>
    <row r="28" spans="1:7" x14ac:dyDescent="0.2">
      <c r="A28">
        <v>5</v>
      </c>
      <c r="B28" t="s">
        <v>965</v>
      </c>
      <c r="C28" s="1" t="str">
        <f t="shared" si="11"/>
        <v>{</v>
      </c>
      <c r="D28" s="1" t="str">
        <f t="shared" si="12"/>
        <v>"Id":5</v>
      </c>
      <c r="E28" s="1" t="str">
        <f t="shared" si="13"/>
        <v>"Name":"Malai Nadu"</v>
      </c>
      <c r="F28" t="str">
        <f t="shared" si="14"/>
        <v>}</v>
      </c>
      <c r="G28" t="str">
        <f t="shared" si="15"/>
        <v>{"Id":5,"Name":"Malai Nadu"},</v>
      </c>
    </row>
    <row r="29" spans="1:7" x14ac:dyDescent="0.2">
      <c r="A29">
        <v>6</v>
      </c>
      <c r="B29" t="s">
        <v>966</v>
      </c>
      <c r="C29" s="1" t="str">
        <f t="shared" si="11"/>
        <v>{</v>
      </c>
      <c r="D29" s="1" t="str">
        <f t="shared" si="12"/>
        <v>"Id":6</v>
      </c>
      <c r="E29" s="1" t="str">
        <f t="shared" si="13"/>
        <v>"Name":"Pandya Nadu"</v>
      </c>
      <c r="F29" t="str">
        <f t="shared" si="14"/>
        <v>}</v>
      </c>
      <c r="G29" t="str">
        <f t="shared" si="15"/>
        <v>{"Id":6,"Name":"Pandya Nadu"},</v>
      </c>
    </row>
    <row r="30" spans="1:7" x14ac:dyDescent="0.2">
      <c r="A30">
        <v>99</v>
      </c>
      <c r="B30" t="s">
        <v>967</v>
      </c>
      <c r="C30" s="1" t="str">
        <f t="shared" si="11"/>
        <v>{</v>
      </c>
      <c r="D30" s="1" t="str">
        <f t="shared" si="12"/>
        <v>"Id":99</v>
      </c>
      <c r="E30" s="1" t="str">
        <f t="shared" si="13"/>
        <v>"Name":"Non Terrestrial"</v>
      </c>
      <c r="F30" t="str">
        <f t="shared" si="14"/>
        <v>}</v>
      </c>
      <c r="G30" t="str">
        <f t="shared" si="15"/>
        <v>{"Id":99,"Name":"Non Terrestrial"},</v>
      </c>
    </row>
    <row r="31" spans="1:7" x14ac:dyDescent="0.2">
      <c r="A31" t="s">
        <v>921</v>
      </c>
      <c r="B31" t="s">
        <v>921</v>
      </c>
      <c r="G31" t="str">
        <f>CHAR(93)</f>
        <v>]</v>
      </c>
    </row>
    <row r="33" spans="1:9" x14ac:dyDescent="0.2">
      <c r="A33" s="2" t="s">
        <v>928</v>
      </c>
      <c r="B33" t="s">
        <v>929</v>
      </c>
    </row>
    <row r="34" spans="1:9" x14ac:dyDescent="0.2">
      <c r="A34">
        <v>1</v>
      </c>
      <c r="B34" t="s">
        <v>930</v>
      </c>
    </row>
    <row r="35" spans="1:9" x14ac:dyDescent="0.2">
      <c r="A35">
        <v>2</v>
      </c>
      <c r="B35" t="s">
        <v>931</v>
      </c>
    </row>
    <row r="36" spans="1:9" x14ac:dyDescent="0.2">
      <c r="A36" t="s">
        <v>921</v>
      </c>
      <c r="B36" t="s">
        <v>921</v>
      </c>
    </row>
    <row r="38" spans="1:9" x14ac:dyDescent="0.2">
      <c r="A38" t="s">
        <v>951</v>
      </c>
      <c r="B38" t="s">
        <v>920</v>
      </c>
      <c r="C38" t="s">
        <v>350</v>
      </c>
      <c r="D38" t="s">
        <v>949</v>
      </c>
      <c r="H38" t="s">
        <v>950</v>
      </c>
      <c r="I38" t="s">
        <v>932</v>
      </c>
    </row>
    <row r="39" spans="1:9" x14ac:dyDescent="0.2">
      <c r="A39">
        <v>1</v>
      </c>
      <c r="C39" t="s">
        <v>942</v>
      </c>
      <c r="D39" s="3"/>
      <c r="H39">
        <v>1</v>
      </c>
      <c r="I39" t="s">
        <v>942</v>
      </c>
    </row>
    <row r="40" spans="1:9" x14ac:dyDescent="0.2">
      <c r="A40">
        <v>2</v>
      </c>
      <c r="C40" t="s">
        <v>943</v>
      </c>
      <c r="H40">
        <v>2</v>
      </c>
      <c r="I40" t="s">
        <v>943</v>
      </c>
    </row>
    <row r="41" spans="1:9" x14ac:dyDescent="0.2">
      <c r="A41">
        <v>3</v>
      </c>
      <c r="C41" t="s">
        <v>944</v>
      </c>
      <c r="H41">
        <v>3</v>
      </c>
      <c r="I41" t="s">
        <v>944</v>
      </c>
    </row>
    <row r="42" spans="1:9" x14ac:dyDescent="0.2">
      <c r="A42">
        <v>4</v>
      </c>
      <c r="C42" t="s">
        <v>933</v>
      </c>
      <c r="H42">
        <v>4</v>
      </c>
      <c r="I42" t="s">
        <v>933</v>
      </c>
    </row>
    <row r="43" spans="1:9" x14ac:dyDescent="0.2">
      <c r="A43">
        <v>5</v>
      </c>
      <c r="C43" t="s">
        <v>934</v>
      </c>
      <c r="H43">
        <v>5</v>
      </c>
      <c r="I43" t="s">
        <v>934</v>
      </c>
    </row>
    <row r="44" spans="1:9" x14ac:dyDescent="0.2">
      <c r="A44">
        <v>6</v>
      </c>
      <c r="C44" t="s">
        <v>935</v>
      </c>
      <c r="H44">
        <v>6</v>
      </c>
      <c r="I44" t="s">
        <v>935</v>
      </c>
    </row>
    <row r="45" spans="1:9" x14ac:dyDescent="0.2">
      <c r="A45">
        <v>7</v>
      </c>
      <c r="C45" t="s">
        <v>936</v>
      </c>
      <c r="H45">
        <v>7</v>
      </c>
      <c r="I45" t="s">
        <v>936</v>
      </c>
    </row>
    <row r="46" spans="1:9" x14ac:dyDescent="0.2">
      <c r="A46">
        <v>8</v>
      </c>
      <c r="C46" t="s">
        <v>937</v>
      </c>
      <c r="H46">
        <v>8</v>
      </c>
      <c r="I46" t="s">
        <v>937</v>
      </c>
    </row>
    <row r="47" spans="1:9" x14ac:dyDescent="0.2">
      <c r="A47">
        <v>9</v>
      </c>
      <c r="C47" t="s">
        <v>938</v>
      </c>
      <c r="H47">
        <v>9</v>
      </c>
      <c r="I47" t="s">
        <v>938</v>
      </c>
    </row>
    <row r="48" spans="1:9" x14ac:dyDescent="0.2">
      <c r="A48">
        <v>10</v>
      </c>
      <c r="C48" t="s">
        <v>939</v>
      </c>
      <c r="H48">
        <v>10</v>
      </c>
      <c r="I48" t="s">
        <v>939</v>
      </c>
    </row>
    <row r="49" spans="1:9" x14ac:dyDescent="0.2">
      <c r="A49">
        <v>11</v>
      </c>
      <c r="C49" t="s">
        <v>940</v>
      </c>
      <c r="H49">
        <v>11</v>
      </c>
      <c r="I49" t="s">
        <v>940</v>
      </c>
    </row>
    <row r="50" spans="1:9" x14ac:dyDescent="0.2">
      <c r="A50">
        <v>12</v>
      </c>
      <c r="C50" t="s">
        <v>941</v>
      </c>
      <c r="H50">
        <v>12</v>
      </c>
      <c r="I50" t="s">
        <v>941</v>
      </c>
    </row>
    <row r="51" spans="1:9" x14ac:dyDescent="0.2">
      <c r="A51">
        <v>13</v>
      </c>
      <c r="C51" t="s">
        <v>952</v>
      </c>
      <c r="H51">
        <v>13</v>
      </c>
      <c r="I51" t="s">
        <v>952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8" workbookViewId="0">
      <selection activeCell="B3" sqref="B3"/>
    </sheetView>
  </sheetViews>
  <sheetFormatPr baseColWidth="10" defaultRowHeight="16" x14ac:dyDescent="0.2"/>
  <cols>
    <col min="2" max="2" width="28.83203125" bestFit="1" customWidth="1"/>
  </cols>
  <sheetData>
    <row r="1" spans="1:2" x14ac:dyDescent="0.2">
      <c r="A1" t="s">
        <v>951</v>
      </c>
      <c r="B1" t="s">
        <v>1004</v>
      </c>
    </row>
    <row r="2" spans="1:2" x14ac:dyDescent="0.2">
      <c r="A2">
        <v>1</v>
      </c>
      <c r="B2" t="s">
        <v>971</v>
      </c>
    </row>
    <row r="3" spans="1:2" ht="16" customHeight="1" x14ac:dyDescent="0.2">
      <c r="A3">
        <v>2</v>
      </c>
      <c r="B3" t="s">
        <v>972</v>
      </c>
    </row>
    <row r="4" spans="1:2" ht="16" customHeight="1" x14ac:dyDescent="0.2">
      <c r="A4">
        <v>3</v>
      </c>
      <c r="B4" t="s">
        <v>973</v>
      </c>
    </row>
    <row r="5" spans="1:2" x14ac:dyDescent="0.2">
      <c r="A5">
        <v>4</v>
      </c>
      <c r="B5" t="s">
        <v>974</v>
      </c>
    </row>
    <row r="6" spans="1:2" x14ac:dyDescent="0.2">
      <c r="A6">
        <v>5</v>
      </c>
      <c r="B6" t="s">
        <v>975</v>
      </c>
    </row>
    <row r="7" spans="1:2" x14ac:dyDescent="0.2">
      <c r="A7">
        <v>6</v>
      </c>
      <c r="B7" t="s">
        <v>976</v>
      </c>
    </row>
    <row r="8" spans="1:2" x14ac:dyDescent="0.2">
      <c r="A8">
        <v>7</v>
      </c>
      <c r="B8" t="s">
        <v>977</v>
      </c>
    </row>
    <row r="9" spans="1:2" x14ac:dyDescent="0.2">
      <c r="A9">
        <v>8</v>
      </c>
      <c r="B9" t="s">
        <v>978</v>
      </c>
    </row>
    <row r="10" spans="1:2" ht="16" customHeight="1" x14ac:dyDescent="0.2">
      <c r="A10">
        <v>9</v>
      </c>
      <c r="B10" t="s">
        <v>979</v>
      </c>
    </row>
    <row r="11" spans="1:2" ht="16" customHeight="1" x14ac:dyDescent="0.2">
      <c r="A11">
        <v>10</v>
      </c>
      <c r="B11" t="s">
        <v>980</v>
      </c>
    </row>
    <row r="12" spans="1:2" ht="16" customHeight="1" x14ac:dyDescent="0.2">
      <c r="A12">
        <v>11</v>
      </c>
      <c r="B12" t="s">
        <v>981</v>
      </c>
    </row>
    <row r="13" spans="1:2" ht="16" customHeight="1" x14ac:dyDescent="0.2">
      <c r="A13">
        <v>12</v>
      </c>
      <c r="B13" t="s">
        <v>955</v>
      </c>
    </row>
    <row r="14" spans="1:2" x14ac:dyDescent="0.2">
      <c r="A14">
        <v>13</v>
      </c>
      <c r="B14" t="s">
        <v>982</v>
      </c>
    </row>
    <row r="15" spans="1:2" x14ac:dyDescent="0.2">
      <c r="A15">
        <v>14</v>
      </c>
      <c r="B15" t="s">
        <v>983</v>
      </c>
    </row>
    <row r="16" spans="1:2" x14ac:dyDescent="0.2">
      <c r="A16">
        <v>15</v>
      </c>
      <c r="B16" t="s">
        <v>984</v>
      </c>
    </row>
    <row r="17" spans="1:2" x14ac:dyDescent="0.2">
      <c r="A17">
        <v>16</v>
      </c>
      <c r="B17" t="s">
        <v>985</v>
      </c>
    </row>
    <row r="18" spans="1:2" ht="16" customHeight="1" x14ac:dyDescent="0.2">
      <c r="A18">
        <v>17</v>
      </c>
      <c r="B18" t="s">
        <v>986</v>
      </c>
    </row>
    <row r="19" spans="1:2" ht="16" customHeight="1" x14ac:dyDescent="0.2">
      <c r="A19">
        <v>18</v>
      </c>
      <c r="B19" t="s">
        <v>927</v>
      </c>
    </row>
    <row r="20" spans="1:2" ht="16" customHeight="1" x14ac:dyDescent="0.2">
      <c r="A20">
        <v>19</v>
      </c>
      <c r="B20" t="s">
        <v>987</v>
      </c>
    </row>
    <row r="21" spans="1:2" ht="16" customHeight="1" x14ac:dyDescent="0.2">
      <c r="A21">
        <v>20</v>
      </c>
      <c r="B21" t="s">
        <v>988</v>
      </c>
    </row>
    <row r="22" spans="1:2" x14ac:dyDescent="0.2">
      <c r="A22">
        <v>21</v>
      </c>
      <c r="B22" t="s">
        <v>989</v>
      </c>
    </row>
    <row r="23" spans="1:2" x14ac:dyDescent="0.2">
      <c r="A23">
        <v>22</v>
      </c>
      <c r="B23" t="s">
        <v>990</v>
      </c>
    </row>
    <row r="24" spans="1:2" x14ac:dyDescent="0.2">
      <c r="A24">
        <v>23</v>
      </c>
      <c r="B24" t="s">
        <v>991</v>
      </c>
    </row>
    <row r="25" spans="1:2" x14ac:dyDescent="0.2">
      <c r="A25">
        <v>24</v>
      </c>
      <c r="B25" t="s">
        <v>992</v>
      </c>
    </row>
    <row r="26" spans="1:2" x14ac:dyDescent="0.2">
      <c r="A26">
        <v>25</v>
      </c>
      <c r="B26" t="s">
        <v>993</v>
      </c>
    </row>
    <row r="27" spans="1:2" ht="16" customHeight="1" x14ac:dyDescent="0.2">
      <c r="A27">
        <v>26</v>
      </c>
      <c r="B27" t="s">
        <v>994</v>
      </c>
    </row>
    <row r="28" spans="1:2" ht="16" customHeight="1" x14ac:dyDescent="0.2">
      <c r="A28">
        <v>27</v>
      </c>
      <c r="B28" t="s">
        <v>995</v>
      </c>
    </row>
    <row r="29" spans="1:2" x14ac:dyDescent="0.2">
      <c r="A29">
        <v>28</v>
      </c>
      <c r="B29" t="s">
        <v>996</v>
      </c>
    </row>
    <row r="30" spans="1:2" x14ac:dyDescent="0.2">
      <c r="A30">
        <v>29</v>
      </c>
      <c r="B30" t="s">
        <v>997</v>
      </c>
    </row>
    <row r="31" spans="1:2" x14ac:dyDescent="0.2">
      <c r="A31">
        <v>30</v>
      </c>
      <c r="B31" t="s">
        <v>998</v>
      </c>
    </row>
    <row r="32" spans="1:2" x14ac:dyDescent="0.2">
      <c r="A32">
        <v>31</v>
      </c>
      <c r="B32" t="s">
        <v>999</v>
      </c>
    </row>
    <row r="33" spans="1:2" x14ac:dyDescent="0.2">
      <c r="A33">
        <v>32</v>
      </c>
      <c r="B33" t="s">
        <v>1000</v>
      </c>
    </row>
    <row r="34" spans="1:2" x14ac:dyDescent="0.2">
      <c r="A34">
        <v>33</v>
      </c>
      <c r="B34" t="s">
        <v>1001</v>
      </c>
    </row>
    <row r="35" spans="1:2" x14ac:dyDescent="0.2">
      <c r="A35">
        <v>34</v>
      </c>
      <c r="B35" t="s">
        <v>954</v>
      </c>
    </row>
    <row r="36" spans="1:2" x14ac:dyDescent="0.2">
      <c r="A36">
        <v>35</v>
      </c>
      <c r="B36" t="s">
        <v>1002</v>
      </c>
    </row>
    <row r="37" spans="1:2" x14ac:dyDescent="0.2">
      <c r="A37">
        <v>36</v>
      </c>
      <c r="B37" t="s">
        <v>1003</v>
      </c>
    </row>
  </sheetData>
  <sortState ref="A1:B42">
    <sortCondition ref="A1:A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Temples</vt:lpstr>
      <vt:lpstr>Masters</vt:lpstr>
      <vt:lpstr>IndianStates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2017-11-20T08:46:18Z</dcterms:created>
  <dcterms:modified xsi:type="dcterms:W3CDTF">2018-01-14T14:27:21Z</dcterms:modified>
</cp:coreProperties>
</file>