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" sheetId="1" r:id="rId4"/>
    <sheet state="visible" name="Percentage" sheetId="2" r:id="rId5"/>
    <sheet state="visible" name="Exercise 1" sheetId="3" r:id="rId6"/>
    <sheet state="visible" name="Exercise 2" sheetId="4" r:id="rId7"/>
    <sheet state="visible" name="Exercise 3" sheetId="5" r:id="rId8"/>
  </sheets>
  <definedNames/>
  <calcPr/>
  <extLst>
    <ext uri="GoogleSheetsCustomDataVersion1">
      <go:sheetsCustomData xmlns:go="http://customooxmlschemas.google.com/" r:id="rId9" roundtripDataSignature="AMtx7mgQ1iLJ1Djw69+0aCkzprwBDsK85A=="/>
    </ext>
  </extLst>
</workbook>
</file>

<file path=xl/sharedStrings.xml><?xml version="1.0" encoding="utf-8"?>
<sst xmlns="http://schemas.openxmlformats.org/spreadsheetml/2006/main" count="72" uniqueCount="58">
  <si>
    <t>Anil</t>
  </si>
  <si>
    <t>Sunil</t>
  </si>
  <si>
    <t>Saransh</t>
  </si>
  <si>
    <t>Average</t>
  </si>
  <si>
    <t>English</t>
  </si>
  <si>
    <t>Math</t>
  </si>
  <si>
    <t>DL</t>
  </si>
  <si>
    <t>Total Marks</t>
  </si>
  <si>
    <t>Max Score</t>
  </si>
  <si>
    <t>Percentages</t>
  </si>
  <si>
    <t>Percentage</t>
  </si>
  <si>
    <t>Example</t>
  </si>
  <si>
    <r>
      <rPr>
        <rFont val="Calibri"/>
        <sz val="11.0"/>
      </rPr>
      <t xml:space="preserve">Copy data from Lesson 4, Exercise 1
Paste in cells </t>
    </r>
    <r>
      <rPr>
        <rFont val="Calibri"/>
        <b/>
        <sz val="11.0"/>
      </rPr>
      <t>B10:D14</t>
    </r>
  </si>
  <si>
    <t>If the discount is Rs. 35, on Cost price of Rs. 250, find discount percentage</t>
  </si>
  <si>
    <t>Subject</t>
  </si>
  <si>
    <t>Vijay</t>
  </si>
  <si>
    <t>Vineet</t>
  </si>
  <si>
    <t>Discount Amount</t>
  </si>
  <si>
    <t>*</t>
  </si>
  <si>
    <t>Discount percentage</t>
  </si>
  <si>
    <t>Cost</t>
  </si>
  <si>
    <t xml:space="preserve"> =(Discount amount/Cost)*100
 =(D14/D15)*F14</t>
  </si>
  <si>
    <t>Exercise 1</t>
  </si>
  <si>
    <t>Science</t>
  </si>
  <si>
    <t>If profit is Rs. 30 on a Cost Price of Rs. 500, what is the profit percentage?</t>
  </si>
  <si>
    <t>Profit</t>
  </si>
  <si>
    <t>Find Profit Percentage in G18</t>
  </si>
  <si>
    <t>Social</t>
  </si>
  <si>
    <t>Cost Price</t>
  </si>
  <si>
    <t>Find average of Vijay's scores in C15</t>
  </si>
  <si>
    <t>Exercise 2</t>
  </si>
  <si>
    <t>Percentage is represented by the symbol %. In excel you can directly use</t>
  </si>
  <si>
    <t>When you use this % from number ribbon under Home tab, you no longer need to multiply with 100</t>
  </si>
  <si>
    <t>Try!</t>
  </si>
  <si>
    <t>Find Profit Percentage in G27</t>
  </si>
  <si>
    <t>Three traders are selling furniture in one area, you can see their Costs &amp; Sales.</t>
  </si>
  <si>
    <t>Traders</t>
  </si>
  <si>
    <t>Selling Price</t>
  </si>
  <si>
    <t>Profit Percentage</t>
  </si>
  <si>
    <t>Hindi</t>
  </si>
  <si>
    <t>Eng.</t>
  </si>
  <si>
    <t>Maths</t>
  </si>
  <si>
    <t>Total</t>
  </si>
  <si>
    <t>Bunny</t>
  </si>
  <si>
    <t>Student-1</t>
  </si>
  <si>
    <t>Surya</t>
  </si>
  <si>
    <t>Student-2</t>
  </si>
  <si>
    <t>Nitin</t>
  </si>
  <si>
    <t>Student-3</t>
  </si>
  <si>
    <t>Student-4</t>
  </si>
  <si>
    <t>Student-5</t>
  </si>
  <si>
    <t>Student-6</t>
  </si>
  <si>
    <t>Student-7</t>
  </si>
  <si>
    <t>Student-8</t>
  </si>
  <si>
    <t>Student-9</t>
  </si>
  <si>
    <t>Student-10</t>
  </si>
  <si>
    <t>Student-11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</si>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</sst>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/>
    <font>
      <i/>
      <sz val="11.0"/>
      <color theme="1"/>
      <name val="Calibri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9" xfId="0" applyFont="1" applyNumberForma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left" shrinkToFit="0" wrapText="1"/>
    </xf>
    <xf borderId="2" fillId="0" fontId="4" numFmtId="0" xfId="0" applyBorder="1" applyFont="1"/>
    <xf borderId="3" fillId="0" fontId="4" numFmtId="0" xfId="0" applyBorder="1" applyFont="1"/>
    <xf borderId="0" fillId="0" fontId="1" numFmtId="1" xfId="0" applyAlignment="1" applyFont="1" applyNumberFormat="1">
      <alignment horizontal="right"/>
    </xf>
    <xf borderId="0" fillId="0" fontId="1" numFmtId="1" xfId="0" applyAlignment="1" applyFont="1" applyNumberFormat="1">
      <alignment horizontal="left"/>
    </xf>
    <xf borderId="1" fillId="2" fontId="1" numFmtId="0" xfId="0" applyAlignment="1" applyBorder="1" applyFont="1">
      <alignment horizontal="left"/>
    </xf>
    <xf borderId="4" fillId="3" fontId="1" numFmtId="0" xfId="0" applyBorder="1" applyFill="1" applyFont="1"/>
    <xf borderId="0" fillId="0" fontId="5" numFmtId="0" xfId="0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5" fillId="4" fontId="1" numFmtId="0" xfId="0" applyBorder="1" applyFill="1" applyFont="1"/>
    <xf borderId="0" fillId="0" fontId="6" numFmtId="0" xfId="0" applyFont="1"/>
    <xf borderId="0" fillId="0" fontId="1" numFmtId="0" xfId="0" applyAlignment="1" applyFont="1">
      <alignment horizontal="center" vertical="top"/>
    </xf>
    <xf borderId="5" fillId="4" fontId="1" numFmtId="0" xfId="0" applyAlignment="1" applyBorder="1" applyFont="1">
      <alignment shrinkToFit="0" wrapText="1"/>
    </xf>
    <xf borderId="0" fillId="0" fontId="6" numFmtId="0" xfId="0" applyAlignment="1" applyFont="1">
      <alignment horizontal="center"/>
    </xf>
    <xf borderId="5" fillId="2" fontId="1" numFmtId="0" xfId="0" applyBorder="1" applyFont="1"/>
    <xf borderId="1" fillId="5" fontId="1" numFmtId="0" xfId="0" applyAlignment="1" applyBorder="1" applyFill="1" applyFont="1">
      <alignment horizontal="left"/>
    </xf>
    <xf borderId="1" fillId="5" fontId="2" numFmtId="0" xfId="0" applyAlignment="1" applyBorder="1" applyFont="1">
      <alignment horizontal="left" shrinkToFit="0" wrapText="1"/>
    </xf>
    <xf borderId="0" fillId="0" fontId="1" numFmtId="9" xfId="0" applyAlignment="1" applyFont="1" applyNumberFormat="1">
      <alignment horizontal="center" vertical="center"/>
    </xf>
    <xf borderId="0" fillId="0" fontId="1" numFmtId="2" xfId="0" applyFont="1" applyNumberFormat="1"/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solid">
          <fgColor rgb="FFFBE4D5"/>
          <bgColor rgb="FFFBE4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g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0372725" cy="838200"/>
    <xdr:sp>
      <xdr:nvSpPr>
        <xdr:cNvPr id="24" name="Shape 24"/>
        <xdr:cNvSpPr/>
      </xdr:nvSpPr>
      <xdr:spPr>
        <a:xfrm>
          <a:off x="159638" y="3360900"/>
          <a:ext cx="10372725" cy="8382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Average is the central value amongst all values given.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Numbers: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1,2,3,4,5,6 - Average = Sum(all numbers)/Count(numbers)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	= (1+2+3+4+5+6)/6 = 21/6 = 3.5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Average formula = Average(Number1,Number2,Number3...) or Average(Range)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142875</xdr:colOff>
      <xdr:row>0</xdr:row>
      <xdr:rowOff>257175</xdr:rowOff>
    </xdr:from>
    <xdr:ext cx="695325" cy="238125"/>
    <xdr:grpSp>
      <xdr:nvGrpSpPr>
        <xdr:cNvPr id="2" name="Shape 2"/>
        <xdr:cNvGrpSpPr/>
      </xdr:nvGrpSpPr>
      <xdr:grpSpPr>
        <a:xfrm>
          <a:off x="4998338" y="3660938"/>
          <a:ext cx="695325" cy="238125"/>
          <a:chOff x="4998338" y="3660938"/>
          <a:chExt cx="695325" cy="238125"/>
        </a:xfrm>
      </xdr:grpSpPr>
      <xdr:grpSp>
        <xdr:nvGrpSpPr>
          <xdr:cNvPr id="25" name="Shape 25"/>
          <xdr:cNvGrpSpPr/>
        </xdr:nvGrpSpPr>
        <xdr:grpSpPr>
          <a:xfrm>
            <a:off x="4998338" y="3660938"/>
            <a:ext cx="695325" cy="238125"/>
            <a:chOff x="7943850" y="3752850"/>
            <a:chExt cx="860183" cy="314325"/>
          </a:xfrm>
        </xdr:grpSpPr>
        <xdr:sp>
          <xdr:nvSpPr>
            <xdr:cNvPr id="5" name="Shape 5"/>
            <xdr:cNvSpPr/>
          </xdr:nvSpPr>
          <xdr:spPr>
            <a:xfrm>
              <a:off x="7943850" y="3752850"/>
              <a:ext cx="860175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6" name="Shape 26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239126" y="3752850"/>
              <a:ext cx="564907" cy="3143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7" name="Shape 27"/>
            <xdr:cNvSpPr/>
          </xdr:nvSpPr>
          <xdr:spPr>
            <a:xfrm>
              <a:off x="7943850" y="3762375"/>
              <a:ext cx="295275" cy="285750"/>
            </a:xfrm>
            <a:prstGeom prst="rect">
              <a:avLst/>
            </a:prstGeom>
            <a:solidFill>
              <a:srgbClr val="7F7F7F"/>
            </a:solidFill>
            <a:ln cap="flat" cmpd="sng" w="12700">
              <a:solidFill>
                <a:srgbClr val="7F7F7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161925</xdr:colOff>
      <xdr:row>7</xdr:row>
      <xdr:rowOff>19050</xdr:rowOff>
    </xdr:from>
    <xdr:ext cx="676275" cy="323850"/>
    <xdr:grpSp>
      <xdr:nvGrpSpPr>
        <xdr:cNvPr id="2" name="Shape 2"/>
        <xdr:cNvGrpSpPr/>
      </xdr:nvGrpSpPr>
      <xdr:grpSpPr>
        <a:xfrm>
          <a:off x="5007863" y="3618075"/>
          <a:ext cx="676275" cy="323850"/>
          <a:chOff x="5007863" y="3618075"/>
          <a:chExt cx="676275" cy="323850"/>
        </a:xfrm>
      </xdr:grpSpPr>
      <xdr:grpSp>
        <xdr:nvGrpSpPr>
          <xdr:cNvPr id="28" name="Shape 28"/>
          <xdr:cNvGrpSpPr/>
        </xdr:nvGrpSpPr>
        <xdr:grpSpPr>
          <a:xfrm>
            <a:off x="5007863" y="3618075"/>
            <a:ext cx="676275" cy="323850"/>
            <a:chOff x="7943850" y="3752850"/>
            <a:chExt cx="860183" cy="314325"/>
          </a:xfrm>
        </xdr:grpSpPr>
        <xdr:sp>
          <xdr:nvSpPr>
            <xdr:cNvPr id="5" name="Shape 5"/>
            <xdr:cNvSpPr/>
          </xdr:nvSpPr>
          <xdr:spPr>
            <a:xfrm>
              <a:off x="7943850" y="3752850"/>
              <a:ext cx="860175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9" name="Shape 29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239126" y="3752850"/>
              <a:ext cx="564907" cy="3143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30" name="Shape 30"/>
            <xdr:cNvSpPr/>
          </xdr:nvSpPr>
          <xdr:spPr>
            <a:xfrm>
              <a:off x="7943850" y="3762375"/>
              <a:ext cx="295275" cy="285750"/>
            </a:xfrm>
            <a:prstGeom prst="rect">
              <a:avLst/>
            </a:prstGeom>
            <a:solidFill>
              <a:srgbClr val="7F7F7F"/>
            </a:solidFill>
            <a:ln cap="flat" cmpd="sng" w="12700">
              <a:solidFill>
                <a:srgbClr val="7F7F7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2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495300</xdr:colOff>
      <xdr:row>6</xdr:row>
      <xdr:rowOff>142875</xdr:rowOff>
    </xdr:from>
    <xdr:ext cx="2495550" cy="1495425"/>
    <xdr:grpSp>
      <xdr:nvGrpSpPr>
        <xdr:cNvPr id="2" name="Shape 2"/>
        <xdr:cNvGrpSpPr/>
      </xdr:nvGrpSpPr>
      <xdr:grpSpPr>
        <a:xfrm>
          <a:off x="4098225" y="3032288"/>
          <a:ext cx="2495550" cy="1495425"/>
          <a:chOff x="4098225" y="3032288"/>
          <a:chExt cx="2495550" cy="1495425"/>
        </a:xfrm>
      </xdr:grpSpPr>
      <xdr:grpSp>
        <xdr:nvGrpSpPr>
          <xdr:cNvPr id="31" name="Shape 31"/>
          <xdr:cNvGrpSpPr/>
        </xdr:nvGrpSpPr>
        <xdr:grpSpPr>
          <a:xfrm>
            <a:off x="4098225" y="3032288"/>
            <a:ext cx="2495550" cy="1495425"/>
            <a:chOff x="8345123" y="4714875"/>
            <a:chExt cx="2799127" cy="1489419"/>
          </a:xfrm>
        </xdr:grpSpPr>
        <xdr:sp>
          <xdr:nvSpPr>
            <xdr:cNvPr id="5" name="Shape 5"/>
            <xdr:cNvSpPr/>
          </xdr:nvSpPr>
          <xdr:spPr>
            <a:xfrm>
              <a:off x="8345123" y="4714875"/>
              <a:ext cx="2799125" cy="1489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" name="Shape 32"/>
            <xdr:cNvSpPr/>
          </xdr:nvSpPr>
          <xdr:spPr>
            <a:xfrm>
              <a:off x="8724900" y="4943475"/>
              <a:ext cx="2419350" cy="126081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chemeClr val="lt2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      Points</a:t>
              </a: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to remember</a:t>
              </a:r>
              <a:endParaRPr sz="1100">
                <a:solidFill>
                  <a:schemeClr val="dk1"/>
                </a:solidFill>
              </a:endParaRPr>
            </a:p>
            <a:p>
              <a:pPr indent="0" lvl="0" marL="0" marR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1"/>
                </a:buClr>
                <a:buSzPts val="1100"/>
                <a:buFont typeface="Calibri"/>
                <a:buNone/>
              </a:pPr>
              <a:b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</a:b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- All formulae must start with "=" or "+"</a:t>
              </a:r>
              <a:endParaRPr sz="1400"/>
            </a:p>
            <a:p>
              <a:pPr indent="0" lvl="0" marL="0" marR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1"/>
                </a:buClr>
                <a:buSzPts val="1100"/>
                <a:buFont typeface="Calibri"/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- If you need revisit 'Range' in Lesson 2</a:t>
              </a:r>
              <a:endParaRPr sz="1100">
                <a:solidFill>
                  <a:schemeClr val="dk1"/>
                </a:solidFill>
              </a:endParaRPr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>
                <a:solidFill>
                  <a:schemeClr val="dk1"/>
                </a:solidFill>
              </a:endParaRPr>
            </a:p>
          </xdr:txBody>
        </xdr:sp>
        <xdr:pic>
          <xdr:nvPicPr>
            <xdr:cNvPr id="33" name="Shape 33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8345123" y="4714875"/>
              <a:ext cx="619122" cy="460661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4</xdr:col>
      <xdr:colOff>85725</xdr:colOff>
      <xdr:row>7</xdr:row>
      <xdr:rowOff>323850</xdr:rowOff>
    </xdr:from>
    <xdr:ext cx="2828925" cy="4762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019800" cy="1009650"/>
    <xdr:sp>
      <xdr:nvSpPr>
        <xdr:cNvPr id="3" name="Shape 3"/>
        <xdr:cNvSpPr/>
      </xdr:nvSpPr>
      <xdr:spPr>
        <a:xfrm>
          <a:off x="2336100" y="3275175"/>
          <a:ext cx="6019800" cy="100965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Percentage: per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means for, cent means hundred. Percent means for every 100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got 25 marks </a:t>
          </a:r>
          <a:r>
            <a:rPr lang="en-US" sz="1100">
              <a:solidFill>
                <a:srgbClr val="2E75B5"/>
              </a:solidFill>
              <a:latin typeface="Calibri"/>
              <a:ea typeface="Calibri"/>
              <a:cs typeface="Calibri"/>
              <a:sym typeface="Calibri"/>
            </a:rPr>
            <a:t>out of 100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you have 25%       </a:t>
          </a:r>
          <a:r>
            <a:rPr b="0" i="0" lang="en-US" sz="1100" u="none" cap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*100 = 25%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got 25 marks </a:t>
          </a:r>
          <a:r>
            <a:rPr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out of 50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then you got         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*100 = 50%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9525</xdr:colOff>
      <xdr:row>1</xdr:row>
      <xdr:rowOff>28575</xdr:rowOff>
    </xdr:from>
    <xdr:ext cx="695325" cy="304800"/>
    <xdr:grpSp>
      <xdr:nvGrpSpPr>
        <xdr:cNvPr id="2" name="Shape 2"/>
        <xdr:cNvGrpSpPr/>
      </xdr:nvGrpSpPr>
      <xdr:grpSpPr>
        <a:xfrm>
          <a:off x="4998338" y="3627600"/>
          <a:ext cx="695325" cy="304800"/>
          <a:chOff x="4998338" y="3627600"/>
          <a:chExt cx="695325" cy="304800"/>
        </a:xfrm>
      </xdr:grpSpPr>
      <xdr:grpSp>
        <xdr:nvGrpSpPr>
          <xdr:cNvPr id="4" name="Shape 4"/>
          <xdr:cNvGrpSpPr/>
        </xdr:nvGrpSpPr>
        <xdr:grpSpPr>
          <a:xfrm>
            <a:off x="4998338" y="3627600"/>
            <a:ext cx="695325" cy="304800"/>
            <a:chOff x="7943850" y="3752850"/>
            <a:chExt cx="860183" cy="314325"/>
          </a:xfrm>
        </xdr:grpSpPr>
        <xdr:sp>
          <xdr:nvSpPr>
            <xdr:cNvPr id="5" name="Shape 5"/>
            <xdr:cNvSpPr/>
          </xdr:nvSpPr>
          <xdr:spPr>
            <a:xfrm>
              <a:off x="7943850" y="3752850"/>
              <a:ext cx="860175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6" name="Shape 6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239126" y="3752850"/>
              <a:ext cx="564907" cy="3143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7" name="Shape 7"/>
            <xdr:cNvSpPr/>
          </xdr:nvSpPr>
          <xdr:spPr>
            <a:xfrm>
              <a:off x="7943850" y="3762375"/>
              <a:ext cx="295275" cy="285750"/>
            </a:xfrm>
            <a:prstGeom prst="rect">
              <a:avLst/>
            </a:prstGeom>
            <a:solidFill>
              <a:srgbClr val="7F7F7F"/>
            </a:solidFill>
            <a:ln cap="flat" cmpd="sng" w="12700">
              <a:solidFill>
                <a:srgbClr val="7F7F7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0</xdr:colOff>
      <xdr:row>9</xdr:row>
      <xdr:rowOff>0</xdr:rowOff>
    </xdr:from>
    <xdr:ext cx="676275" cy="276225"/>
    <xdr:grpSp>
      <xdr:nvGrpSpPr>
        <xdr:cNvPr id="2" name="Shape 2"/>
        <xdr:cNvGrpSpPr/>
      </xdr:nvGrpSpPr>
      <xdr:grpSpPr>
        <a:xfrm>
          <a:off x="5007863" y="3641888"/>
          <a:ext cx="676275" cy="276225"/>
          <a:chOff x="5007863" y="3641888"/>
          <a:chExt cx="676275" cy="276225"/>
        </a:xfrm>
      </xdr:grpSpPr>
      <xdr:grpSp>
        <xdr:nvGrpSpPr>
          <xdr:cNvPr id="8" name="Shape 8"/>
          <xdr:cNvGrpSpPr/>
        </xdr:nvGrpSpPr>
        <xdr:grpSpPr>
          <a:xfrm>
            <a:off x="5007863" y="3641888"/>
            <a:ext cx="676275" cy="276225"/>
            <a:chOff x="7943850" y="3752850"/>
            <a:chExt cx="860183" cy="314325"/>
          </a:xfrm>
        </xdr:grpSpPr>
        <xdr:sp>
          <xdr:nvSpPr>
            <xdr:cNvPr id="5" name="Shape 5"/>
            <xdr:cNvSpPr/>
          </xdr:nvSpPr>
          <xdr:spPr>
            <a:xfrm>
              <a:off x="7943850" y="3752850"/>
              <a:ext cx="860175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9" name="Shape 9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239126" y="3752850"/>
              <a:ext cx="564907" cy="3143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0" name="Shape 10"/>
            <xdr:cNvSpPr/>
          </xdr:nvSpPr>
          <xdr:spPr>
            <a:xfrm>
              <a:off x="7943850" y="3762375"/>
              <a:ext cx="295275" cy="285750"/>
            </a:xfrm>
            <a:prstGeom prst="rect">
              <a:avLst/>
            </a:prstGeom>
            <a:solidFill>
              <a:srgbClr val="7F7F7F"/>
            </a:solidFill>
            <a:ln cap="flat" cmpd="sng" w="12700">
              <a:solidFill>
                <a:srgbClr val="7F7F7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2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590550</xdr:colOff>
      <xdr:row>14</xdr:row>
      <xdr:rowOff>-19050</xdr:rowOff>
    </xdr:from>
    <xdr:ext cx="1114425" cy="38100"/>
    <xdr:grpSp>
      <xdr:nvGrpSpPr>
        <xdr:cNvPr id="2" name="Shape 2"/>
        <xdr:cNvGrpSpPr/>
      </xdr:nvGrpSpPr>
      <xdr:grpSpPr>
        <a:xfrm>
          <a:off x="4788788" y="3780000"/>
          <a:ext cx="1114425" cy="0"/>
          <a:chOff x="4788788" y="3780000"/>
          <a:chExt cx="1114425" cy="0"/>
        </a:xfrm>
      </xdr:grpSpPr>
      <xdr:cxnSp>
        <xdr:nvCxnSpPr>
          <xdr:cNvPr id="11" name="Shape 11"/>
          <xdr:cNvCxnSpPr/>
        </xdr:nvCxnSpPr>
        <xdr:spPr>
          <a:xfrm>
            <a:off x="4788788" y="3780000"/>
            <a:ext cx="1114425" cy="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142875</xdr:colOff>
      <xdr:row>14</xdr:row>
      <xdr:rowOff>-9525</xdr:rowOff>
    </xdr:from>
    <xdr:ext cx="361950" cy="38100"/>
    <xdr:grpSp>
      <xdr:nvGrpSpPr>
        <xdr:cNvPr id="2" name="Shape 2"/>
        <xdr:cNvGrpSpPr/>
      </xdr:nvGrpSpPr>
      <xdr:grpSpPr>
        <a:xfrm>
          <a:off x="5165025" y="3780000"/>
          <a:ext cx="361950" cy="0"/>
          <a:chOff x="5165025" y="3780000"/>
          <a:chExt cx="361950" cy="0"/>
        </a:xfrm>
      </xdr:grpSpPr>
      <xdr:cxnSp>
        <xdr:nvCxnSpPr>
          <xdr:cNvPr id="12" name="Shape 12"/>
          <xdr:cNvCxnSpPr/>
        </xdr:nvCxnSpPr>
        <xdr:spPr>
          <a:xfrm>
            <a:off x="5165025" y="3780000"/>
            <a:ext cx="361950" cy="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9525</xdr:colOff>
      <xdr:row>18</xdr:row>
      <xdr:rowOff>-9525</xdr:rowOff>
    </xdr:from>
    <xdr:ext cx="1114425" cy="38100"/>
    <xdr:grpSp>
      <xdr:nvGrpSpPr>
        <xdr:cNvPr id="2" name="Shape 2"/>
        <xdr:cNvGrpSpPr/>
      </xdr:nvGrpSpPr>
      <xdr:grpSpPr>
        <a:xfrm>
          <a:off x="4788788" y="3780000"/>
          <a:ext cx="1114425" cy="0"/>
          <a:chOff x="4788788" y="3780000"/>
          <a:chExt cx="1114425" cy="0"/>
        </a:xfrm>
      </xdr:grpSpPr>
      <xdr:cxnSp>
        <xdr:nvCxnSpPr>
          <xdr:cNvPr id="11" name="Shape 11"/>
          <xdr:cNvCxnSpPr/>
        </xdr:nvCxnSpPr>
        <xdr:spPr>
          <a:xfrm>
            <a:off x="4788788" y="3780000"/>
            <a:ext cx="1114425" cy="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123825</xdr:colOff>
      <xdr:row>18</xdr:row>
      <xdr:rowOff>-19050</xdr:rowOff>
    </xdr:from>
    <xdr:ext cx="361950" cy="38100"/>
    <xdr:grpSp>
      <xdr:nvGrpSpPr>
        <xdr:cNvPr id="2" name="Shape 2"/>
        <xdr:cNvGrpSpPr/>
      </xdr:nvGrpSpPr>
      <xdr:grpSpPr>
        <a:xfrm>
          <a:off x="5165025" y="3780000"/>
          <a:ext cx="361950" cy="0"/>
          <a:chOff x="5165025" y="3780000"/>
          <a:chExt cx="361950" cy="0"/>
        </a:xfrm>
      </xdr:grpSpPr>
      <xdr:cxnSp>
        <xdr:nvCxnSpPr>
          <xdr:cNvPr id="12" name="Shape 12"/>
          <xdr:cNvCxnSpPr/>
        </xdr:nvCxnSpPr>
        <xdr:spPr>
          <a:xfrm>
            <a:off x="5165025" y="3780000"/>
            <a:ext cx="361950" cy="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0</xdr:colOff>
      <xdr:row>15</xdr:row>
      <xdr:rowOff>152400</xdr:rowOff>
    </xdr:from>
    <xdr:ext cx="676275" cy="285750"/>
    <xdr:grpSp>
      <xdr:nvGrpSpPr>
        <xdr:cNvPr id="2" name="Shape 2"/>
        <xdr:cNvGrpSpPr/>
      </xdr:nvGrpSpPr>
      <xdr:grpSpPr>
        <a:xfrm>
          <a:off x="5007863" y="3637125"/>
          <a:ext cx="676275" cy="285750"/>
          <a:chOff x="5007863" y="3637125"/>
          <a:chExt cx="676275" cy="285750"/>
        </a:xfrm>
      </xdr:grpSpPr>
      <xdr:grpSp>
        <xdr:nvGrpSpPr>
          <xdr:cNvPr id="13" name="Shape 13"/>
          <xdr:cNvGrpSpPr/>
        </xdr:nvGrpSpPr>
        <xdr:grpSpPr>
          <a:xfrm>
            <a:off x="5007863" y="3637125"/>
            <a:ext cx="676275" cy="285750"/>
            <a:chOff x="7943850" y="3752850"/>
            <a:chExt cx="860183" cy="314325"/>
          </a:xfrm>
        </xdr:grpSpPr>
        <xdr:sp>
          <xdr:nvSpPr>
            <xdr:cNvPr id="5" name="Shape 5"/>
            <xdr:cNvSpPr/>
          </xdr:nvSpPr>
          <xdr:spPr>
            <a:xfrm>
              <a:off x="7943850" y="3752850"/>
              <a:ext cx="860175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14" name="Shape 14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239126" y="3752850"/>
              <a:ext cx="564907" cy="3143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5" name="Shape 15"/>
            <xdr:cNvSpPr/>
          </xdr:nvSpPr>
          <xdr:spPr>
            <a:xfrm>
              <a:off x="7943850" y="3762375"/>
              <a:ext cx="295275" cy="285750"/>
            </a:xfrm>
            <a:prstGeom prst="rect">
              <a:avLst/>
            </a:prstGeom>
            <a:solidFill>
              <a:srgbClr val="7F7F7F"/>
            </a:solidFill>
            <a:ln cap="flat" cmpd="sng" w="12700">
              <a:solidFill>
                <a:srgbClr val="7F7F7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3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14</xdr:row>
      <xdr:rowOff>0</xdr:rowOff>
    </xdr:from>
    <xdr:ext cx="2495550" cy="1323975"/>
    <xdr:grpSp>
      <xdr:nvGrpSpPr>
        <xdr:cNvPr id="2" name="Shape 2"/>
        <xdr:cNvGrpSpPr/>
      </xdr:nvGrpSpPr>
      <xdr:grpSpPr>
        <a:xfrm>
          <a:off x="4098225" y="3118013"/>
          <a:ext cx="2495550" cy="1323975"/>
          <a:chOff x="4098225" y="3118013"/>
          <a:chExt cx="2495550" cy="1323975"/>
        </a:xfrm>
      </xdr:grpSpPr>
      <xdr:grpSp>
        <xdr:nvGrpSpPr>
          <xdr:cNvPr id="17" name="Shape 17"/>
          <xdr:cNvGrpSpPr/>
        </xdr:nvGrpSpPr>
        <xdr:grpSpPr>
          <a:xfrm>
            <a:off x="4098225" y="3118013"/>
            <a:ext cx="2495550" cy="1323975"/>
            <a:chOff x="8345123" y="4714875"/>
            <a:chExt cx="2799127" cy="1489419"/>
          </a:xfrm>
        </xdr:grpSpPr>
        <xdr:sp>
          <xdr:nvSpPr>
            <xdr:cNvPr id="5" name="Shape 5"/>
            <xdr:cNvSpPr/>
          </xdr:nvSpPr>
          <xdr:spPr>
            <a:xfrm>
              <a:off x="8345123" y="4714875"/>
              <a:ext cx="2799125" cy="1489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8" name="Shape 18"/>
            <xdr:cNvSpPr/>
          </xdr:nvSpPr>
          <xdr:spPr>
            <a:xfrm>
              <a:off x="8724900" y="4943475"/>
              <a:ext cx="2419350" cy="126081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chemeClr val="lt2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      Points</a:t>
              </a: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to remember</a:t>
              </a:r>
              <a:endParaRPr sz="1100">
                <a:solidFill>
                  <a:schemeClr val="dk1"/>
                </a:solidFill>
              </a:endParaRPr>
            </a:p>
            <a:p>
              <a:pPr indent="0" lvl="0" marL="0" marR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1"/>
                </a:buClr>
                <a:buSzPts val="1100"/>
                <a:buFont typeface="Calibri"/>
                <a:buNone/>
              </a:pPr>
              <a:b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</a:b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- Fill in correct data in D18, D19 &amp; F18</a:t>
              </a:r>
              <a:endParaRPr sz="1400"/>
            </a:p>
            <a:p>
              <a:pPr indent="0" lvl="0" marL="0" marR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1"/>
                </a:buClr>
                <a:buSzPts val="1100"/>
                <a:buFont typeface="Calibri"/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- Follow</a:t>
              </a: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example given in H15</a:t>
              </a:r>
              <a:endParaRPr sz="1100">
                <a:solidFill>
                  <a:schemeClr val="dk1"/>
                </a:solidFill>
              </a:endParaRPr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>
                <a:solidFill>
                  <a:schemeClr val="dk1"/>
                </a:solidFill>
              </a:endParaRPr>
            </a:p>
          </xdr:txBody>
        </xdr:sp>
        <xdr:pic>
          <xdr:nvPicPr>
            <xdr:cNvPr id="19" name="Shape 19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8345123" y="4714875"/>
              <a:ext cx="619122" cy="460661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9525</xdr:colOff>
      <xdr:row>21</xdr:row>
      <xdr:rowOff>0</xdr:rowOff>
    </xdr:from>
    <xdr:ext cx="676275" cy="276225"/>
    <xdr:grpSp>
      <xdr:nvGrpSpPr>
        <xdr:cNvPr id="2" name="Shape 2"/>
        <xdr:cNvGrpSpPr/>
      </xdr:nvGrpSpPr>
      <xdr:grpSpPr>
        <a:xfrm>
          <a:off x="5007863" y="3641888"/>
          <a:ext cx="676275" cy="276225"/>
          <a:chOff x="5007863" y="3641888"/>
          <a:chExt cx="676275" cy="276225"/>
        </a:xfrm>
      </xdr:grpSpPr>
      <xdr:grpSp>
        <xdr:nvGrpSpPr>
          <xdr:cNvPr id="20" name="Shape 20"/>
          <xdr:cNvGrpSpPr/>
        </xdr:nvGrpSpPr>
        <xdr:grpSpPr>
          <a:xfrm>
            <a:off x="5007863" y="3641888"/>
            <a:ext cx="676275" cy="276225"/>
            <a:chOff x="7943850" y="3752850"/>
            <a:chExt cx="860183" cy="314325"/>
          </a:xfrm>
        </xdr:grpSpPr>
        <xdr:sp>
          <xdr:nvSpPr>
            <xdr:cNvPr id="5" name="Shape 5"/>
            <xdr:cNvSpPr/>
          </xdr:nvSpPr>
          <xdr:spPr>
            <a:xfrm>
              <a:off x="7943850" y="3752850"/>
              <a:ext cx="860175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1" name="Shape 2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239126" y="3752850"/>
              <a:ext cx="564907" cy="3143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2" name="Shape 22"/>
            <xdr:cNvSpPr/>
          </xdr:nvSpPr>
          <xdr:spPr>
            <a:xfrm>
              <a:off x="7943850" y="3762375"/>
              <a:ext cx="295275" cy="285750"/>
            </a:xfrm>
            <a:prstGeom prst="rect">
              <a:avLst/>
            </a:prstGeom>
            <a:solidFill>
              <a:srgbClr val="7F7F7F"/>
            </a:solidFill>
            <a:ln cap="flat" cmpd="sng" w="12700">
              <a:solidFill>
                <a:srgbClr val="7F7F7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4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9525</xdr:colOff>
      <xdr:row>27</xdr:row>
      <xdr:rowOff>-9525</xdr:rowOff>
    </xdr:from>
    <xdr:ext cx="1114425" cy="38100"/>
    <xdr:grpSp>
      <xdr:nvGrpSpPr>
        <xdr:cNvPr id="2" name="Shape 2"/>
        <xdr:cNvGrpSpPr/>
      </xdr:nvGrpSpPr>
      <xdr:grpSpPr>
        <a:xfrm>
          <a:off x="4788788" y="3780000"/>
          <a:ext cx="1114425" cy="0"/>
          <a:chOff x="4788788" y="3780000"/>
          <a:chExt cx="1114425" cy="0"/>
        </a:xfrm>
      </xdr:grpSpPr>
      <xdr:cxnSp>
        <xdr:nvCxnSpPr>
          <xdr:cNvPr id="11" name="Shape 11"/>
          <xdr:cNvCxnSpPr/>
        </xdr:nvCxnSpPr>
        <xdr:spPr>
          <a:xfrm>
            <a:off x="4788788" y="3780000"/>
            <a:ext cx="1114425" cy="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123825</xdr:colOff>
      <xdr:row>27</xdr:row>
      <xdr:rowOff>-19050</xdr:rowOff>
    </xdr:from>
    <xdr:ext cx="361950" cy="38100"/>
    <xdr:grpSp>
      <xdr:nvGrpSpPr>
        <xdr:cNvPr id="2" name="Shape 2"/>
        <xdr:cNvGrpSpPr/>
      </xdr:nvGrpSpPr>
      <xdr:grpSpPr>
        <a:xfrm>
          <a:off x="5165025" y="3780000"/>
          <a:ext cx="361950" cy="0"/>
          <a:chOff x="5165025" y="3780000"/>
          <a:chExt cx="361950" cy="0"/>
        </a:xfrm>
      </xdr:grpSpPr>
      <xdr:cxnSp>
        <xdr:nvCxnSpPr>
          <xdr:cNvPr id="12" name="Shape 12"/>
          <xdr:cNvCxnSpPr/>
        </xdr:nvCxnSpPr>
        <xdr:spPr>
          <a:xfrm>
            <a:off x="5165025" y="3780000"/>
            <a:ext cx="361950" cy="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190500</xdr:colOff>
      <xdr:row>14</xdr:row>
      <xdr:rowOff>0</xdr:rowOff>
    </xdr:from>
    <xdr:ext cx="438150" cy="219075"/>
    <xdr:grpSp>
      <xdr:nvGrpSpPr>
        <xdr:cNvPr id="2" name="Shape 2"/>
        <xdr:cNvGrpSpPr/>
      </xdr:nvGrpSpPr>
      <xdr:grpSpPr>
        <a:xfrm>
          <a:off x="5136450" y="3679988"/>
          <a:ext cx="419100" cy="200025"/>
          <a:chOff x="5136450" y="3679988"/>
          <a:chExt cx="419100" cy="200025"/>
        </a:xfrm>
      </xdr:grpSpPr>
      <xdr:cxnSp>
        <xdr:nvCxnSpPr>
          <xdr:cNvPr id="23" name="Shape 23"/>
          <xdr:cNvCxnSpPr/>
        </xdr:nvCxnSpPr>
        <xdr:spPr>
          <a:xfrm>
            <a:off x="5136450" y="3679988"/>
            <a:ext cx="419100" cy="200025"/>
          </a:xfrm>
          <a:prstGeom prst="bentConnector3">
            <a:avLst>
              <a:gd fmla="val 2273" name="adj1"/>
            </a:avLst>
          </a:prstGeom>
          <a:noFill/>
          <a:ln cap="flat" cmpd="sng" w="19050">
            <a:solidFill>
              <a:schemeClr val="accent5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180975</xdr:colOff>
      <xdr:row>19</xdr:row>
      <xdr:rowOff>180975</xdr:rowOff>
    </xdr:from>
    <xdr:ext cx="952500" cy="8286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11</xdr:row>
      <xdr:rowOff>9525</xdr:rowOff>
    </xdr:from>
    <xdr:ext cx="5686425" cy="1343025"/>
    <xdr:sp>
      <xdr:nvSpPr>
        <xdr:cNvPr id="16" name="Shape 16"/>
        <xdr:cNvSpPr/>
      </xdr:nvSpPr>
      <xdr:spPr>
        <a:xfrm>
          <a:off x="2507550" y="3108488"/>
          <a:ext cx="5676900" cy="1343025"/>
        </a:xfrm>
        <a:prstGeom prst="rect">
          <a:avLst/>
        </a:prstGeom>
        <a:solidFill>
          <a:srgbClr val="D8E2F3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Q1. Find total marks scored by each student in B5, C5 &amp; D5</a:t>
          </a:r>
          <a:endParaRPr sz="11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Q2. If each paper is out of 60 marks, what is the maximum score possible for each student in all three papers put together, write in B6:D6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Q3. Find percentage score for each student (total marks scored out of Maximum possible). Use the excel % function</a:t>
          </a:r>
          <a:endParaRPr b="0" i="0" sz="1100" u="none" strike="noStrike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Q4. Who got the highest percentage score? Write the name in E7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Q5. Find Average marks scored by all students in each respective subjects in E2:E4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13</xdr:row>
      <xdr:rowOff>9525</xdr:rowOff>
    </xdr:from>
    <xdr:ext cx="6238875" cy="1200150"/>
    <xdr:sp>
      <xdr:nvSpPr>
        <xdr:cNvPr id="34" name="Shape 34"/>
        <xdr:cNvSpPr/>
      </xdr:nvSpPr>
      <xdr:spPr>
        <a:xfrm>
          <a:off x="2231325" y="3184688"/>
          <a:ext cx="6229350" cy="1190625"/>
        </a:xfrm>
        <a:prstGeom prst="rect">
          <a:avLst/>
        </a:prstGeom>
        <a:solidFill>
          <a:srgbClr val="D8E2F3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Q1. Change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format of Cost Price &amp; Selling Price to Currency - INR with 2 decimals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Q2. Find the Profit/Loss for each Trader in D4:D6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Q3. Find Profit/Loss percentage for each percentage (profit/loss on Cost Price) in E4:E6. Represent as %</a:t>
          </a:r>
          <a:endParaRPr b="0" i="0" sz="1100" u="none" strike="noStrike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Q4. Find the Average Cost Price, Selling Price and Profit for all three traders in B7:D7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Q5. Who made a loss? Write his name in E7.</a:t>
          </a:r>
          <a:endParaRPr sz="1400"/>
        </a:p>
      </xdr:txBody>
    </xdr:sp>
    <xdr:clientData fLocksWithSheet="0"/>
  </xdr:oneCellAnchor>
  <xdr:oneCellAnchor>
    <xdr:from>
      <xdr:col>5</xdr:col>
      <xdr:colOff>19050</xdr:colOff>
      <xdr:row>7</xdr:row>
      <xdr:rowOff>28575</xdr:rowOff>
    </xdr:from>
    <xdr:ext cx="2466975" cy="1524000"/>
    <xdr:grpSp>
      <xdr:nvGrpSpPr>
        <xdr:cNvPr id="2" name="Shape 2"/>
        <xdr:cNvGrpSpPr/>
      </xdr:nvGrpSpPr>
      <xdr:grpSpPr>
        <a:xfrm>
          <a:off x="4112513" y="3018000"/>
          <a:ext cx="2466975" cy="1524000"/>
          <a:chOff x="4112513" y="3018000"/>
          <a:chExt cx="2466975" cy="1524000"/>
        </a:xfrm>
      </xdr:grpSpPr>
      <xdr:grpSp>
        <xdr:nvGrpSpPr>
          <xdr:cNvPr id="35" name="Shape 35"/>
          <xdr:cNvGrpSpPr/>
        </xdr:nvGrpSpPr>
        <xdr:grpSpPr>
          <a:xfrm>
            <a:off x="4112513" y="3018000"/>
            <a:ext cx="2466975" cy="1524000"/>
            <a:chOff x="8345123" y="4714875"/>
            <a:chExt cx="2799127" cy="1489419"/>
          </a:xfrm>
        </xdr:grpSpPr>
        <xdr:sp>
          <xdr:nvSpPr>
            <xdr:cNvPr id="5" name="Shape 5"/>
            <xdr:cNvSpPr/>
          </xdr:nvSpPr>
          <xdr:spPr>
            <a:xfrm>
              <a:off x="8345123" y="4714875"/>
              <a:ext cx="2799125" cy="1489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6" name="Shape 36"/>
            <xdr:cNvSpPr/>
          </xdr:nvSpPr>
          <xdr:spPr>
            <a:xfrm>
              <a:off x="8724900" y="4943475"/>
              <a:ext cx="2419350" cy="126081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chemeClr val="lt2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      Points</a:t>
              </a: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to remember</a:t>
              </a:r>
              <a:endParaRPr sz="1100">
                <a:solidFill>
                  <a:schemeClr val="dk1"/>
                </a:solidFill>
              </a:endParaRPr>
            </a:p>
            <a:p>
              <a:pPr indent="0" lvl="0" marL="0" marR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1"/>
                </a:buClr>
                <a:buSzPts val="1100"/>
                <a:buFont typeface="Calibri"/>
                <a:buNone/>
              </a:pPr>
              <a:b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</a:b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-  Profit = Selling Price</a:t>
              </a: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- Cost Price</a:t>
              </a:r>
              <a:endParaRPr sz="1400"/>
            </a:p>
            <a:p>
              <a:pPr indent="0" lvl="0" marL="0" marR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chemeClr val="dk1"/>
                </a:buClr>
                <a:buSzPts val="1100"/>
                <a:buFont typeface="Calibri"/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- When answer for the above is negative, then there was a loss</a:t>
              </a:r>
              <a:endParaRPr sz="1100">
                <a:solidFill>
                  <a:schemeClr val="dk1"/>
                </a:solidFill>
              </a:endParaRPr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>
                <a:solidFill>
                  <a:schemeClr val="dk1"/>
                </a:solidFill>
              </a:endParaRPr>
            </a:p>
          </xdr:txBody>
        </xdr:sp>
        <xdr:pic>
          <xdr:nvPicPr>
            <xdr:cNvPr id="37" name="Shape 37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345123" y="4714875"/>
              <a:ext cx="619122" cy="460661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</xdr:colOff>
      <xdr:row>2</xdr:row>
      <xdr:rowOff>76200</xdr:rowOff>
    </xdr:from>
    <xdr:ext cx="4086225" cy="876300"/>
    <xdr:sp>
      <xdr:nvSpPr>
        <xdr:cNvPr id="38" name="Shape 38"/>
        <xdr:cNvSpPr/>
      </xdr:nvSpPr>
      <xdr:spPr>
        <a:xfrm>
          <a:off x="3302888" y="3341850"/>
          <a:ext cx="4086225" cy="876300"/>
        </a:xfrm>
        <a:prstGeom prst="rect">
          <a:avLst/>
        </a:prstGeom>
        <a:solidFill>
          <a:srgbClr val="D8E2F3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Q1. Find the Total Score for each student in G2:G12</a:t>
          </a:r>
          <a:endParaRPr sz="11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Q2. Find the average scored in each subject in B13:F13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Q3. If Maximum score in each paper is 50, find total score of each student as percentage of maximum score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6" width="8.0"/>
  </cols>
  <sheetData>
    <row r="1">
      <c r="A1" s="2"/>
      <c r="B1" s="4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1"/>
      <c r="B8" s="6" t="s">
        <v>12</v>
      </c>
      <c r="C8" s="7"/>
      <c r="D8" s="7"/>
      <c r="E8" s="7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/>
      <c r="B9" s="1"/>
      <c r="C9" s="9"/>
      <c r="D9" s="9"/>
      <c r="E9" s="9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IF(B10&lt;&gt;"Subject","Paste data starting from cell B10","")</f>
        <v/>
      </c>
      <c r="B10" s="12" t="s">
        <v>14</v>
      </c>
      <c r="C10" s="12" t="s">
        <v>15</v>
      </c>
      <c r="D10" s="12" t="s">
        <v>16</v>
      </c>
      <c r="E10" s="1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4" t="s">
        <v>5</v>
      </c>
      <c r="C11" s="14">
        <v>23.0</v>
      </c>
      <c r="D11" s="14">
        <v>24.0</v>
      </c>
      <c r="E11" s="1">
        <f>AVERAGE(C11:D11)</f>
        <v>23.5</v>
      </c>
      <c r="F11" s="1" t="str">
        <f>IF(E11&lt;&gt;23.5,"","Observe the formula &amp; enter a similar formula in E12")</f>
        <v>Observe the formula &amp; enter a similar formula in E12</v>
      </c>
      <c r="G11" s="1"/>
      <c r="H11" s="1"/>
      <c r="I11" s="1"/>
      <c r="J11" s="1"/>
      <c r="K11" s="1"/>
      <c r="L11" s="1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4" t="s">
        <v>4</v>
      </c>
      <c r="C12" s="14">
        <v>17.0</v>
      </c>
      <c r="D12" s="14">
        <v>16.0</v>
      </c>
      <c r="E12" s="1">
        <f t="shared" ref="E12:E14" si="1">AVERAGE(C12,D12)</f>
        <v>16.5</v>
      </c>
      <c r="F12" s="1" t="str">
        <f>IF(E12="","",IF(E12=16.5,"Correct, enter formulae in E13 &amp; E14","Try Again"))</f>
        <v>Correct, enter formulae in E13 &amp; E14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4" t="s">
        <v>23</v>
      </c>
      <c r="C13" s="14">
        <v>27.0</v>
      </c>
      <c r="D13" s="14">
        <v>28.0</v>
      </c>
      <c r="E13" s="1">
        <f t="shared" si="1"/>
        <v>27.5</v>
      </c>
      <c r="F13" s="1" t="str">
        <f>IF(E13="","",IF(E13=27.5,"Correct, enter formulae in E14","Try Again"))</f>
        <v>Correct, enter formulae in E14</v>
      </c>
      <c r="G13" s="1"/>
      <c r="H13" s="1"/>
      <c r="I13" s="1"/>
      <c r="J13" s="1"/>
      <c r="K13" s="1"/>
      <c r="L13" s="1"/>
      <c r="M13" s="1"/>
      <c r="N13" s="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4" t="s">
        <v>27</v>
      </c>
      <c r="C14" s="14">
        <v>26.0</v>
      </c>
      <c r="D14" s="14">
        <v>25.0</v>
      </c>
      <c r="E14" s="1">
        <f t="shared" si="1"/>
        <v>25.5</v>
      </c>
      <c r="F14" s="1" t="str">
        <f>IF(E14="","",IF(E14=25.5,"Correct","Try Again"))</f>
        <v>Correct</v>
      </c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/>
      <c r="B15" s="1"/>
      <c r="C15" s="1">
        <f t="shared" ref="C15:D15" si="2">AVERAGE(C11:C14)</f>
        <v>23.25</v>
      </c>
      <c r="D15" s="1">
        <f t="shared" si="2"/>
        <v>23.25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1" t="s">
        <v>29</v>
      </c>
      <c r="D16" s="7"/>
      <c r="E16" s="7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 t="str">
        <f>IF(C15="","",IF(C15=AVERAGE(C11:C14),"Correct, now find Average of Vineet's scores in D15","Try again"))</f>
        <v>Correct, now find Average of Vineet's scores in D15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 t="str">
        <f>IF(D15="","",IF(D15=AVERAGE(D11:D14),"Correct, proceed to 'Percentage'","Try again"))</f>
        <v>Correct, proceed to 'Percentage'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:C1"/>
    <mergeCell ref="B8:F8"/>
    <mergeCell ref="C16:F16"/>
  </mergeCells>
  <conditionalFormatting sqref="E22 D13 F10">
    <cfRule type="containsText" dxfId="0" priority="1" operator="containsText" text="Correct">
      <formula>NOT(ISERROR(SEARCH(("Correct"),(E22))))</formula>
    </cfRule>
  </conditionalFormatting>
  <conditionalFormatting sqref="A10">
    <cfRule type="containsText" dxfId="1" priority="2" operator="containsText" text="Paste">
      <formula>NOT(ISERROR(SEARCH(("Paste"),(A10))))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8.0"/>
    <col customWidth="1" min="3" max="3" width="14.38"/>
    <col customWidth="1" min="4" max="7" width="8.0"/>
    <col customWidth="1" min="8" max="8" width="24.63"/>
    <col customWidth="1" min="9" max="27" width="8.0"/>
  </cols>
  <sheetData>
    <row r="1">
      <c r="A1" s="2"/>
      <c r="B1" s="4" t="s">
        <v>10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2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5"/>
      <c r="B11" s="1"/>
      <c r="C11" s="9"/>
      <c r="D11" s="9"/>
      <c r="E11" s="9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1" t="s">
        <v>13</v>
      </c>
      <c r="C12" s="7"/>
      <c r="D12" s="7"/>
      <c r="E12" s="7"/>
      <c r="F12" s="7"/>
      <c r="G12" s="7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5" t="s">
        <v>17</v>
      </c>
      <c r="D14" s="16">
        <v>35.0</v>
      </c>
      <c r="E14" s="15" t="s">
        <v>18</v>
      </c>
      <c r="F14" s="15">
        <v>100.0</v>
      </c>
      <c r="G14" s="17">
        <f>(D14/D15)*F14</f>
        <v>14</v>
      </c>
      <c r="H14" s="1" t="s">
        <v>19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9" t="s">
        <v>20</v>
      </c>
      <c r="D15" s="19">
        <v>250.0</v>
      </c>
      <c r="E15" s="1"/>
      <c r="F15" s="1"/>
      <c r="G15" s="1"/>
      <c r="H15" s="20" t="s">
        <v>21</v>
      </c>
      <c r="I15" s="1"/>
      <c r="J15" s="1"/>
      <c r="K15" s="1"/>
      <c r="L15" s="1"/>
      <c r="M15" s="1"/>
      <c r="N15" s="1"/>
      <c r="O15" s="2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2" t="s">
        <v>22</v>
      </c>
      <c r="C16" s="1"/>
      <c r="D16" s="1"/>
      <c r="E16" s="1"/>
      <c r="F16" s="1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"/>
      <c r="B17" s="11" t="s">
        <v>24</v>
      </c>
      <c r="C17" s="7"/>
      <c r="D17" s="7"/>
      <c r="E17" s="7"/>
      <c r="F17" s="7"/>
      <c r="G17" s="7"/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6" t="s">
        <v>25</v>
      </c>
      <c r="D18" s="16">
        <v>30.0</v>
      </c>
      <c r="E18" s="16" t="s">
        <v>18</v>
      </c>
      <c r="F18" s="16">
        <v>100.0</v>
      </c>
      <c r="G18" s="16"/>
      <c r="H18" s="22" t="s">
        <v>26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6" t="s">
        <v>28</v>
      </c>
      <c r="D19" s="16">
        <v>500.0</v>
      </c>
      <c r="E19" s="16"/>
      <c r="F19" s="16"/>
      <c r="G19" s="16"/>
      <c r="H19" s="2" t="str">
        <f>IF(G18="","Enter formula in G18",IF(G18=((30/500)*100),"Correct","Try again"))</f>
        <v>Enter formula in G18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2" t="s">
        <v>30</v>
      </c>
      <c r="C22" s="1"/>
      <c r="D22" s="1"/>
      <c r="E22" s="1"/>
      <c r="F22" s="1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23" t="s">
        <v>31</v>
      </c>
      <c r="C23" s="7"/>
      <c r="D23" s="7"/>
      <c r="E23" s="7"/>
      <c r="F23" s="7"/>
      <c r="G23" s="7"/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39.0" customHeight="1">
      <c r="A24" s="1"/>
      <c r="B24" s="24" t="s">
        <v>32</v>
      </c>
      <c r="C24" s="7"/>
      <c r="D24" s="7"/>
      <c r="E24" s="7"/>
      <c r="F24" s="7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2" t="s">
        <v>33</v>
      </c>
      <c r="C25" s="1"/>
      <c r="D25" s="1"/>
      <c r="E25" s="1"/>
      <c r="F25" s="1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1" t="s">
        <v>24</v>
      </c>
      <c r="C26" s="7"/>
      <c r="D26" s="7"/>
      <c r="E26" s="7"/>
      <c r="F26" s="7"/>
      <c r="G26" s="7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6" t="s">
        <v>25</v>
      </c>
      <c r="D27" s="16">
        <v>30.0</v>
      </c>
      <c r="E27" s="16"/>
      <c r="F27" s="16"/>
      <c r="G27" s="25"/>
      <c r="H27" s="22" t="s">
        <v>34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6" t="s">
        <v>28</v>
      </c>
      <c r="D28" s="16">
        <v>500.0</v>
      </c>
      <c r="E28" s="16"/>
      <c r="F28" s="16"/>
      <c r="G28" s="16"/>
      <c r="H28" s="2" t="str">
        <f>IF(G27="","Enter formula in G27",IF(G27=(30/500),"Correct,now click on right, format cells and convert to percentage","Try again"))</f>
        <v>Enter formula in G27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">
    <mergeCell ref="B1:F1"/>
    <mergeCell ref="B12:H12"/>
    <mergeCell ref="B17:H17"/>
    <mergeCell ref="B23:H23"/>
    <mergeCell ref="B24:G24"/>
    <mergeCell ref="B26:H26"/>
  </mergeCells>
  <conditionalFormatting sqref="C16">
    <cfRule type="containsText" dxfId="0" priority="1" operator="containsText" text="Correct">
      <formula>NOT(ISERROR(SEARCH(("Correct"),(C16))))</formula>
    </cfRule>
  </conditionalFormatting>
  <conditionalFormatting sqref="C19">
    <cfRule type="containsText" dxfId="0" priority="2" operator="containsText" text="Correct">
      <formula>NOT(ISERROR(SEARCH(("Correct"),(C19))))</formula>
    </cfRule>
  </conditionalFormatting>
  <conditionalFormatting sqref="C22 C25">
    <cfRule type="containsText" dxfId="0" priority="3" operator="containsText" text="Correct">
      <formula>NOT(ISERROR(SEARCH(("Correct"),(C22))))</formula>
    </cfRule>
  </conditionalFormatting>
  <conditionalFormatting sqref="C28">
    <cfRule type="containsText" dxfId="0" priority="4" operator="containsText" text="Correct">
      <formula>NOT(ISERROR(SEARCH(("Correct"),(C28))))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9.88"/>
    <col customWidth="1" min="3" max="3" width="20.63"/>
    <col customWidth="1" min="4" max="4" width="22.88"/>
    <col customWidth="1" min="5" max="5" width="7.25"/>
    <col customWidth="1" min="6" max="6" width="24.5"/>
    <col customWidth="1" min="7" max="26" width="7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>
        <v>57.0</v>
      </c>
      <c r="C2" s="1">
        <v>45.0</v>
      </c>
      <c r="D2" s="1">
        <v>60.0</v>
      </c>
      <c r="E2" s="1"/>
      <c r="F2" s="1" t="str">
        <f>IF(E2="","Find Average score for English",IF(E2=AVERAGE(B2:D2),"Correct","Try again"))</f>
        <v>Find Average score for English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5</v>
      </c>
      <c r="B3" s="1">
        <v>59.0</v>
      </c>
      <c r="C3" s="1">
        <v>57.0</v>
      </c>
      <c r="D3" s="1">
        <v>55.0</v>
      </c>
      <c r="E3" s="1"/>
      <c r="F3" s="1" t="str">
        <f>IF(E3="","Find Average score for Math",IF(E3=AVERAGE(B3:D3),"Correct","Try again"))</f>
        <v>Find Average score for Math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6</v>
      </c>
      <c r="B4" s="1">
        <v>45.0</v>
      </c>
      <c r="C4" s="1">
        <v>52.0</v>
      </c>
      <c r="D4" s="1">
        <v>42.0</v>
      </c>
      <c r="E4" s="1"/>
      <c r="F4" s="1" t="str">
        <f>IF(E4="","Find Average score for DL",IF(E4=AVERAGE(B4:D4),"Correct","Try again"))</f>
        <v>Find Average score for DL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9</v>
      </c>
      <c r="B7" s="3"/>
      <c r="C7" s="3"/>
      <c r="D7" s="3"/>
      <c r="E7" s="3"/>
      <c r="F7" s="1" t="str">
        <f>IF(E7="","Find the highest scorer",IF(E7="Anil","Correct","Try again"))</f>
        <v>Find the highest scorer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 t="str">
        <f>IF(B5="","Find Total for Anil",IF(B5=SUM(B2:B4),"Correct","Try again"))</f>
        <v>Find Total for Anil</v>
      </c>
      <c r="C8" s="1" t="str">
        <f>IF(C5="","Find Total for Sunil",IF(C5=SUM(C2:C4),"Correct","Try again"))</f>
        <v>Find Total for Sunil</v>
      </c>
      <c r="D8" s="1" t="str">
        <f>IF(D5="","Find Total for Saransh",IF(D5=SUM(D2:D4),"Correct","Try again"))</f>
        <v>Find Total for Saransh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 t="str">
        <f>IF(B6="","Find Max Score for Anil",IF(B6=180,"Correct","Try again"))</f>
        <v>Find Max Score for Anil</v>
      </c>
      <c r="C9" s="1" t="str">
        <f>IF(C6="","Find Max Score for Sunil",IF(C6=180,"Correct","Try again"))</f>
        <v>Find Max Score for Sunil</v>
      </c>
      <c r="D9" s="1" t="str">
        <f>IF(D6="","Find Total for Saransh",IF(D6=180,"Correct","Try again"))</f>
        <v>Find Total for Saransh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tr">
        <f>IF(B7="","Find Percentage for Anil",IF(B7=(B5/B6),"Correct","Try again"))</f>
        <v>Find Percentage for Anil</v>
      </c>
      <c r="C10" s="1" t="str">
        <f>IF(C7="","Find Percentage for Sunil",IF(C7=(C5/C6),"Correct","Try again"))</f>
        <v>Find Percentage for Sunil</v>
      </c>
      <c r="D10" s="1" t="str">
        <f>IF(D7="","Find Percentage for Saransh",IF(D7=(D5/D6),"Correct","Try again"))</f>
        <v>Find Percentage for Saransh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8:D10 F7 F2:F4">
    <cfRule type="notContainsText" dxfId="2" priority="1" operator="notContains" text="Correct">
      <formula>ISERROR(SEARCH(("Correct"),(B8)))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9.88"/>
    <col customWidth="1" min="3" max="3" width="20.63"/>
    <col customWidth="1" min="4" max="4" width="22.88"/>
    <col customWidth="1" min="5" max="5" width="14.5"/>
    <col customWidth="1" min="6" max="6" width="24.5"/>
    <col customWidth="1" min="7" max="26" width="7.63"/>
  </cols>
  <sheetData>
    <row r="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36</v>
      </c>
      <c r="B3" s="1" t="s">
        <v>28</v>
      </c>
      <c r="C3" s="1" t="s">
        <v>37</v>
      </c>
      <c r="D3" s="1" t="s">
        <v>25</v>
      </c>
      <c r="E3" s="1" t="s">
        <v>38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43</v>
      </c>
      <c r="B4" s="1">
        <v>10798.0</v>
      </c>
      <c r="C4" s="1">
        <v>13525.0</v>
      </c>
      <c r="D4" s="1"/>
      <c r="E4" s="3"/>
      <c r="F4" s="1" t="str">
        <f t="shared" ref="F4:F6" si="1">IF(OR(D4="",E4=""),"Please enter formulae",IF(AND(D4=C4-B4,E4=D4/B4),"Correct","One or more formulae is wrong"))</f>
        <v>Please enter formulae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45</v>
      </c>
      <c r="B5" s="1">
        <v>9784.0</v>
      </c>
      <c r="C5" s="1">
        <v>11236.0</v>
      </c>
      <c r="D5" s="1"/>
      <c r="E5" s="3"/>
      <c r="F5" s="1" t="str">
        <f t="shared" si="1"/>
        <v>Please enter formulae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47</v>
      </c>
      <c r="B6" s="1">
        <v>12435.0</v>
      </c>
      <c r="C6" s="1">
        <v>12430.0</v>
      </c>
      <c r="D6" s="1"/>
      <c r="E6" s="3"/>
      <c r="F6" s="1" t="str">
        <f t="shared" si="1"/>
        <v>Please enter formulae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3</v>
      </c>
      <c r="B7" s="1"/>
      <c r="C7" s="1"/>
      <c r="D7" s="1"/>
      <c r="E7" s="1"/>
      <c r="F7" s="1" t="str">
        <f>IF(E7="","Find the trader with a loss",IF(E7="Nitin","Correct","Check your formulae"))</f>
        <v>Find the trader with a loss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 t="str">
        <f>IF(B7="","Find Average Cost Price",IF(B7=AVERAGE(B4:B6),"Correct","Try again"))</f>
        <v>Find Average Cost Price</v>
      </c>
      <c r="C8" s="1" t="str">
        <f>IF(C7="","Find Average Selling Price",IF(C7=AVERAGE(C4:C6),"Correct","Try again"))</f>
        <v>Find Average Selling Price</v>
      </c>
      <c r="D8" s="1" t="str">
        <f>IF(D7="","Find Average Profit",IF(D7=AVERAGE(D4:D6),"Correct","Try again"))</f>
        <v>Find Average Profit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6"/>
      <c r="C9" s="26"/>
      <c r="D9" s="26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F4:F7 B8:D8">
    <cfRule type="notContainsText" dxfId="2" priority="1" operator="notContains" text="Correct">
      <formula>ISERROR(SEARCH(("Correct"),(F4)))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7" width="8.0"/>
    <col customWidth="1" min="8" max="8" width="10.88"/>
    <col customWidth="1" min="9" max="10" width="8.0"/>
    <col customWidth="1" min="11" max="26" width="7.63"/>
  </cols>
  <sheetData>
    <row r="1">
      <c r="A1" s="1"/>
      <c r="B1" s="1" t="s">
        <v>39</v>
      </c>
      <c r="C1" s="1" t="s">
        <v>40</v>
      </c>
      <c r="D1" s="1" t="s">
        <v>41</v>
      </c>
      <c r="E1" s="1" t="s">
        <v>23</v>
      </c>
      <c r="F1" s="1" t="s">
        <v>27</v>
      </c>
      <c r="G1" s="1" t="s">
        <v>42</v>
      </c>
      <c r="H1" s="1" t="s">
        <v>8</v>
      </c>
      <c r="I1" s="1" t="s">
        <v>10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44</v>
      </c>
      <c r="B2" s="1">
        <v>21.0</v>
      </c>
      <c r="C2" s="1">
        <v>12.0</v>
      </c>
      <c r="D2" s="1">
        <v>45.0</v>
      </c>
      <c r="E2" s="1">
        <v>14.0</v>
      </c>
      <c r="F2" s="1">
        <v>16.0</v>
      </c>
      <c r="G2" s="1"/>
      <c r="H2" s="1"/>
      <c r="I2" s="1"/>
      <c r="J2" s="1" t="str">
        <f t="shared" ref="J2:J12" si="1">IF(COUNTBLANK(G2:I2)&gt;0, "Please enter all formulae",IF(AND(G2=SUM(B2:F2),H2=250,I2=(G2/H2)),"Correct","At least one formula is wrong"))</f>
        <v>Please enter all formulae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46</v>
      </c>
      <c r="B3" s="1">
        <v>11.0</v>
      </c>
      <c r="C3" s="1">
        <v>22.0</v>
      </c>
      <c r="D3" s="1">
        <v>3.0</v>
      </c>
      <c r="E3" s="1">
        <v>24.0</v>
      </c>
      <c r="F3" s="1">
        <v>4.0</v>
      </c>
      <c r="G3" s="1"/>
      <c r="H3" s="1"/>
      <c r="I3" s="1"/>
      <c r="J3" s="1" t="str">
        <f t="shared" si="1"/>
        <v>Please enter all formulae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48</v>
      </c>
      <c r="B4" s="1">
        <v>26.0</v>
      </c>
      <c r="C4" s="1">
        <v>41.0</v>
      </c>
      <c r="D4" s="1">
        <v>15.0</v>
      </c>
      <c r="E4" s="1">
        <v>47.0</v>
      </c>
      <c r="F4" s="1">
        <v>30.0</v>
      </c>
      <c r="G4" s="1"/>
      <c r="H4" s="1"/>
      <c r="I4" s="1"/>
      <c r="J4" s="1" t="str">
        <f t="shared" si="1"/>
        <v>Please enter all formulae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49</v>
      </c>
      <c r="B5" s="1">
        <v>17.0</v>
      </c>
      <c r="C5" s="1">
        <v>22.0</v>
      </c>
      <c r="D5" s="1">
        <v>8.0</v>
      </c>
      <c r="E5" s="1">
        <v>10.0</v>
      </c>
      <c r="F5" s="1">
        <v>44.0</v>
      </c>
      <c r="G5" s="1"/>
      <c r="H5" s="1"/>
      <c r="I5" s="1"/>
      <c r="J5" s="1" t="str">
        <f t="shared" si="1"/>
        <v>Please enter all formulae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50</v>
      </c>
      <c r="B6" s="1">
        <v>6.0</v>
      </c>
      <c r="C6" s="1">
        <v>37.0</v>
      </c>
      <c r="D6" s="1">
        <v>32.0</v>
      </c>
      <c r="E6" s="1">
        <v>40.0</v>
      </c>
      <c r="F6" s="1">
        <v>30.0</v>
      </c>
      <c r="G6" s="1"/>
      <c r="H6" s="1"/>
      <c r="I6" s="1"/>
      <c r="J6" s="1" t="str">
        <f t="shared" si="1"/>
        <v>Please enter all formulae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51</v>
      </c>
      <c r="B7" s="1">
        <v>29.0</v>
      </c>
      <c r="C7" s="1">
        <v>6.0</v>
      </c>
      <c r="D7" s="1">
        <v>20.0</v>
      </c>
      <c r="E7" s="1">
        <v>25.0</v>
      </c>
      <c r="F7" s="1">
        <v>10.0</v>
      </c>
      <c r="G7" s="1"/>
      <c r="H7" s="1"/>
      <c r="I7" s="1"/>
      <c r="J7" s="1" t="str">
        <f t="shared" si="1"/>
        <v>Please enter all formulae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52</v>
      </c>
      <c r="B8" s="1">
        <v>2.0</v>
      </c>
      <c r="C8" s="1">
        <v>38.0</v>
      </c>
      <c r="D8" s="1">
        <v>8.0</v>
      </c>
      <c r="E8" s="1">
        <v>50.0</v>
      </c>
      <c r="F8" s="1">
        <v>26.0</v>
      </c>
      <c r="G8" s="1"/>
      <c r="H8" s="1"/>
      <c r="I8" s="1"/>
      <c r="J8" s="1" t="str">
        <f t="shared" si="1"/>
        <v>Please enter all formulae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53</v>
      </c>
      <c r="B9" s="1">
        <v>50.0</v>
      </c>
      <c r="C9" s="1">
        <v>44.0</v>
      </c>
      <c r="D9" s="1">
        <v>45.0</v>
      </c>
      <c r="E9" s="1">
        <v>43.0</v>
      </c>
      <c r="F9" s="1">
        <v>31.0</v>
      </c>
      <c r="G9" s="1"/>
      <c r="H9" s="1"/>
      <c r="I9" s="1"/>
      <c r="J9" s="1" t="str">
        <f t="shared" si="1"/>
        <v>Please enter all formulae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54</v>
      </c>
      <c r="B10" s="1">
        <v>18.0</v>
      </c>
      <c r="C10" s="1">
        <v>28.0</v>
      </c>
      <c r="D10" s="1">
        <v>20.0</v>
      </c>
      <c r="E10" s="1">
        <v>16.0</v>
      </c>
      <c r="F10" s="1">
        <v>24.0</v>
      </c>
      <c r="G10" s="1"/>
      <c r="H10" s="1"/>
      <c r="I10" s="1"/>
      <c r="J10" s="1" t="str">
        <f t="shared" si="1"/>
        <v>Please enter all formulae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55</v>
      </c>
      <c r="B11" s="1">
        <v>1.0</v>
      </c>
      <c r="C11" s="1">
        <v>4.0</v>
      </c>
      <c r="D11" s="1">
        <v>12.0</v>
      </c>
      <c r="E11" s="1">
        <v>25.0</v>
      </c>
      <c r="F11" s="1">
        <v>30.0</v>
      </c>
      <c r="G11" s="1"/>
      <c r="H11" s="1"/>
      <c r="I11" s="1"/>
      <c r="J11" s="1" t="str">
        <f t="shared" si="1"/>
        <v>Please enter all formulae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56</v>
      </c>
      <c r="B12" s="1">
        <v>19.0</v>
      </c>
      <c r="C12" s="1">
        <v>44.0</v>
      </c>
      <c r="D12" s="1">
        <v>18.0</v>
      </c>
      <c r="E12" s="1">
        <v>31.0</v>
      </c>
      <c r="F12" s="1">
        <v>16.0</v>
      </c>
      <c r="G12" s="1"/>
      <c r="H12" s="1"/>
      <c r="I12" s="1"/>
      <c r="J12" s="1" t="str">
        <f t="shared" si="1"/>
        <v>Please enter all formulae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 t="str">
        <f>IF(COUNTBLANK(B13:F13)&gt;0,"Please calculate all Averages",IF(AND(B13=AVERAGE(B2:B12),C13=AVERAGE(C2:C12),D13=AVERAGE(D2:D12),E13=AVERAGE(E2:E12),F13=AVERAGE(F2:F12)),"Correct","At least one formul is wrong"))</f>
        <v>Please calculate all Averages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14 J2:J12">
    <cfRule type="notContainsText" dxfId="2" priority="1" operator="notContains" text="Correct">
      <formula>ISERROR(SEARCH(("Correct"),(B14)))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2018-05-20T10:18:23Z</dcterms:created>
  <dc:creator>Rathna Teja</dc:creator>
</cp:coreProperties>
</file>