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dva-sop-api\src\main\resources\"/>
    </mc:Choice>
  </mc:AlternateContent>
  <workbookProtection lockStructure="1"/>
  <bookViews>
    <workbookView xWindow="0" yWindow="0" windowWidth="18000" windowHeight="23880"/>
  </bookViews>
  <sheets>
    <sheet name="RH" sheetId="1" r:id="rId1"/>
    <sheet name="BoP" sheetId="3" r:id="rId2"/>
    <sheet name="Lookup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</calcChain>
</file>

<file path=xl/sharedStrings.xml><?xml version="1.0" encoding="utf-8"?>
<sst xmlns="http://schemas.openxmlformats.org/spreadsheetml/2006/main" count="191" uniqueCount="32">
  <si>
    <t>Condition</t>
  </si>
  <si>
    <t>Instrument ID</t>
  </si>
  <si>
    <t>Service Branch</t>
  </si>
  <si>
    <t>Rank</t>
  </si>
  <si>
    <t>CFTS weeks</t>
  </si>
  <si>
    <t xml:space="preserve">RH operational services days </t>
  </si>
  <si>
    <t>Accumulation Unit</t>
  </si>
  <si>
    <t>Accumulation Rate per week</t>
  </si>
  <si>
    <t>lumbar spondylosis</t>
  </si>
  <si>
    <t>F2014L00933</t>
  </si>
  <si>
    <t>Factor References</t>
  </si>
  <si>
    <t>6(j), 6(y)</t>
  </si>
  <si>
    <t>Other Rank</t>
  </si>
  <si>
    <t>Officer</t>
  </si>
  <si>
    <t>kg/week</t>
  </si>
  <si>
    <t>RH operational service test period (years)</t>
  </si>
  <si>
    <t>Australian Army</t>
  </si>
  <si>
    <t>Royal Australian Navy</t>
  </si>
  <si>
    <t>Special Forces</t>
  </si>
  <si>
    <t>F2014L00930</t>
  </si>
  <si>
    <t>6(j), 6(x)</t>
  </si>
  <si>
    <t>thoracric spondylosis</t>
  </si>
  <si>
    <t>F2014L00931</t>
  </si>
  <si>
    <t>6(i), 6(u)</t>
  </si>
  <si>
    <t>F2014L00929</t>
  </si>
  <si>
    <t>6(h), 6(t)</t>
  </si>
  <si>
    <t>osteoarthritis</t>
  </si>
  <si>
    <t>F2011C00491</t>
  </si>
  <si>
    <t>6(m)(i),6(gg)(i)</t>
  </si>
  <si>
    <t>F2011C00492</t>
  </si>
  <si>
    <t>6(m)(i), 6(gg)(i)</t>
  </si>
  <si>
    <t>Royal Australian Air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</si>
</sst>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1" fillId="0" borderId="0" xfId="0" applyFont="1" applyAlignment="1">
      <alignment vertical="center"/>
    </xf>
    <xf numFmtId="0" fontId="0" fillId="0" borderId="0" xfId="0" applyFont="1" applyAlignment="1">
      <alignment wrapText="1"/>
    </xf>
  </cellXfs>
  <cellStyles count="1">
    <cellStyle name="Normal" xfId="0" builtinId="0"/>
  </cellStyles>
  <dxfs count="5"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18" totalsRowShown="0">
  <autoFilter ref="A1:J18"/>
  <tableColumns count="10">
    <tableColumn id="1" name="Condition"/>
    <tableColumn id="2" name="Instrument ID"/>
    <tableColumn id="3" name="Factor References"/>
    <tableColumn id="4" name="Service Branch"/>
    <tableColumn id="5" name="Rank"/>
    <tableColumn id="6" name="CFTS weeks"/>
    <tableColumn id="7" name="Accumulation Rate per week"/>
    <tableColumn id="8" name="Accumulation Unit"/>
    <tableColumn id="9" name="RH operational services days "/>
    <tableColumn id="10" name="RH operational service test period (years)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13" totalsRowShown="0" headerRowDxfId="0">
  <autoFilter ref="A1:H13"/>
  <tableColumns count="8">
    <tableColumn id="1" name="Condition"/>
    <tableColumn id="2" name="Instrument ID" dataDxfId="4"/>
    <tableColumn id="3" name="Factor References" dataDxfId="3"/>
    <tableColumn id="4" name="Service Branch" dataDxfId="2"/>
    <tableColumn id="5" name="Rank" dataDxfId="1"/>
    <tableColumn id="6" name="CFTS weeks"/>
    <tableColumn id="7" name="Accumulation Rate per week"/>
    <tableColumn id="8" name="Accumulation Uni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topLeftCell="D1" workbookViewId="0">
      <selection activeCell="J11" sqref="J11"/>
    </sheetView>
  </sheetViews>
  <sheetFormatPr defaultRowHeight="15" x14ac:dyDescent="0.25"/>
  <cols>
    <col min="1" max="1" width="24" customWidth="1"/>
    <col min="2" max="2" width="22.140625" customWidth="1"/>
    <col min="3" max="3" width="22.5703125" customWidth="1"/>
    <col min="4" max="4" width="22.7109375" customWidth="1"/>
    <col min="5" max="5" width="15.7109375" customWidth="1"/>
    <col min="6" max="6" width="14.28515625" customWidth="1"/>
    <col min="7" max="7" width="32.28515625" customWidth="1"/>
    <col min="8" max="8" width="21.42578125" customWidth="1"/>
    <col min="9" max="9" width="28.7109375" customWidth="1"/>
    <col min="10" max="10" width="43.42578125" customWidth="1"/>
    <col min="11" max="11" width="51.5703125" customWidth="1"/>
  </cols>
  <sheetData>
    <row r="1" spans="1:10" x14ac:dyDescent="0.25">
      <c r="A1" t="s">
        <v>0</v>
      </c>
      <c r="B1" t="s">
        <v>1</v>
      </c>
      <c r="C1" t="s">
        <v>10</v>
      </c>
      <c r="D1" t="s">
        <v>2</v>
      </c>
      <c r="E1" t="s">
        <v>3</v>
      </c>
      <c r="F1" t="s">
        <v>4</v>
      </c>
      <c r="G1" t="s">
        <v>7</v>
      </c>
      <c r="H1" t="s">
        <v>6</v>
      </c>
      <c r="I1" t="s">
        <v>5</v>
      </c>
      <c r="J1" t="s">
        <v>15</v>
      </c>
    </row>
    <row r="2" spans="1:10" x14ac:dyDescent="0.25">
      <c r="A2" t="s">
        <v>8</v>
      </c>
      <c r="B2" s="3" t="s">
        <v>9</v>
      </c>
      <c r="C2" t="s">
        <v>11</v>
      </c>
      <c r="D2" t="s">
        <v>16</v>
      </c>
      <c r="E2" t="s">
        <v>13</v>
      </c>
      <c r="F2">
        <v>49</v>
      </c>
      <c r="G2">
        <v>3726</v>
      </c>
      <c r="H2" t="s">
        <v>14</v>
      </c>
      <c r="I2">
        <v>23</v>
      </c>
      <c r="J2">
        <v>10</v>
      </c>
    </row>
    <row r="3" spans="1:10" x14ac:dyDescent="0.25">
      <c r="A3" t="s">
        <v>8</v>
      </c>
      <c r="B3" s="3" t="s">
        <v>9</v>
      </c>
      <c r="C3" t="s">
        <v>11</v>
      </c>
      <c r="D3" t="s">
        <v>16</v>
      </c>
      <c r="E3" t="s">
        <v>12</v>
      </c>
      <c r="F3">
        <v>37</v>
      </c>
      <c r="G3">
        <v>3280</v>
      </c>
      <c r="H3" t="s">
        <v>14</v>
      </c>
      <c r="I3">
        <v>26</v>
      </c>
      <c r="J3">
        <v>10</v>
      </c>
    </row>
    <row r="4" spans="1:10" x14ac:dyDescent="0.25">
      <c r="A4" t="s">
        <v>8</v>
      </c>
      <c r="B4" s="3" t="s">
        <v>9</v>
      </c>
      <c r="C4" t="s">
        <v>11</v>
      </c>
      <c r="D4" t="s">
        <v>16</v>
      </c>
      <c r="E4" t="s">
        <v>18</v>
      </c>
      <c r="F4">
        <v>6</v>
      </c>
      <c r="G4">
        <v>21267</v>
      </c>
      <c r="H4" t="s">
        <v>14</v>
      </c>
      <c r="I4">
        <v>4</v>
      </c>
      <c r="J4">
        <v>10</v>
      </c>
    </row>
    <row r="5" spans="1:10" x14ac:dyDescent="0.25">
      <c r="A5" t="s">
        <v>8</v>
      </c>
      <c r="B5" s="3" t="s">
        <v>9</v>
      </c>
      <c r="C5" t="s">
        <v>11</v>
      </c>
      <c r="D5" t="s">
        <v>17</v>
      </c>
      <c r="E5" t="s">
        <v>13</v>
      </c>
      <c r="F5">
        <v>52</v>
      </c>
      <c r="G5">
        <f>ROUNDUP(120000/F5,0)</f>
        <v>2308</v>
      </c>
      <c r="H5" t="s">
        <v>14</v>
      </c>
      <c r="I5">
        <v>23</v>
      </c>
      <c r="J5">
        <v>10</v>
      </c>
    </row>
    <row r="6" spans="1:10" x14ac:dyDescent="0.25">
      <c r="A6" t="s">
        <v>8</v>
      </c>
      <c r="B6" s="3" t="s">
        <v>9</v>
      </c>
      <c r="C6" t="s">
        <v>11</v>
      </c>
      <c r="D6" t="s">
        <v>17</v>
      </c>
      <c r="E6" t="s">
        <v>12</v>
      </c>
      <c r="F6">
        <v>197</v>
      </c>
      <c r="G6">
        <f>ROUNDUP(120000/F6,0)</f>
        <v>610</v>
      </c>
      <c r="H6" t="s">
        <v>14</v>
      </c>
      <c r="I6">
        <v>26</v>
      </c>
      <c r="J6">
        <v>10</v>
      </c>
    </row>
    <row r="7" spans="1:10" x14ac:dyDescent="0.25">
      <c r="A7" t="s">
        <v>8</v>
      </c>
      <c r="B7" s="3" t="s">
        <v>9</v>
      </c>
      <c r="C7" t="s">
        <v>11</v>
      </c>
      <c r="D7" t="s">
        <v>17</v>
      </c>
      <c r="E7" t="s">
        <v>18</v>
      </c>
      <c r="F7">
        <v>19</v>
      </c>
      <c r="G7">
        <f>ROUNDUP(120000/F7,0)</f>
        <v>6316</v>
      </c>
      <c r="H7" t="s">
        <v>14</v>
      </c>
      <c r="I7">
        <v>4</v>
      </c>
      <c r="J7">
        <v>10</v>
      </c>
    </row>
    <row r="8" spans="1:10" x14ac:dyDescent="0.25">
      <c r="A8" t="s">
        <v>21</v>
      </c>
      <c r="B8" s="2" t="s">
        <v>22</v>
      </c>
      <c r="C8" t="s">
        <v>23</v>
      </c>
      <c r="D8" t="s">
        <v>16</v>
      </c>
      <c r="E8" t="s">
        <v>13</v>
      </c>
      <c r="F8">
        <v>49</v>
      </c>
      <c r="I8">
        <v>23</v>
      </c>
      <c r="J8">
        <v>10</v>
      </c>
    </row>
    <row r="9" spans="1:10" x14ac:dyDescent="0.25">
      <c r="A9" t="s">
        <v>21</v>
      </c>
      <c r="B9" s="2" t="s">
        <v>22</v>
      </c>
      <c r="C9" t="s">
        <v>23</v>
      </c>
      <c r="D9" t="s">
        <v>16</v>
      </c>
      <c r="E9" t="s">
        <v>12</v>
      </c>
      <c r="F9">
        <v>37</v>
      </c>
      <c r="I9">
        <v>26</v>
      </c>
      <c r="J9">
        <v>10</v>
      </c>
    </row>
    <row r="10" spans="1:10" x14ac:dyDescent="0.25">
      <c r="A10" t="s">
        <v>21</v>
      </c>
      <c r="B10" s="2" t="s">
        <v>22</v>
      </c>
      <c r="C10" t="s">
        <v>23</v>
      </c>
      <c r="D10" t="s">
        <v>16</v>
      </c>
      <c r="E10" t="s">
        <v>18</v>
      </c>
      <c r="F10">
        <v>6</v>
      </c>
      <c r="I10">
        <v>4</v>
      </c>
      <c r="J10">
        <v>10</v>
      </c>
    </row>
    <row r="11" spans="1:10" x14ac:dyDescent="0.25">
      <c r="A11" t="s">
        <v>21</v>
      </c>
      <c r="B11" s="2" t="s">
        <v>22</v>
      </c>
      <c r="C11" t="s">
        <v>23</v>
      </c>
      <c r="D11" t="s">
        <v>17</v>
      </c>
      <c r="E11" t="s">
        <v>13</v>
      </c>
      <c r="F11">
        <v>52</v>
      </c>
      <c r="I11">
        <v>23</v>
      </c>
      <c r="J11">
        <v>10</v>
      </c>
    </row>
    <row r="12" spans="1:10" x14ac:dyDescent="0.25">
      <c r="A12" t="s">
        <v>21</v>
      </c>
      <c r="B12" s="2" t="s">
        <v>22</v>
      </c>
      <c r="C12" t="s">
        <v>23</v>
      </c>
      <c r="D12" t="s">
        <v>17</v>
      </c>
      <c r="E12" t="s">
        <v>12</v>
      </c>
      <c r="F12">
        <v>197</v>
      </c>
      <c r="I12">
        <v>26</v>
      </c>
      <c r="J12">
        <v>10</v>
      </c>
    </row>
    <row r="13" spans="1:10" x14ac:dyDescent="0.25">
      <c r="A13" t="s">
        <v>26</v>
      </c>
      <c r="B13" t="s">
        <v>27</v>
      </c>
      <c r="C13" t="s">
        <v>28</v>
      </c>
      <c r="D13" t="s">
        <v>16</v>
      </c>
      <c r="E13" t="s">
        <v>13</v>
      </c>
      <c r="F13">
        <v>49</v>
      </c>
      <c r="G13">
        <v>3726</v>
      </c>
      <c r="H13" t="s">
        <v>14</v>
      </c>
      <c r="I13">
        <v>23</v>
      </c>
      <c r="J13">
        <v>10</v>
      </c>
    </row>
    <row r="14" spans="1:10" x14ac:dyDescent="0.25">
      <c r="A14" t="s">
        <v>26</v>
      </c>
      <c r="B14" t="s">
        <v>27</v>
      </c>
      <c r="C14" t="s">
        <v>28</v>
      </c>
      <c r="D14" t="s">
        <v>16</v>
      </c>
      <c r="E14" t="s">
        <v>12</v>
      </c>
      <c r="F14">
        <v>37</v>
      </c>
      <c r="G14">
        <v>3280</v>
      </c>
      <c r="H14" t="s">
        <v>14</v>
      </c>
      <c r="I14">
        <v>26</v>
      </c>
      <c r="J14">
        <v>10</v>
      </c>
    </row>
    <row r="15" spans="1:10" x14ac:dyDescent="0.25">
      <c r="A15" t="s">
        <v>26</v>
      </c>
      <c r="B15" t="s">
        <v>27</v>
      </c>
      <c r="C15" t="s">
        <v>28</v>
      </c>
      <c r="D15" t="s">
        <v>16</v>
      </c>
      <c r="E15" t="s">
        <v>18</v>
      </c>
      <c r="F15">
        <v>6</v>
      </c>
      <c r="G15">
        <v>21267</v>
      </c>
      <c r="H15" t="s">
        <v>14</v>
      </c>
      <c r="I15">
        <v>4</v>
      </c>
      <c r="J15">
        <v>10</v>
      </c>
    </row>
    <row r="16" spans="1:10" x14ac:dyDescent="0.25">
      <c r="A16" t="s">
        <v>26</v>
      </c>
      <c r="B16" t="s">
        <v>27</v>
      </c>
      <c r="C16" t="s">
        <v>28</v>
      </c>
      <c r="D16" t="s">
        <v>17</v>
      </c>
      <c r="E16" t="s">
        <v>13</v>
      </c>
      <c r="F16">
        <v>52</v>
      </c>
      <c r="I16">
        <v>23</v>
      </c>
      <c r="J16">
        <v>10</v>
      </c>
    </row>
    <row r="17" spans="1:10" x14ac:dyDescent="0.25">
      <c r="A17" t="s">
        <v>26</v>
      </c>
      <c r="B17" t="s">
        <v>27</v>
      </c>
      <c r="C17" t="s">
        <v>28</v>
      </c>
      <c r="D17" t="s">
        <v>17</v>
      </c>
      <c r="E17" t="s">
        <v>12</v>
      </c>
      <c r="F17">
        <v>197</v>
      </c>
      <c r="I17">
        <v>26</v>
      </c>
      <c r="J17">
        <v>10</v>
      </c>
    </row>
    <row r="18" spans="1:10" x14ac:dyDescent="0.25">
      <c r="A18" t="s">
        <v>26</v>
      </c>
      <c r="B18" t="s">
        <v>27</v>
      </c>
      <c r="C18" t="s">
        <v>28</v>
      </c>
      <c r="D18" t="s">
        <v>17</v>
      </c>
      <c r="E18" t="s">
        <v>18</v>
      </c>
      <c r="F18">
        <v>19</v>
      </c>
      <c r="G18">
        <v>6680</v>
      </c>
      <c r="H18" t="s">
        <v>14</v>
      </c>
      <c r="I18">
        <v>13</v>
      </c>
      <c r="J18">
        <v>10</v>
      </c>
    </row>
  </sheetData>
  <sheetProtection insertRows="0" deleteRows="0" selectLockedCells="1" sort="0" autoFilter="0"/>
  <dataValidations count="2">
    <dataValidation type="whole" operator="greaterThan" allowBlank="1" showInputMessage="1" showErrorMessage="1" sqref="I1:J1048576">
      <formula1>0</formula1>
    </dataValidation>
    <dataValidation type="whole" operator="greaterThan" allowBlank="1" showInputMessage="1" showErrorMessage="1" sqref="F1:G1048576">
      <formula1>0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Lookups!$A$1:$A$3</xm:f>
          </x14:formula1>
          <xm:sqref>D1:D1048576</xm:sqref>
        </x14:dataValidation>
        <x14:dataValidation type="list" allowBlank="1" showInputMessage="1" showErrorMessage="1">
          <x14:formula1>
            <xm:f>Lookups!$B$1:$B$3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A7" sqref="A7"/>
    </sheetView>
  </sheetViews>
  <sheetFormatPr defaultRowHeight="15" x14ac:dyDescent="0.25"/>
  <cols>
    <col min="1" max="1" width="34.140625" customWidth="1"/>
    <col min="2" max="2" width="31.28515625" style="2" customWidth="1"/>
    <col min="3" max="3" width="19" customWidth="1"/>
    <col min="4" max="4" width="21.28515625" customWidth="1"/>
    <col min="5" max="5" width="20.5703125" customWidth="1"/>
    <col min="6" max="6" width="17.5703125" customWidth="1"/>
    <col min="7" max="7" width="35.42578125" customWidth="1"/>
    <col min="8" max="8" width="19.42578125" customWidth="1"/>
  </cols>
  <sheetData>
    <row r="1" spans="1:8" s="1" customFormat="1" x14ac:dyDescent="0.25">
      <c r="A1" s="1" t="s">
        <v>0</v>
      </c>
      <c r="B1" s="4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7</v>
      </c>
      <c r="H1" s="1" t="s">
        <v>6</v>
      </c>
    </row>
    <row r="2" spans="1:8" x14ac:dyDescent="0.25">
      <c r="A2" t="s">
        <v>8</v>
      </c>
      <c r="B2" s="3" t="s">
        <v>19</v>
      </c>
      <c r="C2" t="s">
        <v>20</v>
      </c>
      <c r="D2" t="s">
        <v>16</v>
      </c>
      <c r="E2" t="s">
        <v>13</v>
      </c>
      <c r="F2">
        <v>51</v>
      </c>
      <c r="G2">
        <v>4623</v>
      </c>
      <c r="H2" t="s">
        <v>14</v>
      </c>
    </row>
    <row r="3" spans="1:8" x14ac:dyDescent="0.25">
      <c r="A3" t="s">
        <v>8</v>
      </c>
      <c r="B3" s="3" t="s">
        <v>19</v>
      </c>
      <c r="C3" t="s">
        <v>20</v>
      </c>
      <c r="D3" t="s">
        <v>16</v>
      </c>
      <c r="E3" t="s">
        <v>12</v>
      </c>
      <c r="F3">
        <v>54</v>
      </c>
      <c r="G3">
        <v>3122</v>
      </c>
      <c r="H3" t="s">
        <v>14</v>
      </c>
    </row>
    <row r="4" spans="1:8" x14ac:dyDescent="0.25">
      <c r="A4" t="s">
        <v>8</v>
      </c>
      <c r="B4" s="3" t="s">
        <v>19</v>
      </c>
      <c r="C4" t="s">
        <v>20</v>
      </c>
      <c r="D4" t="s">
        <v>16</v>
      </c>
      <c r="E4" t="s">
        <v>18</v>
      </c>
      <c r="F4">
        <v>6</v>
      </c>
      <c r="G4">
        <v>20959</v>
      </c>
      <c r="H4" t="s">
        <v>14</v>
      </c>
    </row>
    <row r="5" spans="1:8" x14ac:dyDescent="0.25">
      <c r="A5" t="s">
        <v>8</v>
      </c>
      <c r="B5" s="3" t="s">
        <v>19</v>
      </c>
      <c r="C5" t="s">
        <v>20</v>
      </c>
      <c r="D5" t="s">
        <v>17</v>
      </c>
      <c r="E5" t="s">
        <v>18</v>
      </c>
      <c r="F5">
        <v>26</v>
      </c>
      <c r="G5">
        <v>6480</v>
      </c>
      <c r="H5" t="s">
        <v>14</v>
      </c>
    </row>
    <row r="6" spans="1:8" s="2" customFormat="1" x14ac:dyDescent="0.25">
      <c r="A6" s="2" t="s">
        <v>21</v>
      </c>
      <c r="B6" s="2" t="s">
        <v>24</v>
      </c>
      <c r="C6" s="2" t="s">
        <v>25</v>
      </c>
      <c r="D6" s="2" t="s">
        <v>16</v>
      </c>
      <c r="E6" s="2" t="s">
        <v>13</v>
      </c>
      <c r="F6" s="2">
        <v>51</v>
      </c>
      <c r="G6" s="2">
        <v>4623</v>
      </c>
      <c r="H6" t="s">
        <v>14</v>
      </c>
    </row>
    <row r="7" spans="1:8" s="2" customFormat="1" x14ac:dyDescent="0.25">
      <c r="A7" s="2" t="s">
        <v>21</v>
      </c>
      <c r="B7" s="2" t="s">
        <v>24</v>
      </c>
      <c r="C7" s="2" t="s">
        <v>25</v>
      </c>
      <c r="D7" s="2" t="s">
        <v>16</v>
      </c>
      <c r="E7" s="2" t="s">
        <v>12</v>
      </c>
      <c r="F7" s="2">
        <v>54</v>
      </c>
      <c r="G7" s="2">
        <v>3122</v>
      </c>
      <c r="H7" t="s">
        <v>14</v>
      </c>
    </row>
    <row r="8" spans="1:8" s="2" customFormat="1" x14ac:dyDescent="0.25">
      <c r="A8" s="2" t="s">
        <v>21</v>
      </c>
      <c r="B8" s="2" t="s">
        <v>24</v>
      </c>
      <c r="C8" s="2" t="s">
        <v>25</v>
      </c>
      <c r="D8" s="2" t="s">
        <v>16</v>
      </c>
      <c r="E8" s="2" t="s">
        <v>18</v>
      </c>
      <c r="F8" s="2">
        <v>6</v>
      </c>
      <c r="G8" s="2">
        <v>20959</v>
      </c>
      <c r="H8" t="s">
        <v>14</v>
      </c>
    </row>
    <row r="9" spans="1:8" x14ac:dyDescent="0.25">
      <c r="A9" s="2" t="s">
        <v>21</v>
      </c>
      <c r="B9" s="2" t="s">
        <v>24</v>
      </c>
      <c r="C9" s="2" t="s">
        <v>25</v>
      </c>
      <c r="D9" t="s">
        <v>17</v>
      </c>
      <c r="E9" s="2" t="s">
        <v>18</v>
      </c>
      <c r="F9">
        <v>26</v>
      </c>
      <c r="G9">
        <v>6480</v>
      </c>
      <c r="H9" t="s">
        <v>14</v>
      </c>
    </row>
    <row r="10" spans="1:8" x14ac:dyDescent="0.25">
      <c r="A10" t="s">
        <v>26</v>
      </c>
      <c r="B10" s="2" t="s">
        <v>29</v>
      </c>
      <c r="C10" s="2" t="s">
        <v>30</v>
      </c>
      <c r="D10" s="2" t="s">
        <v>16</v>
      </c>
      <c r="E10" s="2" t="s">
        <v>13</v>
      </c>
      <c r="F10">
        <v>51</v>
      </c>
      <c r="G10">
        <v>4623</v>
      </c>
      <c r="H10" t="s">
        <v>14</v>
      </c>
    </row>
    <row r="11" spans="1:8" x14ac:dyDescent="0.25">
      <c r="A11" t="s">
        <v>26</v>
      </c>
      <c r="B11" s="2" t="s">
        <v>29</v>
      </c>
      <c r="C11" s="2" t="s">
        <v>30</v>
      </c>
      <c r="D11" s="2" t="s">
        <v>16</v>
      </c>
      <c r="E11" s="2" t="s">
        <v>12</v>
      </c>
      <c r="F11">
        <v>54</v>
      </c>
      <c r="G11">
        <v>3122</v>
      </c>
      <c r="H11" t="s">
        <v>14</v>
      </c>
    </row>
    <row r="12" spans="1:8" x14ac:dyDescent="0.25">
      <c r="A12" t="s">
        <v>26</v>
      </c>
      <c r="B12" s="2" t="s">
        <v>29</v>
      </c>
      <c r="C12" s="2" t="s">
        <v>30</v>
      </c>
      <c r="D12" s="2" t="s">
        <v>16</v>
      </c>
      <c r="E12" s="2" t="s">
        <v>18</v>
      </c>
      <c r="F12">
        <v>6</v>
      </c>
      <c r="G12">
        <v>20959</v>
      </c>
      <c r="H12" t="s">
        <v>14</v>
      </c>
    </row>
    <row r="13" spans="1:8" x14ac:dyDescent="0.25">
      <c r="A13" t="s">
        <v>26</v>
      </c>
      <c r="B13" s="2" t="s">
        <v>29</v>
      </c>
      <c r="C13" s="2" t="s">
        <v>30</v>
      </c>
      <c r="D13" s="2" t="s">
        <v>17</v>
      </c>
      <c r="E13" s="2" t="s">
        <v>18</v>
      </c>
      <c r="F13">
        <v>26</v>
      </c>
      <c r="G13">
        <v>6480</v>
      </c>
      <c r="H13" t="s">
        <v>14</v>
      </c>
    </row>
  </sheetData>
  <dataValidations count="1">
    <dataValidation type="whole" operator="greaterThan" allowBlank="1" showInputMessage="1" showErrorMessage="1" sqref="F1:G1048576">
      <formula1>0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Lookups!$A$1:$A$3</xm:f>
          </x14:formula1>
          <xm:sqref>D1:D1048576</xm:sqref>
        </x14:dataValidation>
        <x14:dataValidation type="list" allowBlank="1" showInputMessage="1" showErrorMessage="1">
          <x14:formula1>
            <xm:f>Lookups!$B$1:$B$3</xm:f>
          </x14:formula1>
          <xm:sqref>E1:E1048576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"/>
    </sheetView>
  </sheetViews>
  <sheetFormatPr defaultRowHeight="15" x14ac:dyDescent="0.25"/>
  <cols>
    <col min="1" max="1" width="29.140625" customWidth="1"/>
    <col min="2" max="2" width="16.42578125" customWidth="1"/>
  </cols>
  <sheetData>
    <row r="1" spans="1:2" x14ac:dyDescent="0.25">
      <c r="A1" t="s">
        <v>16</v>
      </c>
      <c r="B1" t="s">
        <v>13</v>
      </c>
    </row>
    <row r="2" spans="1:2" x14ac:dyDescent="0.25">
      <c r="A2" t="s">
        <v>17</v>
      </c>
      <c r="B2" t="s">
        <v>12</v>
      </c>
    </row>
    <row r="3" spans="1:2" x14ac:dyDescent="0.25">
      <c r="A3" t="s">
        <v>31</v>
      </c>
      <c r="B3" t="s">
        <v>18</v>
      </c>
    </row>
  </sheetData>
  <sheetProtection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RH</vt:lpstr>
      <vt:lpstr>BoP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Miller</dc:creator>
  <cp:lastModifiedBy>Nick Miller</cp:lastModifiedBy>
  <dcterms:created xsi:type="dcterms:W3CDTF">2017-03-10T06:51:15Z</dcterms:created>
  <dcterms:modified xsi:type="dcterms:W3CDTF">2017-03-13T23:39:19Z</dcterms:modified>
</cp:coreProperties>
</file>