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G Reel" sheetId="1" r:id="rId4"/>
    <sheet state="visible" name="IGS" sheetId="2" r:id="rId5"/>
    <sheet state="visible" name="Tiktok" sheetId="3" r:id="rId6"/>
  </sheets>
  <definedNames/>
  <calcPr/>
</workbook>
</file>

<file path=xl/sharedStrings.xml><?xml version="1.0" encoding="utf-8"?>
<sst xmlns="http://schemas.openxmlformats.org/spreadsheetml/2006/main" count="78" uniqueCount="40">
  <si>
    <t>IG REEL</t>
  </si>
  <si>
    <t>INSIGHT</t>
  </si>
  <si>
    <t>No</t>
  </si>
  <si>
    <t>Tier</t>
  </si>
  <si>
    <t>Name</t>
  </si>
  <si>
    <t>Jadwal Posting</t>
  </si>
  <si>
    <t>Followers</t>
  </si>
  <si>
    <t>Views</t>
  </si>
  <si>
    <t>Likes</t>
  </si>
  <si>
    <t>Comments</t>
  </si>
  <si>
    <t>Share</t>
  </si>
  <si>
    <t>Saves</t>
  </si>
  <si>
    <t>Total Engagement Reach</t>
  </si>
  <si>
    <t>MICRO</t>
  </si>
  <si>
    <t>samyalkaf</t>
  </si>
  <si>
    <t>MACRO</t>
  </si>
  <si>
    <t>daviiinnnn_</t>
  </si>
  <si>
    <t>riccorick</t>
  </si>
  <si>
    <t>ariefmeivio3</t>
  </si>
  <si>
    <t>gerryhadi</t>
  </si>
  <si>
    <t>suheilbisyir</t>
  </si>
  <si>
    <t>zakyprt</t>
  </si>
  <si>
    <t>andyrakaa</t>
  </si>
  <si>
    <t>TOTAL</t>
  </si>
  <si>
    <t>IG Story</t>
  </si>
  <si>
    <t>TIER</t>
  </si>
  <si>
    <t>Sticker Taps</t>
  </si>
  <si>
    <t>Link Clicks</t>
  </si>
  <si>
    <t>Reply</t>
  </si>
  <si>
    <t>Impressions</t>
  </si>
  <si>
    <t>TIKTOK</t>
  </si>
  <si>
    <t>MEGA</t>
  </si>
  <si>
    <t>kelvinstevanio1</t>
  </si>
  <si>
    <t>breobreyen</t>
  </si>
  <si>
    <t>louistim</t>
  </si>
  <si>
    <t>ralpheugene15</t>
  </si>
  <si>
    <t>adibhabsyi</t>
  </si>
  <si>
    <t>NANO</t>
  </si>
  <si>
    <t>yusmankusuman</t>
  </si>
  <si>
    <t>andyraka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</si>
</sst>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 mmmm"/>
  </numFmts>
  <fonts count="6">
    <font>
      <sz val="10.0"/>
      <color rgb="FF000000"/>
      <name val="Arial"/>
      <scheme val="minor"/>
    </font>
    <font>
      <b/>
      <color rgb="FFFFFFFF"/>
      <name val="Arial"/>
    </font>
    <font/>
    <font>
      <color theme="1"/>
      <name val="Arial"/>
    </font>
    <font>
      <b/>
      <color theme="1"/>
      <name val="Arial"/>
    </font>
    <font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shrinkToFit="0" vertical="bottom" wrapText="1"/>
    </xf>
    <xf borderId="4" fillId="2" fontId="1" numFmtId="3" xfId="0" applyAlignment="1" applyBorder="1" applyFont="1" applyNumberFormat="1">
      <alignment horizontal="center" shrinkToFit="0" vertical="bottom" wrapText="1"/>
    </xf>
    <xf borderId="5" fillId="0" fontId="3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center" readingOrder="0" shrinkToFit="0" vertical="bottom" wrapText="1"/>
    </xf>
    <xf borderId="6" fillId="0" fontId="3" numFmtId="0" xfId="0" applyAlignment="1" applyBorder="1" applyFont="1">
      <alignment horizontal="center" readingOrder="0" vertical="bottom"/>
    </xf>
    <xf borderId="6" fillId="0" fontId="3" numFmtId="164" xfId="0" applyAlignment="1" applyBorder="1" applyFont="1" applyNumberFormat="1">
      <alignment horizontal="center" readingOrder="0" vertical="bottom"/>
    </xf>
    <xf borderId="6" fillId="0" fontId="3" numFmtId="3" xfId="0" applyAlignment="1" applyBorder="1" applyFont="1" applyNumberFormat="1">
      <alignment horizontal="center" readingOrder="0" vertical="bottom"/>
    </xf>
    <xf borderId="6" fillId="0" fontId="3" numFmtId="3" xfId="0" applyAlignment="1" applyBorder="1" applyFont="1" applyNumberFormat="1">
      <alignment horizontal="center" vertical="bottom"/>
    </xf>
    <xf borderId="7" fillId="2" fontId="1" numFmtId="0" xfId="0" applyAlignment="1" applyBorder="1" applyFont="1">
      <alignment horizontal="center" vertical="bottom"/>
    </xf>
    <xf borderId="8" fillId="0" fontId="2" numFmtId="0" xfId="0" applyBorder="1" applyFont="1"/>
    <xf borderId="6" fillId="0" fontId="2" numFmtId="0" xfId="0" applyBorder="1" applyFont="1"/>
    <xf borderId="6" fillId="2" fontId="5" numFmtId="165" xfId="0" applyAlignment="1" applyBorder="1" applyFont="1" applyNumberFormat="1">
      <alignment vertical="bottom"/>
    </xf>
    <xf borderId="6" fillId="2" fontId="1" numFmtId="3" xfId="0" applyAlignment="1" applyBorder="1" applyFont="1" applyNumberFormat="1">
      <alignment horizontal="center" vertical="bottom"/>
    </xf>
    <xf borderId="2" fillId="2" fontId="1" numFmtId="0" xfId="0" applyAlignment="1" applyBorder="1" applyFont="1">
      <alignment horizontal="center" vertical="bottom"/>
    </xf>
    <xf borderId="5" fillId="2" fontId="1" numFmtId="0" xfId="0" applyAlignment="1" applyBorder="1" applyFont="1">
      <alignment horizontal="center" shrinkToFit="0" vertical="bottom" wrapText="1"/>
    </xf>
    <xf borderId="6" fillId="2" fontId="1" numFmtId="0" xfId="0" applyAlignment="1" applyBorder="1" applyFont="1">
      <alignment horizontal="center" shrinkToFit="0" vertical="bottom" wrapText="1"/>
    </xf>
    <xf borderId="6" fillId="2" fontId="1" numFmtId="3" xfId="0" applyAlignment="1" applyBorder="1" applyFont="1" applyNumberFormat="1">
      <alignment horizontal="center" shrinkToFit="0" vertical="bottom" wrapText="1"/>
    </xf>
    <xf borderId="6" fillId="0" fontId="3" numFmtId="3" xfId="0" applyAlignment="1" applyBorder="1" applyFont="1" applyNumberFormat="1">
      <alignment horizontal="center" readingOrder="0" vertical="bottom"/>
    </xf>
    <xf borderId="6" fillId="2" fontId="1" numFmtId="3" xfId="0" applyAlignment="1" applyBorder="1" applyFont="1" applyNumberFormat="1">
      <alignment horizontal="center" readingOrder="0" shrinkToFit="0" vertical="bottom" wrapText="1"/>
    </xf>
    <xf borderId="6" fillId="0" fontId="4" numFmtId="0" xfId="0" applyAlignment="1" applyBorder="1" applyFont="1">
      <alignment horizontal="center" readingOrder="0" vertical="bottom"/>
    </xf>
    <xf borderId="6" fillId="0" fontId="3" numFmtId="3" xfId="0" applyAlignment="1" applyBorder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3"/>
      <c r="E1" s="1" t="s">
        <v>1</v>
      </c>
      <c r="F1" s="2"/>
      <c r="G1" s="2"/>
      <c r="H1" s="2"/>
      <c r="I1" s="2"/>
      <c r="J1" s="2"/>
      <c r="K1" s="3"/>
    </row>
    <row r="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</row>
    <row r="3">
      <c r="A3" s="6">
        <v>1.0</v>
      </c>
      <c r="B3" s="7" t="s">
        <v>13</v>
      </c>
      <c r="C3" s="8" t="s">
        <v>14</v>
      </c>
      <c r="D3" s="9">
        <v>45548.0</v>
      </c>
      <c r="E3" s="10">
        <v>26500.0</v>
      </c>
      <c r="F3" s="10">
        <v>6871.0</v>
      </c>
      <c r="G3" s="10">
        <v>371.0</v>
      </c>
      <c r="H3" s="10">
        <v>6.0</v>
      </c>
      <c r="I3" s="10">
        <v>4.0</v>
      </c>
      <c r="J3" s="10">
        <v>4.0</v>
      </c>
      <c r="K3" s="11">
        <f t="shared" ref="K3:K10" si="1">sum(G3:J3)</f>
        <v>385</v>
      </c>
    </row>
    <row r="4">
      <c r="A4" s="6">
        <v>2.0</v>
      </c>
      <c r="B4" s="7" t="s">
        <v>15</v>
      </c>
      <c r="C4" s="8" t="s">
        <v>16</v>
      </c>
      <c r="D4" s="9">
        <v>45586.0</v>
      </c>
      <c r="E4" s="10">
        <v>184000.0</v>
      </c>
      <c r="F4" s="10">
        <v>63296.0</v>
      </c>
      <c r="G4" s="10">
        <v>4600.0</v>
      </c>
      <c r="H4" s="10">
        <v>56.0</v>
      </c>
      <c r="I4" s="10">
        <v>68.0</v>
      </c>
      <c r="J4" s="10">
        <v>306.0</v>
      </c>
      <c r="K4" s="11">
        <f t="shared" si="1"/>
        <v>5030</v>
      </c>
    </row>
    <row r="5">
      <c r="A5" s="6">
        <v>3.0</v>
      </c>
      <c r="B5" s="7" t="s">
        <v>15</v>
      </c>
      <c r="C5" s="8" t="s">
        <v>17</v>
      </c>
      <c r="D5" s="9">
        <v>45569.0</v>
      </c>
      <c r="E5" s="10">
        <v>178000.0</v>
      </c>
      <c r="F5" s="10">
        <v>38033.0</v>
      </c>
      <c r="G5" s="10">
        <v>1800.0</v>
      </c>
      <c r="H5" s="10">
        <v>41.0</v>
      </c>
      <c r="I5" s="10">
        <v>61.0</v>
      </c>
      <c r="J5" s="10">
        <v>166.0</v>
      </c>
      <c r="K5" s="11">
        <f t="shared" si="1"/>
        <v>2068</v>
      </c>
    </row>
    <row r="6">
      <c r="A6" s="6">
        <v>4.0</v>
      </c>
      <c r="B6" s="7" t="s">
        <v>15</v>
      </c>
      <c r="C6" s="8" t="s">
        <v>18</v>
      </c>
      <c r="D6" s="9">
        <v>45574.0</v>
      </c>
      <c r="E6" s="10">
        <v>119000.0</v>
      </c>
      <c r="F6" s="10">
        <v>40777.0</v>
      </c>
      <c r="G6" s="10">
        <v>2100.0</v>
      </c>
      <c r="H6" s="10">
        <v>20.0</v>
      </c>
      <c r="I6" s="10">
        <v>14.0</v>
      </c>
      <c r="J6" s="10">
        <v>22.0</v>
      </c>
      <c r="K6" s="11">
        <f t="shared" si="1"/>
        <v>2156</v>
      </c>
    </row>
    <row r="7">
      <c r="A7" s="6">
        <v>5.0</v>
      </c>
      <c r="B7" s="7" t="s">
        <v>15</v>
      </c>
      <c r="C7" s="8" t="s">
        <v>19</v>
      </c>
      <c r="D7" s="9">
        <v>45562.0</v>
      </c>
      <c r="E7" s="10">
        <v>127000.0</v>
      </c>
      <c r="F7" s="10">
        <v>34209.0</v>
      </c>
      <c r="G7" s="10">
        <v>5100.0</v>
      </c>
      <c r="H7" s="10">
        <v>111.0</v>
      </c>
      <c r="I7" s="10">
        <v>145.0</v>
      </c>
      <c r="J7" s="10">
        <v>17.0</v>
      </c>
      <c r="K7" s="11">
        <f t="shared" si="1"/>
        <v>5373</v>
      </c>
    </row>
    <row r="8">
      <c r="A8" s="6">
        <v>6.0</v>
      </c>
      <c r="B8" s="7" t="s">
        <v>15</v>
      </c>
      <c r="C8" s="8" t="s">
        <v>20</v>
      </c>
      <c r="D8" s="9">
        <v>45588.0</v>
      </c>
      <c r="E8" s="10">
        <v>494000.0</v>
      </c>
      <c r="F8" s="10">
        <v>57000.0</v>
      </c>
      <c r="G8" s="10">
        <v>2500.0</v>
      </c>
      <c r="H8" s="10">
        <v>22.0</v>
      </c>
      <c r="I8" s="10">
        <v>7.0</v>
      </c>
      <c r="J8" s="10">
        <v>53.0</v>
      </c>
      <c r="K8" s="11">
        <f t="shared" si="1"/>
        <v>2582</v>
      </c>
    </row>
    <row r="9">
      <c r="A9" s="6">
        <v>7.0</v>
      </c>
      <c r="B9" s="7" t="s">
        <v>13</v>
      </c>
      <c r="C9" s="8" t="s">
        <v>21</v>
      </c>
      <c r="D9" s="9">
        <v>45547.0</v>
      </c>
      <c r="E9" s="10">
        <v>70600.0</v>
      </c>
      <c r="F9" s="10">
        <v>203000.0</v>
      </c>
      <c r="G9" s="10">
        <v>6100.0</v>
      </c>
      <c r="H9" s="10">
        <v>62.0</v>
      </c>
      <c r="I9" s="10">
        <v>43.0</v>
      </c>
      <c r="J9" s="10">
        <v>95.0</v>
      </c>
      <c r="K9" s="11">
        <f t="shared" si="1"/>
        <v>6300</v>
      </c>
    </row>
    <row r="10">
      <c r="A10" s="6">
        <v>8.0</v>
      </c>
      <c r="B10" s="7" t="s">
        <v>15</v>
      </c>
      <c r="C10" s="8" t="s">
        <v>22</v>
      </c>
      <c r="D10" s="9">
        <v>45589.0</v>
      </c>
      <c r="E10" s="10">
        <v>542000.0</v>
      </c>
      <c r="F10" s="10">
        <v>18611.0</v>
      </c>
      <c r="G10" s="10">
        <v>667.0</v>
      </c>
      <c r="H10" s="10">
        <v>80.0</v>
      </c>
      <c r="I10" s="10">
        <v>2.0</v>
      </c>
      <c r="J10" s="10">
        <v>5.0</v>
      </c>
      <c r="K10" s="11">
        <f t="shared" si="1"/>
        <v>754</v>
      </c>
    </row>
    <row r="11">
      <c r="A11" s="12" t="s">
        <v>23</v>
      </c>
      <c r="B11" s="13"/>
      <c r="C11" s="14"/>
      <c r="D11" s="15"/>
      <c r="E11" s="16">
        <f t="shared" ref="E11:K11" si="2">SUM(E3:E10)</f>
        <v>1741100</v>
      </c>
      <c r="F11" s="16">
        <f t="shared" si="2"/>
        <v>461797</v>
      </c>
      <c r="G11" s="16">
        <f t="shared" si="2"/>
        <v>23238</v>
      </c>
      <c r="H11" s="16">
        <f t="shared" si="2"/>
        <v>398</v>
      </c>
      <c r="I11" s="16">
        <f t="shared" si="2"/>
        <v>344</v>
      </c>
      <c r="J11" s="16">
        <f t="shared" si="2"/>
        <v>668</v>
      </c>
      <c r="K11" s="16">
        <f t="shared" si="2"/>
        <v>24648</v>
      </c>
    </row>
  </sheetData>
  <mergeCells count="3">
    <mergeCell ref="A1:D1"/>
    <mergeCell ref="E1:K1"/>
    <mergeCell ref="A11:C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</v>
      </c>
      <c r="B1" s="2"/>
      <c r="C1" s="3"/>
      <c r="D1" s="17" t="s">
        <v>1</v>
      </c>
      <c r="E1" s="2"/>
      <c r="F1" s="2"/>
      <c r="G1" s="2"/>
      <c r="H1" s="2"/>
      <c r="I1" s="2"/>
      <c r="J1" s="2"/>
      <c r="K1" s="3"/>
    </row>
    <row r="2">
      <c r="A2" s="18" t="s">
        <v>2</v>
      </c>
      <c r="B2" s="19" t="s">
        <v>25</v>
      </c>
      <c r="C2" s="19" t="s">
        <v>4</v>
      </c>
      <c r="D2" s="19" t="s">
        <v>5</v>
      </c>
      <c r="E2" s="19" t="s">
        <v>6</v>
      </c>
      <c r="F2" s="20" t="s">
        <v>26</v>
      </c>
      <c r="G2" s="20" t="s">
        <v>27</v>
      </c>
      <c r="H2" s="20" t="s">
        <v>10</v>
      </c>
      <c r="I2" s="20" t="s">
        <v>28</v>
      </c>
      <c r="J2" s="20" t="s">
        <v>29</v>
      </c>
      <c r="K2" s="20" t="s">
        <v>12</v>
      </c>
    </row>
    <row r="3">
      <c r="A3" s="6">
        <v>1.0</v>
      </c>
      <c r="B3" s="7" t="s">
        <v>13</v>
      </c>
      <c r="C3" s="8" t="s">
        <v>21</v>
      </c>
      <c r="D3" s="9">
        <v>45550.0</v>
      </c>
      <c r="E3" s="10">
        <v>70600.0</v>
      </c>
      <c r="F3" s="10">
        <v>13.0</v>
      </c>
      <c r="G3" s="10">
        <v>0.0</v>
      </c>
      <c r="H3" s="10">
        <v>0.0</v>
      </c>
      <c r="I3" s="10">
        <v>1.0</v>
      </c>
      <c r="J3" s="10">
        <v>3857.0</v>
      </c>
      <c r="K3" s="21">
        <v>98.0</v>
      </c>
    </row>
    <row r="4">
      <c r="A4" s="12" t="s">
        <v>23</v>
      </c>
      <c r="B4" s="13"/>
      <c r="C4" s="13"/>
      <c r="D4" s="14"/>
      <c r="E4" s="16">
        <f t="shared" ref="E4:I4" si="1">sum(E3)</f>
        <v>70600</v>
      </c>
      <c r="F4" s="16">
        <f t="shared" si="1"/>
        <v>13</v>
      </c>
      <c r="G4" s="16">
        <f t="shared" si="1"/>
        <v>0</v>
      </c>
      <c r="H4" s="16">
        <f t="shared" si="1"/>
        <v>0</v>
      </c>
      <c r="I4" s="16">
        <f t="shared" si="1"/>
        <v>1</v>
      </c>
      <c r="J4" s="16">
        <f>sum(J2:J3)</f>
        <v>3857</v>
      </c>
      <c r="K4" s="16">
        <f>sum(K3)</f>
        <v>98</v>
      </c>
    </row>
  </sheetData>
  <mergeCells count="3">
    <mergeCell ref="A1:C1"/>
    <mergeCell ref="D1:K1"/>
    <mergeCell ref="A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</cols>
  <sheetData>
    <row r="1">
      <c r="A1" s="1" t="s">
        <v>30</v>
      </c>
      <c r="B1" s="2"/>
      <c r="C1" s="2"/>
      <c r="D1" s="3"/>
      <c r="E1" s="17" t="s">
        <v>1</v>
      </c>
      <c r="F1" s="2"/>
      <c r="G1" s="2"/>
      <c r="H1" s="2"/>
      <c r="I1" s="2"/>
      <c r="J1" s="2"/>
      <c r="K1" s="3"/>
    </row>
    <row r="2">
      <c r="A2" s="18" t="s">
        <v>2</v>
      </c>
      <c r="B2" s="19" t="s">
        <v>3</v>
      </c>
      <c r="C2" s="19" t="s">
        <v>4</v>
      </c>
      <c r="D2" s="19" t="s">
        <v>5</v>
      </c>
      <c r="E2" s="19" t="s">
        <v>6</v>
      </c>
      <c r="F2" s="19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2" t="s">
        <v>12</v>
      </c>
    </row>
    <row r="3">
      <c r="A3" s="6">
        <v>1.0</v>
      </c>
      <c r="B3" s="23" t="s">
        <v>31</v>
      </c>
      <c r="C3" s="8" t="s">
        <v>32</v>
      </c>
      <c r="D3" s="9">
        <v>45551.0</v>
      </c>
      <c r="E3" s="10">
        <v>2800000.0</v>
      </c>
      <c r="F3" s="10">
        <v>3300000.0</v>
      </c>
      <c r="G3" s="10">
        <v>222.0</v>
      </c>
      <c r="H3" s="10">
        <v>874.0</v>
      </c>
      <c r="I3" s="10">
        <v>1436.0</v>
      </c>
      <c r="J3" s="10">
        <v>9558.0</v>
      </c>
      <c r="K3" s="11">
        <f t="shared" ref="K3:K11" si="1">sum(G3:J3)</f>
        <v>12090</v>
      </c>
    </row>
    <row r="4">
      <c r="A4" s="6">
        <v>2.0</v>
      </c>
      <c r="B4" s="23" t="s">
        <v>15</v>
      </c>
      <c r="C4" s="21" t="s">
        <v>33</v>
      </c>
      <c r="D4" s="9">
        <v>45580.0</v>
      </c>
      <c r="E4" s="10">
        <v>583000.0</v>
      </c>
      <c r="F4" s="10">
        <v>235000.0</v>
      </c>
      <c r="G4" s="10">
        <v>7736.0</v>
      </c>
      <c r="H4" s="10">
        <v>97.0</v>
      </c>
      <c r="I4" s="10">
        <v>244.0</v>
      </c>
      <c r="J4" s="10">
        <v>683.0</v>
      </c>
      <c r="K4" s="11">
        <f t="shared" si="1"/>
        <v>8760</v>
      </c>
    </row>
    <row r="5">
      <c r="A5" s="6">
        <v>3.0</v>
      </c>
      <c r="B5" s="23" t="s">
        <v>15</v>
      </c>
      <c r="C5" s="24" t="s">
        <v>34</v>
      </c>
      <c r="D5" s="9">
        <v>45546.0</v>
      </c>
      <c r="E5" s="10">
        <v>533700.0</v>
      </c>
      <c r="F5" s="10">
        <v>1200000.0</v>
      </c>
      <c r="G5" s="10">
        <v>49000.0</v>
      </c>
      <c r="H5" s="10">
        <v>667.0</v>
      </c>
      <c r="I5" s="10">
        <v>1642.0</v>
      </c>
      <c r="J5" s="10">
        <v>5566.0</v>
      </c>
      <c r="K5" s="11">
        <f t="shared" si="1"/>
        <v>56875</v>
      </c>
    </row>
    <row r="6">
      <c r="A6" s="6">
        <v>4.0</v>
      </c>
      <c r="B6" s="23" t="s">
        <v>15</v>
      </c>
      <c r="C6" s="21" t="s">
        <v>35</v>
      </c>
      <c r="D6" s="9">
        <v>45563.0</v>
      </c>
      <c r="E6" s="10">
        <v>311300.0</v>
      </c>
      <c r="F6" s="10">
        <v>2100000.0</v>
      </c>
      <c r="G6" s="10">
        <v>188.0</v>
      </c>
      <c r="H6" s="10">
        <v>589.0</v>
      </c>
      <c r="I6" s="10">
        <v>6573.0</v>
      </c>
      <c r="J6" s="10">
        <v>3288.0</v>
      </c>
      <c r="K6" s="11">
        <f t="shared" si="1"/>
        <v>10638</v>
      </c>
    </row>
    <row r="7">
      <c r="A7" s="6">
        <v>5.0</v>
      </c>
      <c r="B7" s="23" t="s">
        <v>15</v>
      </c>
      <c r="C7" s="21" t="s">
        <v>21</v>
      </c>
      <c r="D7" s="9">
        <v>45547.0</v>
      </c>
      <c r="E7" s="10">
        <v>481000.0</v>
      </c>
      <c r="F7" s="10">
        <v>674000.0</v>
      </c>
      <c r="G7" s="10">
        <v>25000.0</v>
      </c>
      <c r="H7" s="10">
        <v>320.0</v>
      </c>
      <c r="I7" s="10">
        <v>206.0</v>
      </c>
      <c r="J7" s="10">
        <v>1552.0</v>
      </c>
      <c r="K7" s="11">
        <f t="shared" si="1"/>
        <v>27078</v>
      </c>
    </row>
    <row r="8">
      <c r="A8" s="6">
        <v>6.0</v>
      </c>
      <c r="B8" s="23" t="s">
        <v>15</v>
      </c>
      <c r="C8" s="21" t="s">
        <v>36</v>
      </c>
      <c r="D8" s="9">
        <v>45562.0</v>
      </c>
      <c r="E8" s="10">
        <v>675600.0</v>
      </c>
      <c r="F8" s="10">
        <v>31000.0</v>
      </c>
      <c r="G8" s="10">
        <v>679.0</v>
      </c>
      <c r="H8" s="10">
        <v>13.0</v>
      </c>
      <c r="I8" s="10">
        <v>15.0</v>
      </c>
      <c r="J8" s="10">
        <v>38.0</v>
      </c>
      <c r="K8" s="11">
        <f t="shared" si="1"/>
        <v>745</v>
      </c>
    </row>
    <row r="9">
      <c r="A9" s="6">
        <v>7.0</v>
      </c>
      <c r="B9" s="23" t="s">
        <v>37</v>
      </c>
      <c r="C9" s="21" t="s">
        <v>38</v>
      </c>
      <c r="D9" s="9">
        <v>45570.0</v>
      </c>
      <c r="E9" s="10">
        <v>2483.0</v>
      </c>
      <c r="F9" s="10">
        <v>1500000.0</v>
      </c>
      <c r="G9" s="10">
        <v>123000.0</v>
      </c>
      <c r="H9" s="10">
        <v>575.0</v>
      </c>
      <c r="I9" s="10">
        <v>401.0</v>
      </c>
      <c r="J9" s="10">
        <v>4484.0</v>
      </c>
      <c r="K9" s="11">
        <f t="shared" si="1"/>
        <v>128460</v>
      </c>
    </row>
    <row r="10">
      <c r="A10" s="6">
        <v>8.0</v>
      </c>
      <c r="B10" s="23" t="s">
        <v>31</v>
      </c>
      <c r="C10" s="21" t="s">
        <v>39</v>
      </c>
      <c r="D10" s="9">
        <v>45589.0</v>
      </c>
      <c r="E10" s="10">
        <v>1700000.0</v>
      </c>
      <c r="F10" s="10">
        <v>1741.0</v>
      </c>
      <c r="G10" s="10">
        <v>88.0</v>
      </c>
      <c r="H10" s="10">
        <v>1.0</v>
      </c>
      <c r="I10" s="10">
        <v>2.0</v>
      </c>
      <c r="J10" s="10">
        <v>2.0</v>
      </c>
      <c r="K10" s="11">
        <f t="shared" si="1"/>
        <v>93</v>
      </c>
    </row>
    <row r="11">
      <c r="A11" s="6">
        <v>9.0</v>
      </c>
      <c r="B11" s="23" t="s">
        <v>15</v>
      </c>
      <c r="C11" s="21" t="s">
        <v>20</v>
      </c>
      <c r="D11" s="9">
        <v>45588.0</v>
      </c>
      <c r="E11" s="10">
        <v>550700.0</v>
      </c>
      <c r="F11" s="10">
        <v>289000.0</v>
      </c>
      <c r="G11" s="10">
        <v>26000.0</v>
      </c>
      <c r="H11" s="10">
        <v>34.0</v>
      </c>
      <c r="I11" s="10">
        <v>39.0</v>
      </c>
      <c r="J11" s="10">
        <v>652.0</v>
      </c>
      <c r="K11" s="11">
        <f t="shared" si="1"/>
        <v>26725</v>
      </c>
    </row>
    <row r="12">
      <c r="A12" s="12" t="s">
        <v>23</v>
      </c>
      <c r="B12" s="13"/>
      <c r="C12" s="13"/>
      <c r="D12" s="14"/>
      <c r="E12" s="16">
        <f t="shared" ref="E12:K12" si="2">SUM(E3:E11)</f>
        <v>7637783</v>
      </c>
      <c r="F12" s="16">
        <f t="shared" si="2"/>
        <v>9330741</v>
      </c>
      <c r="G12" s="16">
        <f t="shared" si="2"/>
        <v>231913</v>
      </c>
      <c r="H12" s="16">
        <f t="shared" si="2"/>
        <v>3170</v>
      </c>
      <c r="I12" s="16">
        <f t="shared" si="2"/>
        <v>10558</v>
      </c>
      <c r="J12" s="16">
        <f t="shared" si="2"/>
        <v>25823</v>
      </c>
      <c r="K12" s="16">
        <f t="shared" si="2"/>
        <v>271464</v>
      </c>
    </row>
  </sheetData>
  <mergeCells count="3">
    <mergeCell ref="A1:D1"/>
    <mergeCell ref="E1:K1"/>
    <mergeCell ref="A12:D12"/>
  </mergeCells>
  <drawing r:id="rId1"/>
</worksheet>
</file>