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jcope\OneDrive for Business\OneVAPharmacy\Testing\"/>
    </mc:Choice>
  </mc:AlternateContent>
  <bookViews>
    <workbookView xWindow="2592" yWindow="0" windowWidth="21600" windowHeight="9672"/>
  </bookViews>
  <sheets>
    <sheet name="Create Patient" sheetId="8" r:id="rId1"/>
    <sheet name="Generate HTTP" sheetId="9" r:id="rId2"/>
  </sheets>
  <calcPr calcId="162913"/>
</workbook>
</file>

<file path=xl/calcChain.xml><?xml version="1.0" encoding="utf-8"?>
<calcChain xmlns="http://schemas.openxmlformats.org/spreadsheetml/2006/main">
  <c r="E6" i="9" l="1"/>
  <c r="F5" i="9"/>
  <c r="Q5" i="9" s="1"/>
  <c r="Q4" i="9"/>
  <c r="P3" i="9" s="1"/>
  <c r="F6" i="9" l="1"/>
  <c r="Q6" i="9" s="1"/>
  <c r="E7" i="9"/>
  <c r="E8" i="9" l="1"/>
  <c r="F7" i="9"/>
  <c r="Q7" i="9" s="1"/>
  <c r="E9" i="9" l="1"/>
  <c r="F8" i="9"/>
  <c r="Q8" i="9" s="1"/>
  <c r="E10" i="9" l="1"/>
  <c r="F9" i="9"/>
  <c r="Q9" i="9" s="1"/>
  <c r="E11" i="9" l="1"/>
  <c r="F10" i="9"/>
  <c r="Q10" i="9" s="1"/>
  <c r="E12" i="9" l="1"/>
  <c r="F11" i="9"/>
  <c r="Q11" i="9" s="1"/>
  <c r="E13" i="9" l="1"/>
  <c r="F12" i="9"/>
  <c r="Q12" i="9" s="1"/>
  <c r="E14" i="9" l="1"/>
  <c r="F13" i="9"/>
  <c r="Q13" i="9" s="1"/>
  <c r="E15" i="9" l="1"/>
  <c r="F14" i="9"/>
  <c r="Q14" i="9" s="1"/>
  <c r="F15" i="9" l="1"/>
  <c r="Q15" i="9" s="1"/>
</calcChain>
</file>

<file path=xl/sharedStrings.xml><?xml version="1.0" encoding="utf-8"?>
<sst xmlns="http://schemas.openxmlformats.org/spreadsheetml/2006/main" count="166" uniqueCount="69">
  <si>
    <t>Parameters</t>
  </si>
  <si>
    <t>http://54.197.232.192/support/createPatient?name=STARK,TONY&amp;gender=M&amp;birthDate=1963-03-03&amp;ssn=222334455&amp;icn=1222334455&amp;patientType=SC VETERAN&amp;veteran=Y&amp;serviceConnected=Y&amp;multipleBirth=N&amp;namespace=GOLDDEV&amp;sites=2201,2202</t>
  </si>
  <si>
    <t>Services URL</t>
  </si>
  <si>
    <t>http://54.197.232.192/support/createPatient</t>
  </si>
  <si>
    <t>Parameter</t>
  </si>
  <si>
    <t>Definition</t>
  </si>
  <si>
    <t>Example</t>
  </si>
  <si>
    <t>name</t>
  </si>
  <si>
    <t>No spaces, all caps, comma separated: LASTNAME,FIRSTNAME</t>
  </si>
  <si>
    <t>STARK,TONY</t>
  </si>
  <si>
    <t>gender</t>
  </si>
  <si>
    <t>M</t>
  </si>
  <si>
    <t>birthDate</t>
  </si>
  <si>
    <t>in ISO format, YYYY-MM-DD</t>
  </si>
  <si>
    <t>ssn</t>
  </si>
  <si>
    <t>No hyphens, all digits, 9 digits</t>
  </si>
  <si>
    <t>icn</t>
  </si>
  <si>
    <t>No checksum, all digits, 10 digits, for testing I use "1" + ssn</t>
  </si>
  <si>
    <t>patientType</t>
  </si>
  <si>
    <t>SC VETERAN</t>
  </si>
  <si>
    <t>serviceConnected</t>
  </si>
  <si>
    <t>Y</t>
  </si>
  <si>
    <t>veteran</t>
  </si>
  <si>
    <t>multipleBirth</t>
  </si>
  <si>
    <t>N</t>
  </si>
  <si>
    <t>namespace</t>
  </si>
  <si>
    <t>The VistA instance to use, GOLD, GOLDDEV</t>
  </si>
  <si>
    <t>GOLDDEV</t>
  </si>
  <si>
    <t>sites</t>
  </si>
  <si>
    <t>The sites to create this patient on. The site numbers should be comma separated.</t>
  </si>
  <si>
    <t>Create Patient</t>
  </si>
  <si>
    <t>Added by Jim Horner, last edited by Jim Horner on May 23, 2014  (view change)</t>
  </si>
  <si>
    <t>Request</t>
  </si>
  <si>
    <t>Response</t>
  </si>
  <si>
    <t>The response will return site number followed by the DFN for the patient at that site. This can be enhanced if we need more debugging.</t>
  </si>
  <si>
    <t>{</t>
  </si>
  <si>
    <r>
      <t>"2202"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: </t>
    </r>
    <r>
      <rPr>
        <sz val="11"/>
        <color rgb="FF003366"/>
        <rFont val="Consolas"/>
        <family val="3"/>
      </rPr>
      <t>"100849"</t>
    </r>
    <r>
      <rPr>
        <sz val="11"/>
        <color rgb="FF000000"/>
        <rFont val="Consolas"/>
        <family val="3"/>
      </rPr>
      <t>,</t>
    </r>
  </si>
  <si>
    <r>
      <t>"2201"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: </t>
    </r>
    <r>
      <rPr>
        <sz val="11"/>
        <color rgb="FF003366"/>
        <rFont val="Consolas"/>
        <family val="3"/>
      </rPr>
      <t>"101002"</t>
    </r>
  </si>
  <si>
    <t>}</t>
  </si>
  <si>
    <t>2201,2202</t>
  </si>
  <si>
    <t>1963-03-03</t>
  </si>
  <si>
    <t>http://54.197.232.192/support/createPatient?name=STARK,TONY&amp;gender=M&amp;birthDate=1963-03-03&amp;ssn=222334444&amp;icn=1222334444&amp;patientType=SC VETERAN&amp;veteran=Y&amp;serviceConnected=Y&amp;multipleBirth=N&amp;namespace=GOLDDEV&amp;sites=2201,2202</t>
  </si>
  <si>
    <t>COPE,TEST</t>
  </si>
  <si>
    <t>1953-09-13</t>
  </si>
  <si>
    <t>site DFN returned</t>
  </si>
  <si>
    <t>100849</t>
  </si>
  <si>
    <t>101002</t>
  </si>
  <si>
    <t>REGTEVO,DEVONE</t>
  </si>
  <si>
    <t>REGTEVO,DEVTWO</t>
  </si>
  <si>
    <t>REGTEVO,DEVTHREE</t>
  </si>
  <si>
    <t>REGTEVO,DEVONETWO</t>
  </si>
  <si>
    <t>REGTEVO,DEVTWOTHREE</t>
  </si>
  <si>
    <t>REGTEVO,DEVONETHREE</t>
  </si>
  <si>
    <t>REGTEVO,DEVOTT</t>
  </si>
  <si>
    <t>REGTEVO,DEVONEN</t>
  </si>
  <si>
    <t>REGTEVO,DEVTWON</t>
  </si>
  <si>
    <t>REGTEVO,DEVTHREEN</t>
  </si>
  <si>
    <t>F</t>
  </si>
  <si>
    <t>1924-01-18</t>
  </si>
  <si>
    <t>1982-08-02</t>
  </si>
  <si>
    <t>1968-05-31</t>
  </si>
  <si>
    <t>1944-02-22</t>
  </si>
  <si>
    <t>1976-11-21</t>
  </si>
  <si>
    <t>1992-11-18</t>
  </si>
  <si>
    <t>1955-08-16</t>
  </si>
  <si>
    <t>1941-07-12</t>
  </si>
  <si>
    <t>1922-10-12</t>
  </si>
  <si>
    <t>1966-04-19</t>
  </si>
  <si>
    <t>Note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</si>
</sst>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8"/>
      <color rgb="FF333333"/>
      <name val="Arial"/>
      <family val="2"/>
    </font>
    <font>
      <sz val="11"/>
      <color rgb="FF333333"/>
      <name val="Arial"/>
      <family val="2"/>
    </font>
    <font>
      <sz val="15"/>
      <color rgb="FF333333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9"/>
      <color rgb="FF707070"/>
      <name val="Arial"/>
      <family val="2"/>
    </font>
    <font>
      <sz val="11"/>
      <color theme="1"/>
      <name val="Consolas"/>
      <family val="3"/>
    </font>
    <font>
      <sz val="11"/>
      <color rgb="FF003366"/>
      <name val="Consolas"/>
      <family val="3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 indent="1"/>
    </xf>
    <xf numFmtId="14" fontId="6" fillId="0" borderId="1" xfId="0" applyNumberFormat="1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left" vertical="top" wrapText="1" indent="1"/>
    </xf>
    <xf numFmtId="0" fontId="0" fillId="2" borderId="0" xfId="0" applyFill="1"/>
    <xf numFmtId="0" fontId="10" fillId="0" borderId="0" xfId="0" applyFont="1" applyAlignment="1">
      <alignment vertical="center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B1" sqref="B1"/>
    </sheetView>
  </sheetViews>
  <sheetFormatPr defaultRowHeight="14.4" x14ac:dyDescent="0.3"/>
  <cols>
    <col min="2" max="2" width="29" customWidth="1"/>
    <col min="3" max="3" width="48.44140625" customWidth="1"/>
    <col min="4" max="4" width="21.109375" customWidth="1"/>
  </cols>
  <sheetData>
    <row r="1" spans="2:4" ht="22.8" x14ac:dyDescent="0.3">
      <c r="B1" s="9" t="s">
        <v>30</v>
      </c>
    </row>
    <row r="3" spans="2:4" x14ac:dyDescent="0.3">
      <c r="B3" s="8" t="s">
        <v>31</v>
      </c>
    </row>
    <row r="5" spans="2:4" ht="22.8" x14ac:dyDescent="0.3">
      <c r="B5" s="9" t="s">
        <v>2</v>
      </c>
    </row>
    <row r="6" spans="2:4" x14ac:dyDescent="0.3">
      <c r="B6" t="s">
        <v>3</v>
      </c>
    </row>
    <row r="7" spans="2:4" ht="19.2" thickBot="1" x14ac:dyDescent="0.35">
      <c r="B7" s="10" t="s">
        <v>0</v>
      </c>
    </row>
    <row r="8" spans="2:4" ht="15" thickBot="1" x14ac:dyDescent="0.35">
      <c r="B8" s="3" t="s">
        <v>4</v>
      </c>
      <c r="C8" s="3" t="s">
        <v>5</v>
      </c>
      <c r="D8" s="3" t="s">
        <v>6</v>
      </c>
    </row>
    <row r="9" spans="2:4" ht="28.2" thickBot="1" x14ac:dyDescent="0.35">
      <c r="B9" s="4" t="s">
        <v>7</v>
      </c>
      <c r="C9" s="4" t="s">
        <v>8</v>
      </c>
      <c r="D9" s="4" t="s">
        <v>9</v>
      </c>
    </row>
    <row r="10" spans="2:4" ht="15" thickBot="1" x14ac:dyDescent="0.35">
      <c r="B10" s="4" t="s">
        <v>10</v>
      </c>
      <c r="C10" s="4"/>
      <c r="D10" s="4" t="s">
        <v>11</v>
      </c>
    </row>
    <row r="11" spans="2:4" ht="15" thickBot="1" x14ac:dyDescent="0.35">
      <c r="B11" s="4" t="s">
        <v>12</v>
      </c>
      <c r="C11" s="4" t="s">
        <v>13</v>
      </c>
      <c r="D11" s="5">
        <v>23073</v>
      </c>
    </row>
    <row r="12" spans="2:4" ht="15" thickBot="1" x14ac:dyDescent="0.35">
      <c r="B12" s="4" t="s">
        <v>14</v>
      </c>
      <c r="C12" s="4" t="s">
        <v>15</v>
      </c>
      <c r="D12" s="4">
        <v>222334444</v>
      </c>
    </row>
    <row r="13" spans="2:4" ht="28.2" thickBot="1" x14ac:dyDescent="0.35">
      <c r="B13" s="4" t="s">
        <v>16</v>
      </c>
      <c r="C13" s="4" t="s">
        <v>17</v>
      </c>
      <c r="D13" s="4">
        <v>1222334444</v>
      </c>
    </row>
    <row r="14" spans="2:4" ht="15" thickBot="1" x14ac:dyDescent="0.35">
      <c r="B14" s="4" t="s">
        <v>18</v>
      </c>
      <c r="C14" s="4"/>
      <c r="D14" s="4" t="s">
        <v>19</v>
      </c>
    </row>
    <row r="15" spans="2:4" ht="15" thickBot="1" x14ac:dyDescent="0.35">
      <c r="B15" s="4" t="s">
        <v>20</v>
      </c>
      <c r="C15" s="4"/>
      <c r="D15" s="4" t="s">
        <v>21</v>
      </c>
    </row>
    <row r="16" spans="2:4" ht="15" thickBot="1" x14ac:dyDescent="0.35">
      <c r="B16" s="4" t="s">
        <v>22</v>
      </c>
      <c r="C16" s="4"/>
      <c r="D16" s="4" t="s">
        <v>21</v>
      </c>
    </row>
    <row r="17" spans="2:4" ht="15" thickBot="1" x14ac:dyDescent="0.35">
      <c r="B17" s="4" t="s">
        <v>23</v>
      </c>
      <c r="C17" s="4"/>
      <c r="D17" s="4" t="s">
        <v>24</v>
      </c>
    </row>
    <row r="18" spans="2:4" ht="15" thickBot="1" x14ac:dyDescent="0.35">
      <c r="B18" s="4" t="s">
        <v>25</v>
      </c>
      <c r="C18" s="4" t="s">
        <v>26</v>
      </c>
      <c r="D18" s="4" t="s">
        <v>27</v>
      </c>
    </row>
    <row r="19" spans="2:4" ht="28.2" thickBot="1" x14ac:dyDescent="0.35">
      <c r="B19" s="4" t="s">
        <v>28</v>
      </c>
      <c r="C19" s="4" t="s">
        <v>29</v>
      </c>
      <c r="D19" s="13" t="s">
        <v>39</v>
      </c>
    </row>
    <row r="20" spans="2:4" ht="22.8" x14ac:dyDescent="0.3">
      <c r="B20" s="1" t="s">
        <v>6</v>
      </c>
    </row>
    <row r="21" spans="2:4" ht="18.600000000000001" x14ac:dyDescent="0.3">
      <c r="B21" s="2" t="s">
        <v>32</v>
      </c>
    </row>
    <row r="22" spans="2:4" x14ac:dyDescent="0.3">
      <c r="B22" t="s">
        <v>1</v>
      </c>
    </row>
    <row r="23" spans="2:4" ht="18.600000000000001" x14ac:dyDescent="0.3">
      <c r="B23" s="2" t="s">
        <v>33</v>
      </c>
    </row>
    <row r="24" spans="2:4" x14ac:dyDescent="0.3">
      <c r="B24" s="11" t="s">
        <v>34</v>
      </c>
    </row>
    <row r="25" spans="2:4" x14ac:dyDescent="0.3">
      <c r="B25" s="6" t="s">
        <v>35</v>
      </c>
    </row>
    <row r="26" spans="2:4" x14ac:dyDescent="0.3">
      <c r="B26" s="7" t="s">
        <v>36</v>
      </c>
    </row>
    <row r="27" spans="2:4" x14ac:dyDescent="0.3">
      <c r="B27" s="7" t="s">
        <v>37</v>
      </c>
    </row>
    <row r="28" spans="2:4" x14ac:dyDescent="0.3">
      <c r="B28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opLeftCell="J1" workbookViewId="0">
      <selection activeCell="B1" sqref="B1"/>
    </sheetView>
  </sheetViews>
  <sheetFormatPr defaultRowHeight="14.4" x14ac:dyDescent="0.3"/>
  <cols>
    <col min="1" max="1" width="4.5546875" customWidth="1"/>
    <col min="2" max="2" width="21.44140625" customWidth="1"/>
    <col min="4" max="4" width="10.44140625" bestFit="1" customWidth="1"/>
    <col min="5" max="5" width="11" customWidth="1"/>
    <col min="6" max="6" width="11" bestFit="1" customWidth="1"/>
    <col min="7" max="7" width="12.88671875" customWidth="1"/>
    <col min="8" max="8" width="17" customWidth="1"/>
    <col min="10" max="10" width="12.88671875" bestFit="1" customWidth="1"/>
    <col min="11" max="11" width="11" bestFit="1" customWidth="1"/>
    <col min="12" max="14" width="12.5546875" customWidth="1"/>
    <col min="15" max="15" width="3.33203125" customWidth="1"/>
    <col min="16" max="16" width="3.44140625" customWidth="1"/>
  </cols>
  <sheetData>
    <row r="1" spans="2:17" x14ac:dyDescent="0.3">
      <c r="B1" s="19" t="s">
        <v>68</v>
      </c>
    </row>
    <row r="2" spans="2:17" x14ac:dyDescent="0.3">
      <c r="M2" t="s">
        <v>44</v>
      </c>
    </row>
    <row r="3" spans="2:17" x14ac:dyDescent="0.3">
      <c r="B3" s="14" t="s">
        <v>7</v>
      </c>
      <c r="C3" s="14" t="s">
        <v>10</v>
      </c>
      <c r="D3" s="14" t="s">
        <v>12</v>
      </c>
      <c r="E3" s="14" t="s">
        <v>14</v>
      </c>
      <c r="F3" s="14" t="s">
        <v>16</v>
      </c>
      <c r="G3" s="14" t="s">
        <v>18</v>
      </c>
      <c r="H3" s="14" t="s">
        <v>20</v>
      </c>
      <c r="I3" s="14" t="s">
        <v>22</v>
      </c>
      <c r="J3" s="14" t="s">
        <v>23</v>
      </c>
      <c r="K3" s="14" t="s">
        <v>25</v>
      </c>
      <c r="L3" s="14" t="s">
        <v>28</v>
      </c>
      <c r="M3" s="17">
        <v>2201</v>
      </c>
      <c r="N3" s="17">
        <v>2202</v>
      </c>
      <c r="P3" t="str">
        <f>IF(Q3=Q4,"M","no")</f>
        <v>M</v>
      </c>
      <c r="Q3" t="s">
        <v>41</v>
      </c>
    </row>
    <row r="4" spans="2:17" x14ac:dyDescent="0.3">
      <c r="B4" t="s">
        <v>9</v>
      </c>
      <c r="C4" t="s">
        <v>11</v>
      </c>
      <c r="D4" s="12" t="s">
        <v>40</v>
      </c>
      <c r="E4">
        <v>222334444</v>
      </c>
      <c r="F4">
        <v>1222334444</v>
      </c>
      <c r="G4" t="s">
        <v>19</v>
      </c>
      <c r="H4" t="s">
        <v>21</v>
      </c>
      <c r="I4" t="s">
        <v>21</v>
      </c>
      <c r="J4" t="s">
        <v>24</v>
      </c>
      <c r="K4" t="s">
        <v>27</v>
      </c>
      <c r="L4" s="12" t="s">
        <v>39</v>
      </c>
      <c r="M4" s="12" t="s">
        <v>46</v>
      </c>
      <c r="N4" s="12" t="s">
        <v>45</v>
      </c>
      <c r="O4" s="12"/>
      <c r="Q4" s="19" t="str">
        <f>"http://54.197.232.192/support/createPatient?name="&amp;B4&amp;"&amp;gender="&amp;C4&amp;"&amp;birthDate="&amp;D4&amp;"&amp;ssn="&amp;E4&amp;"&amp;icn="&amp;F4&amp;"&amp;patientType="&amp;G4&amp;"&amp;veteran="&amp;I4&amp;"&amp;serviceConnected="&amp;H4&amp;"&amp;multipleBirth="&amp;J4&amp;"&amp;namespace="&amp;K4&amp;"&amp;sites="&amp;L4</f>
        <v>http://54.197.232.192/support/createPatient?name=STARK,TONY&amp;gender=M&amp;birthDate=1963-03-03&amp;ssn=222334444&amp;icn=1222334444&amp;patientType=SC VETERAN&amp;veteran=Y&amp;serviceConnected=Y&amp;multipleBirth=N&amp;namespace=GOLDDEV&amp;sites=2201,2202</v>
      </c>
    </row>
    <row r="5" spans="2:17" x14ac:dyDescent="0.3">
      <c r="B5" t="s">
        <v>42</v>
      </c>
      <c r="C5" t="s">
        <v>11</v>
      </c>
      <c r="D5" s="12" t="s">
        <v>43</v>
      </c>
      <c r="E5">
        <v>111990801</v>
      </c>
      <c r="F5" s="19" t="str">
        <f>"1"&amp;E5</f>
        <v>1111990801</v>
      </c>
      <c r="G5" t="s">
        <v>19</v>
      </c>
      <c r="H5" t="s">
        <v>21</v>
      </c>
      <c r="I5" t="s">
        <v>21</v>
      </c>
      <c r="J5" t="s">
        <v>24</v>
      </c>
      <c r="K5" t="s">
        <v>27</v>
      </c>
      <c r="L5" s="12" t="s">
        <v>39</v>
      </c>
      <c r="M5" s="18">
        <v>101003</v>
      </c>
      <c r="N5" s="18">
        <v>100850</v>
      </c>
      <c r="O5" s="12"/>
      <c r="Q5" s="19" t="str">
        <f>"http://54.197.232.192/support/createPatient?name="&amp;B5&amp;"&amp;gender="&amp;C5&amp;"&amp;birthDate="&amp;D5&amp;"&amp;ssn="&amp;E5&amp;"&amp;icn="&amp;F5&amp;"&amp;patientType="&amp;G5&amp;"&amp;veteran="&amp;I5&amp;"&amp;serviceConnected="&amp;H5&amp;"&amp;multipleBirth="&amp;J5&amp;"&amp;namespace="&amp;K5&amp;"&amp;sites="&amp;L5</f>
        <v>http://54.197.232.192/support/createPatient?name=COPE,TEST&amp;gender=M&amp;birthDate=1953-09-13&amp;ssn=111990801&amp;icn=1111990801&amp;patientType=SC VETERAN&amp;veteran=Y&amp;serviceConnected=Y&amp;multipleBirth=N&amp;namespace=GOLDDEV&amp;sites=2201,2202</v>
      </c>
    </row>
    <row r="6" spans="2:17" x14ac:dyDescent="0.3">
      <c r="B6" t="s">
        <v>47</v>
      </c>
      <c r="C6" s="16" t="s">
        <v>11</v>
      </c>
      <c r="D6" s="12" t="s">
        <v>58</v>
      </c>
      <c r="E6" s="19">
        <f>E5+1</f>
        <v>111990802</v>
      </c>
      <c r="F6" s="19" t="str">
        <f t="shared" ref="F6:F15" si="0">"1"&amp;E6</f>
        <v>1111990802</v>
      </c>
      <c r="G6" t="s">
        <v>19</v>
      </c>
      <c r="H6" t="s">
        <v>21</v>
      </c>
      <c r="I6" t="s">
        <v>21</v>
      </c>
      <c r="J6" t="s">
        <v>24</v>
      </c>
      <c r="K6" t="s">
        <v>27</v>
      </c>
      <c r="L6" s="12" t="s">
        <v>39</v>
      </c>
      <c r="M6" s="18">
        <v>101004</v>
      </c>
      <c r="N6" s="18">
        <v>100851</v>
      </c>
      <c r="O6" s="12"/>
      <c r="Q6" s="19" t="str">
        <f t="shared" ref="Q6:Q15" si="1">"http://54.197.232.192/support/createPatient?name="&amp;B6&amp;"&amp;gender="&amp;C6&amp;"&amp;birthDate="&amp;D6&amp;"&amp;ssn="&amp;E6&amp;"&amp;icn="&amp;F6&amp;"&amp;patientType="&amp;G6&amp;"&amp;veteran="&amp;I6&amp;"&amp;serviceConnected="&amp;H6&amp;"&amp;multipleBirth="&amp;J6&amp;"&amp;namespace="&amp;K6&amp;"&amp;sites="&amp;L6</f>
        <v>http://54.197.232.192/support/createPatient?name=REGTEVO,DEVONE&amp;gender=M&amp;birthDate=1924-01-18&amp;ssn=111990802&amp;icn=1111990802&amp;patientType=SC VETERAN&amp;veteran=Y&amp;serviceConnected=Y&amp;multipleBirth=N&amp;namespace=GOLDDEV&amp;sites=2201,2202</v>
      </c>
    </row>
    <row r="7" spans="2:17" x14ac:dyDescent="0.3">
      <c r="B7" t="s">
        <v>48</v>
      </c>
      <c r="C7" s="16" t="s">
        <v>11</v>
      </c>
      <c r="D7" s="12" t="s">
        <v>59</v>
      </c>
      <c r="E7" s="19">
        <f t="shared" ref="E7:E15" si="2">E6+1</f>
        <v>111990803</v>
      </c>
      <c r="F7" s="19" t="str">
        <f t="shared" si="0"/>
        <v>1111990803</v>
      </c>
      <c r="G7" t="s">
        <v>19</v>
      </c>
      <c r="H7" t="s">
        <v>21</v>
      </c>
      <c r="I7" t="s">
        <v>21</v>
      </c>
      <c r="J7" t="s">
        <v>24</v>
      </c>
      <c r="K7" t="s">
        <v>27</v>
      </c>
      <c r="L7" s="12" t="s">
        <v>39</v>
      </c>
      <c r="M7" s="18">
        <v>101005</v>
      </c>
      <c r="N7" s="18">
        <v>100852</v>
      </c>
      <c r="O7" s="12"/>
      <c r="Q7" s="19" t="str">
        <f t="shared" si="1"/>
        <v>http://54.197.232.192/support/createPatient?name=REGTEVO,DEVTWO&amp;gender=M&amp;birthDate=1982-08-02&amp;ssn=111990803&amp;icn=1111990803&amp;patientType=SC VETERAN&amp;veteran=Y&amp;serviceConnected=Y&amp;multipleBirth=N&amp;namespace=GOLDDEV&amp;sites=2201,2202</v>
      </c>
    </row>
    <row r="8" spans="2:17" x14ac:dyDescent="0.3">
      <c r="B8" t="s">
        <v>49</v>
      </c>
      <c r="C8" s="16" t="s">
        <v>57</v>
      </c>
      <c r="D8" s="12" t="s">
        <v>60</v>
      </c>
      <c r="E8" s="19">
        <f t="shared" si="2"/>
        <v>111990804</v>
      </c>
      <c r="F8" s="19" t="str">
        <f t="shared" si="0"/>
        <v>1111990804</v>
      </c>
      <c r="G8" t="s">
        <v>19</v>
      </c>
      <c r="H8" t="s">
        <v>21</v>
      </c>
      <c r="I8" t="s">
        <v>21</v>
      </c>
      <c r="J8" t="s">
        <v>24</v>
      </c>
      <c r="K8" t="s">
        <v>27</v>
      </c>
      <c r="L8" s="12" t="s">
        <v>39</v>
      </c>
      <c r="M8" s="18">
        <v>101006</v>
      </c>
      <c r="N8" s="18">
        <v>100853</v>
      </c>
      <c r="O8" s="12"/>
      <c r="Q8" s="19" t="str">
        <f t="shared" si="1"/>
        <v>http://54.197.232.192/support/createPatient?name=REGTEVO,DEVTHREE&amp;gender=F&amp;birthDate=1968-05-31&amp;ssn=111990804&amp;icn=1111990804&amp;patientType=SC VETERAN&amp;veteran=Y&amp;serviceConnected=Y&amp;multipleBirth=N&amp;namespace=GOLDDEV&amp;sites=2201,2202</v>
      </c>
    </row>
    <row r="9" spans="2:17" ht="15" x14ac:dyDescent="0.3">
      <c r="B9" t="s">
        <v>50</v>
      </c>
      <c r="C9" s="16" t="s">
        <v>57</v>
      </c>
      <c r="D9" s="12" t="s">
        <v>61</v>
      </c>
      <c r="E9" s="19">
        <f t="shared" si="2"/>
        <v>111990805</v>
      </c>
      <c r="F9" s="19" t="str">
        <f t="shared" si="0"/>
        <v>1111990805</v>
      </c>
      <c r="G9" t="s">
        <v>19</v>
      </c>
      <c r="H9" t="s">
        <v>21</v>
      </c>
      <c r="I9" t="s">
        <v>21</v>
      </c>
      <c r="J9" t="s">
        <v>24</v>
      </c>
      <c r="K9" t="s">
        <v>27</v>
      </c>
      <c r="L9" s="12" t="s">
        <v>39</v>
      </c>
      <c r="M9" s="18">
        <v>101007</v>
      </c>
      <c r="N9" s="18">
        <v>100854</v>
      </c>
      <c r="O9" s="12"/>
      <c r="P9" s="15"/>
      <c r="Q9" s="19" t="str">
        <f t="shared" si="1"/>
        <v>http://54.197.232.192/support/createPatient?name=REGTEVO,DEVONETWO&amp;gender=F&amp;birthDate=1944-02-22&amp;ssn=111990805&amp;icn=1111990805&amp;patientType=SC VETERAN&amp;veteran=Y&amp;serviceConnected=Y&amp;multipleBirth=N&amp;namespace=GOLDDEV&amp;sites=2201,2202</v>
      </c>
    </row>
    <row r="10" spans="2:17" ht="15" x14ac:dyDescent="0.3">
      <c r="B10" t="s">
        <v>51</v>
      </c>
      <c r="C10" s="16" t="s">
        <v>11</v>
      </c>
      <c r="D10" s="12" t="s">
        <v>62</v>
      </c>
      <c r="E10" s="19">
        <f t="shared" si="2"/>
        <v>111990806</v>
      </c>
      <c r="F10" s="19" t="str">
        <f t="shared" si="0"/>
        <v>1111990806</v>
      </c>
      <c r="G10" t="s">
        <v>19</v>
      </c>
      <c r="H10" t="s">
        <v>21</v>
      </c>
      <c r="I10" t="s">
        <v>21</v>
      </c>
      <c r="J10" t="s">
        <v>24</v>
      </c>
      <c r="K10" t="s">
        <v>27</v>
      </c>
      <c r="L10" s="12" t="s">
        <v>39</v>
      </c>
      <c r="M10" s="18">
        <v>101008</v>
      </c>
      <c r="N10" s="18">
        <v>100855</v>
      </c>
      <c r="O10" s="12"/>
      <c r="P10" s="15"/>
      <c r="Q10" s="19" t="str">
        <f t="shared" si="1"/>
        <v>http://54.197.232.192/support/createPatient?name=REGTEVO,DEVTWOTHREE&amp;gender=M&amp;birthDate=1976-11-21&amp;ssn=111990806&amp;icn=1111990806&amp;patientType=SC VETERAN&amp;veteran=Y&amp;serviceConnected=Y&amp;multipleBirth=N&amp;namespace=GOLDDEV&amp;sites=2201,2202</v>
      </c>
    </row>
    <row r="11" spans="2:17" ht="15" x14ac:dyDescent="0.3">
      <c r="B11" t="s">
        <v>52</v>
      </c>
      <c r="C11" s="16" t="s">
        <v>11</v>
      </c>
      <c r="D11" s="12" t="s">
        <v>63</v>
      </c>
      <c r="E11" s="19">
        <f t="shared" si="2"/>
        <v>111990807</v>
      </c>
      <c r="F11" s="19" t="str">
        <f t="shared" si="0"/>
        <v>1111990807</v>
      </c>
      <c r="G11" t="s">
        <v>19</v>
      </c>
      <c r="H11" t="s">
        <v>21</v>
      </c>
      <c r="I11" t="s">
        <v>21</v>
      </c>
      <c r="J11" t="s">
        <v>24</v>
      </c>
      <c r="K11" t="s">
        <v>27</v>
      </c>
      <c r="L11" s="12" t="s">
        <v>39</v>
      </c>
      <c r="M11" s="18">
        <v>101009</v>
      </c>
      <c r="N11" s="18">
        <v>100856</v>
      </c>
      <c r="O11" s="12"/>
      <c r="P11" s="15"/>
      <c r="Q11" s="19" t="str">
        <f t="shared" si="1"/>
        <v>http://54.197.232.192/support/createPatient?name=REGTEVO,DEVONETHREE&amp;gender=M&amp;birthDate=1992-11-18&amp;ssn=111990807&amp;icn=1111990807&amp;patientType=SC VETERAN&amp;veteran=Y&amp;serviceConnected=Y&amp;multipleBirth=N&amp;namespace=GOLDDEV&amp;sites=2201,2202</v>
      </c>
    </row>
    <row r="12" spans="2:17" ht="15" x14ac:dyDescent="0.3">
      <c r="B12" t="s">
        <v>53</v>
      </c>
      <c r="C12" s="16" t="s">
        <v>11</v>
      </c>
      <c r="D12" s="12" t="s">
        <v>64</v>
      </c>
      <c r="E12" s="19">
        <f t="shared" si="2"/>
        <v>111990808</v>
      </c>
      <c r="F12" s="19" t="str">
        <f t="shared" si="0"/>
        <v>1111990808</v>
      </c>
      <c r="G12" t="s">
        <v>19</v>
      </c>
      <c r="H12" t="s">
        <v>21</v>
      </c>
      <c r="I12" t="s">
        <v>21</v>
      </c>
      <c r="J12" t="s">
        <v>24</v>
      </c>
      <c r="K12" t="s">
        <v>27</v>
      </c>
      <c r="L12" s="12" t="s">
        <v>39</v>
      </c>
      <c r="M12" s="18">
        <v>101010</v>
      </c>
      <c r="N12" s="18">
        <v>100857</v>
      </c>
      <c r="O12" s="12"/>
      <c r="P12" s="15"/>
      <c r="Q12" s="19" t="str">
        <f t="shared" si="1"/>
        <v>http://54.197.232.192/support/createPatient?name=REGTEVO,DEVOTT&amp;gender=M&amp;birthDate=1955-08-16&amp;ssn=111990808&amp;icn=1111990808&amp;patientType=SC VETERAN&amp;veteran=Y&amp;serviceConnected=Y&amp;multipleBirth=N&amp;namespace=GOLDDEV&amp;sites=2201,2202</v>
      </c>
    </row>
    <row r="13" spans="2:17" x14ac:dyDescent="0.3">
      <c r="B13" t="s">
        <v>54</v>
      </c>
      <c r="C13" s="16" t="s">
        <v>57</v>
      </c>
      <c r="D13" s="12" t="s">
        <v>65</v>
      </c>
      <c r="E13" s="19">
        <f t="shared" si="2"/>
        <v>111990809</v>
      </c>
      <c r="F13" s="19" t="str">
        <f t="shared" si="0"/>
        <v>1111990809</v>
      </c>
      <c r="G13" t="s">
        <v>19</v>
      </c>
      <c r="H13" t="s">
        <v>21</v>
      </c>
      <c r="I13" t="s">
        <v>21</v>
      </c>
      <c r="J13" t="s">
        <v>24</v>
      </c>
      <c r="K13" t="s">
        <v>27</v>
      </c>
      <c r="L13" s="12" t="s">
        <v>39</v>
      </c>
      <c r="M13" s="18">
        <v>101011</v>
      </c>
      <c r="N13" s="18">
        <v>100858</v>
      </c>
      <c r="O13" s="12"/>
      <c r="Q13" s="19" t="str">
        <f t="shared" si="1"/>
        <v>http://54.197.232.192/support/createPatient?name=REGTEVO,DEVONEN&amp;gender=F&amp;birthDate=1941-07-12&amp;ssn=111990809&amp;icn=1111990809&amp;patientType=SC VETERAN&amp;veteran=Y&amp;serviceConnected=Y&amp;multipleBirth=N&amp;namespace=GOLDDEV&amp;sites=2201,2202</v>
      </c>
    </row>
    <row r="14" spans="2:17" x14ac:dyDescent="0.3">
      <c r="B14" t="s">
        <v>55</v>
      </c>
      <c r="C14" s="16" t="s">
        <v>57</v>
      </c>
      <c r="D14" s="12" t="s">
        <v>66</v>
      </c>
      <c r="E14" s="19">
        <f t="shared" si="2"/>
        <v>111990810</v>
      </c>
      <c r="F14" s="19" t="str">
        <f t="shared" si="0"/>
        <v>1111990810</v>
      </c>
      <c r="G14" t="s">
        <v>19</v>
      </c>
      <c r="H14" t="s">
        <v>21</v>
      </c>
      <c r="I14" t="s">
        <v>21</v>
      </c>
      <c r="J14" t="s">
        <v>24</v>
      </c>
      <c r="K14" t="s">
        <v>27</v>
      </c>
      <c r="L14" s="12" t="s">
        <v>39</v>
      </c>
      <c r="M14" s="18">
        <v>101012</v>
      </c>
      <c r="N14" s="18">
        <v>100859</v>
      </c>
      <c r="O14" s="12"/>
      <c r="Q14" s="19" t="str">
        <f t="shared" si="1"/>
        <v>http://54.197.232.192/support/createPatient?name=REGTEVO,DEVTWON&amp;gender=F&amp;birthDate=1922-10-12&amp;ssn=111990810&amp;icn=1111990810&amp;patientType=SC VETERAN&amp;veteran=Y&amp;serviceConnected=Y&amp;multipleBirth=N&amp;namespace=GOLDDEV&amp;sites=2201,2202</v>
      </c>
    </row>
    <row r="15" spans="2:17" x14ac:dyDescent="0.3">
      <c r="B15" t="s">
        <v>56</v>
      </c>
      <c r="C15" s="16" t="s">
        <v>11</v>
      </c>
      <c r="D15" s="12" t="s">
        <v>67</v>
      </c>
      <c r="E15" s="19">
        <f t="shared" si="2"/>
        <v>111990811</v>
      </c>
      <c r="F15" s="19" t="str">
        <f t="shared" si="0"/>
        <v>1111990811</v>
      </c>
      <c r="G15" t="s">
        <v>19</v>
      </c>
      <c r="H15" t="s">
        <v>21</v>
      </c>
      <c r="I15" t="s">
        <v>21</v>
      </c>
      <c r="J15" t="s">
        <v>24</v>
      </c>
      <c r="K15" t="s">
        <v>27</v>
      </c>
      <c r="L15" s="12" t="s">
        <v>39</v>
      </c>
      <c r="M15" s="18">
        <v>101013</v>
      </c>
      <c r="N15" s="18">
        <v>100860</v>
      </c>
      <c r="O15" s="12"/>
      <c r="Q15" s="19" t="str">
        <f t="shared" si="1"/>
        <v>http://54.197.232.192/support/createPatient?name=REGTEVO,DEVTHREEN&amp;gender=M&amp;birthDate=1966-04-19&amp;ssn=111990811&amp;icn=1111990811&amp;patientType=SC VETERAN&amp;veteran=Y&amp;serviceConnected=Y&amp;multipleBirth=N&amp;namespace=GOLDDEV&amp;sites=2201,2202</v>
      </c>
    </row>
    <row r="16" spans="2:17" x14ac:dyDescent="0.3">
      <c r="D16" s="12"/>
      <c r="L16" s="12"/>
      <c r="M16" s="12"/>
      <c r="N16" s="12"/>
      <c r="O16" s="12"/>
    </row>
    <row r="17" spans="4:15" x14ac:dyDescent="0.3">
      <c r="D17" s="12"/>
      <c r="L17" s="12"/>
      <c r="M17" s="12"/>
      <c r="N17" s="12"/>
      <c r="O17" s="12"/>
    </row>
    <row r="18" spans="4:15" x14ac:dyDescent="0.3">
      <c r="D18" s="12"/>
      <c r="L18" s="12"/>
      <c r="M18" s="12"/>
      <c r="N18" s="12"/>
      <c r="O18" s="12"/>
    </row>
    <row r="19" spans="4:15" x14ac:dyDescent="0.3">
      <c r="D19" s="12"/>
      <c r="L19" s="12"/>
      <c r="M19" s="12"/>
      <c r="N19" s="12"/>
      <c r="O19" s="12"/>
    </row>
    <row r="20" spans="4:15" x14ac:dyDescent="0.3">
      <c r="L20" s="12"/>
      <c r="M20" s="12"/>
      <c r="N20" s="12"/>
      <c r="O20" s="12"/>
    </row>
    <row r="21" spans="4:15" x14ac:dyDescent="0.3">
      <c r="L21" s="12"/>
      <c r="M21" s="12"/>
      <c r="N21" s="12"/>
      <c r="O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Patient</vt:lpstr>
      <vt:lpstr>Generate HTTP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Cope</dc:creator>
  <cp:lastModifiedBy>TJ Cope</cp:lastModifiedBy>
  <dcterms:created xsi:type="dcterms:W3CDTF">2014-03-26T13:33:51Z</dcterms:created>
  <dcterms:modified xsi:type="dcterms:W3CDTF">2015-12-14T21:13:55Z</dcterms:modified>
</cp:coreProperties>
</file>