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wes\Desktop\work\git\grandma_stock_valuation\"/>
    </mc:Choice>
  </mc:AlternateContent>
  <xr:revisionPtr revIDLastSave="0" documentId="13_ncr:1_{CA97F785-04AB-420A-899F-3D8E75A9FE98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portfolio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5" l="1"/>
  <c r="I6" i="5"/>
  <c r="J6" i="5" s="1"/>
  <c r="I5" i="5"/>
  <c r="I4" i="5"/>
  <c r="I3" i="5"/>
  <c r="J3" i="5" s="1"/>
  <c r="J5" i="5" l="1"/>
  <c r="J4" i="5"/>
  <c r="J7" i="5"/>
</calcChain>
</file>

<file path=xl/sharedStrings.xml><?xml version="1.0" encoding="utf-8"?>
<sst xmlns="http://schemas.openxmlformats.org/spreadsheetml/2006/main" count="23" uniqueCount="23">
  <si>
    <t>e-</t>
  </si>
  <si>
    <t>allocation</t>
  </si>
  <si>
    <t>Scale</t>
  </si>
  <si>
    <t>ticker</t>
  </si>
  <si>
    <t>name</t>
  </si>
  <si>
    <t>train_years</t>
  </si>
  <si>
    <t>annualized_return</t>
  </si>
  <si>
    <t>currenct_price</t>
  </si>
  <si>
    <t>base_price</t>
  </si>
  <si>
    <t>over_value_range</t>
  </si>
  <si>
    <t>over_value_years</t>
  </si>
  <si>
    <t>IVV</t>
  </si>
  <si>
    <t>SP500</t>
  </si>
  <si>
    <t>3073.HK</t>
  </si>
  <si>
    <t>Greater China</t>
  </si>
  <si>
    <t>VPL</t>
  </si>
  <si>
    <t>Developed Asia</t>
  </si>
  <si>
    <t>IEV</t>
  </si>
  <si>
    <t>Europe</t>
  </si>
  <si>
    <t>ASEA</t>
  </si>
  <si>
    <t>SE Asia</t>
  </si>
  <si>
    <t>Portfolio</t>
  </si>
  <si>
    <t>Model Ouptut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</si>
</sst>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5" xfId="0" applyNumberFormat="1" applyBorder="1"/>
    <xf numFmtId="0" fontId="0" fillId="0" borderId="4" xfId="0" applyBorder="1"/>
    <xf numFmtId="0" fontId="0" fillId="0" borderId="8" xfId="0" applyBorder="1"/>
    <xf numFmtId="0" fontId="0" fillId="0" borderId="1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0" fillId="0" borderId="5" xfId="0" applyNumberFormat="1" applyBorder="1"/>
    <xf numFmtId="0" fontId="1" fillId="0" borderId="3" xfId="0" applyFont="1" applyBorder="1" applyAlignment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2" borderId="7" xfId="0" applyFont="1" applyFill="1" applyBorder="1"/>
    <xf numFmtId="165" fontId="0" fillId="2" borderId="0" xfId="1" applyNumberFormat="1" applyFont="1" applyFill="1" applyBorder="1"/>
    <xf numFmtId="0" fontId="0" fillId="2" borderId="7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10" fontId="0" fillId="3" borderId="0" xfId="1" applyNumberFormat="1" applyFont="1" applyFill="1" applyBorder="1"/>
    <xf numFmtId="166" fontId="0" fillId="3" borderId="4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4" xfId="1" applyNumberFormat="1" applyFont="1" applyBorder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318A-6BDE-4AB8-9C2E-5BDD48BBE474}">
  <dimension ref="A1:J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8" bestFit="1" customWidth="1"/>
    <col min="2" max="2" width="15" bestFit="1" customWidth="1"/>
    <col min="3" max="3" width="12" bestFit="1" customWidth="1"/>
    <col min="4" max="4" width="17.5703125" bestFit="1" customWidth="1"/>
    <col min="5" max="5" width="13.85546875" bestFit="1" customWidth="1"/>
    <col min="6" max="6" width="12" bestFit="1" customWidth="1"/>
    <col min="7" max="7" width="17" bestFit="1" customWidth="1"/>
    <col min="8" max="8" width="16.7109375" bestFit="1" customWidth="1"/>
    <col min="9" max="9" width="9.5703125" bestFit="1" customWidth="1"/>
    <col min="10" max="10" width="9.7109375" bestFit="1" customWidth="1"/>
  </cols>
  <sheetData>
    <row r="1" spans="1:10" x14ac:dyDescent="0.25">
      <c r="A1" s="8"/>
      <c r="B1" s="14"/>
      <c r="C1" s="26" t="s">
        <v>22</v>
      </c>
      <c r="D1" s="27"/>
      <c r="E1" s="27"/>
      <c r="F1" s="27"/>
      <c r="G1" s="27"/>
      <c r="H1" s="28"/>
      <c r="I1" s="26" t="s">
        <v>21</v>
      </c>
      <c r="J1" s="28"/>
    </row>
    <row r="2" spans="1:10" x14ac:dyDescent="0.25">
      <c r="A2" s="9" t="s">
        <v>3</v>
      </c>
      <c r="B2" s="15" t="s">
        <v>4</v>
      </c>
      <c r="C2" s="9" t="s">
        <v>5</v>
      </c>
      <c r="D2" s="17" t="s">
        <v>6</v>
      </c>
      <c r="E2" s="10" t="s">
        <v>7</v>
      </c>
      <c r="F2" s="10" t="s">
        <v>8</v>
      </c>
      <c r="G2" s="20" t="s">
        <v>9</v>
      </c>
      <c r="H2" s="21" t="s">
        <v>10</v>
      </c>
      <c r="I2" s="12" t="s">
        <v>0</v>
      </c>
      <c r="J2" s="11" t="s">
        <v>1</v>
      </c>
    </row>
    <row r="3" spans="1:10" x14ac:dyDescent="0.25">
      <c r="A3" s="2" t="s">
        <v>11</v>
      </c>
      <c r="B3" s="6" t="s">
        <v>12</v>
      </c>
      <c r="C3" s="13">
        <v>10.002739726027301</v>
      </c>
      <c r="D3" s="18">
        <v>0.13393856255746101</v>
      </c>
      <c r="E3" s="1">
        <v>450.85000600000001</v>
      </c>
      <c r="F3" s="1">
        <v>407.40448553086401</v>
      </c>
      <c r="G3" s="22">
        <v>0.10663976959538</v>
      </c>
      <c r="H3" s="23">
        <v>0.79618421729462896</v>
      </c>
      <c r="I3" s="5">
        <f>EXP(-$I$10*H3)</f>
        <v>0.45104678113143687</v>
      </c>
      <c r="J3" s="29">
        <f>I3/SUM($I$3:$I$8)</f>
        <v>0.16748532820363296</v>
      </c>
    </row>
    <row r="4" spans="1:10" x14ac:dyDescent="0.25">
      <c r="A4" s="2" t="s">
        <v>13</v>
      </c>
      <c r="B4" s="6" t="s">
        <v>14</v>
      </c>
      <c r="C4" s="13">
        <v>10.002739726027301</v>
      </c>
      <c r="D4" s="18">
        <v>8.2655676752891802E-2</v>
      </c>
      <c r="E4" s="1">
        <v>50.939999</v>
      </c>
      <c r="F4" s="1">
        <v>52.267421811151301</v>
      </c>
      <c r="G4" s="22">
        <v>-2.5396753181121501E-2</v>
      </c>
      <c r="H4" s="23">
        <v>-2.09918582151176E-3</v>
      </c>
      <c r="I4" s="5">
        <f>EXP(-$I$10*H4)</f>
        <v>1.0021013906545833</v>
      </c>
      <c r="J4" s="29">
        <f>I4/SUM($I$3:$I$8)</f>
        <v>0.372106148027673</v>
      </c>
    </row>
    <row r="5" spans="1:10" x14ac:dyDescent="0.25">
      <c r="A5" s="2" t="s">
        <v>15</v>
      </c>
      <c r="B5" s="6" t="s">
        <v>16</v>
      </c>
      <c r="C5" s="13">
        <v>10.002739726027301</v>
      </c>
      <c r="D5" s="18">
        <v>6.7575159536297405E-2</v>
      </c>
      <c r="E5" s="1">
        <v>74.699996999999996</v>
      </c>
      <c r="F5" s="1">
        <v>76.973890268384494</v>
      </c>
      <c r="G5" s="22">
        <v>-2.9541098422544598E-2</v>
      </c>
      <c r="H5" s="23">
        <v>-1.9962444387809099E-3</v>
      </c>
      <c r="I5" s="5">
        <f>EXP(-$I$10*H5)</f>
        <v>1.0019982382612089</v>
      </c>
      <c r="J5" s="29">
        <f>I5/SUM($I$3:$I$8)</f>
        <v>0.37206784487779587</v>
      </c>
    </row>
    <row r="6" spans="1:10" x14ac:dyDescent="0.25">
      <c r="A6" s="2" t="s">
        <v>17</v>
      </c>
      <c r="B6" s="6" t="s">
        <v>18</v>
      </c>
      <c r="C6" s="13">
        <v>10.002739726027301</v>
      </c>
      <c r="D6" s="18">
        <v>5.26658709256657E-2</v>
      </c>
      <c r="E6" s="1">
        <v>52.860000999999997</v>
      </c>
      <c r="F6" s="1">
        <v>49.024203151838996</v>
      </c>
      <c r="G6" s="22">
        <v>7.8242941272917005E-2</v>
      </c>
      <c r="H6" s="23">
        <v>1.4856479138710399</v>
      </c>
      <c r="I6" s="5">
        <f>EXP(-$I$10*H6)</f>
        <v>0.22635563419983426</v>
      </c>
      <c r="J6" s="29">
        <f>I6/SUM($I$3:$I$8)</f>
        <v>8.4051697674466352E-2</v>
      </c>
    </row>
    <row r="7" spans="1:10" x14ac:dyDescent="0.25">
      <c r="A7" s="2" t="s">
        <v>19</v>
      </c>
      <c r="B7" s="6" t="s">
        <v>20</v>
      </c>
      <c r="C7" s="13">
        <v>10.002739726027301</v>
      </c>
      <c r="D7" s="18">
        <v>1.6214491551091999E-2</v>
      </c>
      <c r="E7" s="1">
        <v>15.35</v>
      </c>
      <c r="F7" s="1">
        <v>14.3145786398754</v>
      </c>
      <c r="G7" s="22">
        <v>7.2333345337892402E-2</v>
      </c>
      <c r="H7" s="23">
        <v>4.4610307458590004</v>
      </c>
      <c r="I7" s="5">
        <f>EXP(-$I$10*H7)</f>
        <v>1.1550451569421366E-2</v>
      </c>
      <c r="J7" s="29">
        <f>I7/SUM($I$3:$I$8)</f>
        <v>4.2889812164316823E-3</v>
      </c>
    </row>
    <row r="8" spans="1:10" x14ac:dyDescent="0.25">
      <c r="A8" s="3"/>
      <c r="B8" s="7"/>
      <c r="C8" s="3"/>
      <c r="D8" s="19"/>
      <c r="E8" s="4"/>
      <c r="F8" s="4"/>
      <c r="G8" s="24"/>
      <c r="H8" s="25"/>
      <c r="I8" s="3"/>
      <c r="J8" s="7"/>
    </row>
    <row r="10" spans="1:10" x14ac:dyDescent="0.25">
      <c r="H10" s="16" t="s">
        <v>2</v>
      </c>
      <c r="I10" s="30">
        <v>1</v>
      </c>
    </row>
  </sheetData>
  <mergeCells count="2">
    <mergeCell ref="C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portfolio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 Xi</dc:creator>
  <cp:keywords/>
  <dc:description/>
  <cp:lastModifiedBy>Yang Xi</cp:lastModifiedBy>
  <cp:revision/>
  <dcterms:created xsi:type="dcterms:W3CDTF">2015-06-05T18:17:20Z</dcterms:created>
  <dcterms:modified xsi:type="dcterms:W3CDTF">2022-02-06T07:27:06Z</dcterms:modified>
  <cp:category/>
  <cp:contentStatus/>
</cp:coreProperties>
</file>