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gbro\Downloads\"/>
    </mc:Choice>
  </mc:AlternateContent>
  <xr:revisionPtr revIDLastSave="0" documentId="13_ncr:1_{D8A1F92D-F5E3-4B66-AACF-9C8D8F219050}" xr6:coauthVersionLast="47" xr6:coauthVersionMax="47" xr10:uidLastSave="{00000000-0000-0000-0000-000000000000}"/>
  <bookViews>
    <workbookView xWindow="-110" yWindow="-110" windowWidth="19420" windowHeight="10300" xr2:uid="{C0893FBD-34B3-420E-B0D6-EC330180DDEA}"/>
  </bookViews>
  <sheets>
    <sheet name="DASHBARD" sheetId="6" r:id="rId1"/>
    <sheet name="SOURCE DATA" sheetId="3" r:id="rId2"/>
    <sheet name="PIVOT TABLES" sheetId="5"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3" l="1"/>
  <c r="K8" i="3"/>
  <c r="K5"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<sst xmlns="http://schemas.openxmlformats.org/spreadsheetml/2006/main" count="203" uniqueCount="37">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</sst>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_ &quot;Rs.&quot;\ ##\.##,\ &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165" fontId="0" fillId="0" borderId="0" xfId="0" applyNumberFormat="1"/>
    <xf numFmtId="0" fontId="0" fillId="0" borderId="0" xfId="0" applyNumberFormat="1"/>
  </cellXfs>
  <cellStyles count="2">
    <cellStyle name="Currency [0]" xfId="1" builtinId="7"/>
    <cellStyle name="Normal" xfId="0" builtinId="0"/>
  </cellStyles>
  <dxfs count="95">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5" formatCode="_ &quot;Rs.&quot;\ ##\.##,\ &quot;L&quot;"/>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border outline="0">
        <bottom style="thick">
          <color rgb="FFFFC000"/>
        </bottom>
      </border>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TABLES!PivotTable2</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666666666666667"/>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38888888888888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666666666666667"/>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833333333333334"/>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4444444444444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388888888888889"/>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719291338582677"/>
              <c:y val="6.1859476821743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6096498135101533"/>
              <c:y val="0.110997063747801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7207604641525076"/>
              <c:y val="0.10102726760278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915209283050145"/>
              <c:y val="3.62123748867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6-4643-8565-A8197141A1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6-4643-8565-A8197141A1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6-4643-8565-A8197141A1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56-4643-8565-A8197141A177}"/>
              </c:ext>
            </c:extLst>
          </c:dPt>
          <c:dLbls>
            <c:dLbl>
              <c:idx val="0"/>
              <c:layout>
                <c:manualLayout>
                  <c:x val="0.17719291338582677"/>
                  <c:y val="6.18594768217430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56-4643-8565-A8197141A177}"/>
                </c:ext>
              </c:extLst>
            </c:dLbl>
            <c:dLbl>
              <c:idx val="1"/>
              <c:layout>
                <c:manualLayout>
                  <c:x val="0.16096498135101533"/>
                  <c:y val="0.110997063747801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56-4643-8565-A8197141A177}"/>
                </c:ext>
              </c:extLst>
            </c:dLbl>
            <c:dLbl>
              <c:idx val="2"/>
              <c:layout>
                <c:manualLayout>
                  <c:x val="-0.17207604641525076"/>
                  <c:y val="0.10102726760278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56-4643-8565-A8197141A177}"/>
                </c:ext>
              </c:extLst>
            </c:dLbl>
            <c:dLbl>
              <c:idx val="3"/>
              <c:layout>
                <c:manualLayout>
                  <c:x val="-0.16915209283050145"/>
                  <c:y val="3.62123748867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56-4643-8565-A8197141A1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"L"</c:formatCode>
                <c:ptCount val="4"/>
                <c:pt idx="0">
                  <c:v>3534400</c:v>
                </c:pt>
                <c:pt idx="1">
                  <c:v>2661400</c:v>
                </c:pt>
                <c:pt idx="2">
                  <c:v>2870600</c:v>
                </c:pt>
                <c:pt idx="3">
                  <c:v>3878100</c:v>
                </c:pt>
              </c:numCache>
            </c:numRef>
          </c:val>
          <c:extLst>
            <c:ext xmlns:c16="http://schemas.microsoft.com/office/drawing/2014/chart" uri="{C3380CC4-5D6E-409C-BE32-E72D297353CC}">
              <c16:uniqueId val="{00000008-8256-4643-8565-A8197141A177}"/>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26597637795275597"/>
          <c:y val="0.85233951339168446"/>
          <c:w val="0.483836510567758"/>
          <c:h val="0.1298522712719365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61987116428799E-2"/>
          <c:y val="8.0980058501184518E-2"/>
          <c:w val="0.93851987365988065"/>
          <c:h val="0.81503857073810027"/>
        </c:manualLayout>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TABLES'!$E$4:$E$14</c:f>
              <c:numCache>
                <c:formatCode>_ "Rs."\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7E7A-4C4F-BC60-E57A00AA71B9}"/>
            </c:ext>
          </c:extLst>
        </c:ser>
        <c:dLbls>
          <c:showLegendKey val="0"/>
          <c:showVal val="0"/>
          <c:showCatName val="0"/>
          <c:showSerName val="0"/>
          <c:showPercent val="0"/>
          <c:showBubbleSize val="0"/>
        </c:dLbls>
        <c:gapWidth val="79"/>
        <c:overlap val="-27"/>
        <c:axId val="1585590095"/>
        <c:axId val="1585590575"/>
      </c:barChart>
      <c:catAx>
        <c:axId val="158559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590575"/>
        <c:crosses val="autoZero"/>
        <c:auto val="1"/>
        <c:lblAlgn val="ctr"/>
        <c:lblOffset val="100"/>
        <c:noMultiLvlLbl val="0"/>
      </c:catAx>
      <c:valAx>
        <c:axId val="1585590575"/>
        <c:scaling>
          <c:orientation val="minMax"/>
        </c:scaling>
        <c:delete val="1"/>
        <c:axPos val="l"/>
        <c:numFmt formatCode="_ &quot;Rs.&quot;\ ##\.##,\ &quot;L&quot;" sourceLinked="1"/>
        <c:majorTickMark val="none"/>
        <c:minorTickMark val="none"/>
        <c:tickLblPos val="nextTo"/>
        <c:crossAx val="158559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TABLES!PivotTable6</c:name>
    <c:fmtId val="71"/>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2"/>
        <c:spPr>
          <a:pattFill prst="ltUpDiag">
            <a:fgClr>
              <a:schemeClr val="accent1"/>
            </a:fgClr>
            <a:bgClr>
              <a:schemeClr val="lt1"/>
            </a:bgClr>
          </a:pattFill>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5"/>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8"/>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1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21"/>
        <c:spPr>
          <a:pattFill prst="ltUpDiag">
            <a:fgClr>
              <a:schemeClr val="accent1"/>
            </a:fgClr>
            <a:bgClr>
              <a:schemeClr val="lt1"/>
            </a:bgClr>
          </a:pattFill>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22"/>
        <c:spPr>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
        <c:idx val="24"/>
        <c:spPr>
          <a:ln w="25400" cap="rnd">
            <a:solidFill>
              <a:schemeClr val="bg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pivotFmt>
    </c:pivotFmts>
    <c:plotArea>
      <c:layout>
        <c:manualLayout>
          <c:layoutTarget val="inner"/>
          <c:xMode val="edge"/>
          <c:yMode val="edge"/>
          <c:x val="4.4948683085475373E-2"/>
          <c:y val="0.15568679123861121"/>
          <c:w val="0.95505125524477541"/>
          <c:h val="0.74176993626219734"/>
        </c:manualLayout>
      </c:layout>
      <c:lineChart>
        <c:grouping val="standard"/>
        <c:varyColors val="0"/>
        <c:ser>
          <c:idx val="0"/>
          <c:order val="0"/>
          <c:tx>
            <c:strRef>
              <c:f>'PIVOT TABLES'!$H$3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square"/>
            <c:size val="5"/>
            <c:spPr>
              <a:solidFill>
                <a:schemeClr val="accent1"/>
              </a:solidFill>
              <a:ln w="22225">
                <a:noFill/>
                <a:round/>
              </a:ln>
              <a:effectLst/>
            </c:spPr>
          </c:marker>
          <c:dPt>
            <c:idx val="4"/>
            <c:marker>
              <c:symbol val="square"/>
              <c:size val="5"/>
              <c:spPr>
                <a:solidFill>
                  <a:schemeClr val="accent1"/>
                </a:solidFill>
                <a:ln w="22225">
                  <a:noFill/>
                  <a:round/>
                </a:ln>
                <a:effectLst/>
              </c:spPr>
            </c:marker>
            <c:bubble3D val="0"/>
            <c:spPr>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dist="25400" dir="2700000" algn="tl" rotWithShape="0">
                  <a:schemeClr val="accent1"/>
                </a:outerShdw>
              </a:effectLst>
            </c:spPr>
            <c:extLst>
              <c:ext xmlns:c16="http://schemas.microsoft.com/office/drawing/2014/chart" uri="{C3380CC4-5D6E-409C-BE32-E72D297353CC}">
                <c16:uniqueId val="{00000001-A47B-4D0D-A03A-804D530F359F}"/>
              </c:ext>
            </c:extLst>
          </c:dPt>
          <c:dPt>
            <c:idx val="6"/>
            <c:marker>
              <c:symbol val="square"/>
              <c:size val="5"/>
              <c:spPr>
                <a:solidFill>
                  <a:schemeClr val="accent1"/>
                </a:solidFill>
                <a:ln w="22225">
                  <a:noFill/>
                  <a:round/>
                </a:ln>
                <a:effectLst/>
              </c:spPr>
            </c:marker>
            <c:bubble3D val="0"/>
            <c:spPr>
              <a:ln w="25400" cap="rnd">
                <a:solidFill>
                  <a:schemeClr val="bg1"/>
                </a:solidFill>
                <a:round/>
              </a:ln>
              <a:effectLst>
                <a:outerShdw dist="25400" dir="2700000" algn="tl" rotWithShape="0">
                  <a:schemeClr val="accent1"/>
                </a:outerShdw>
              </a:effectLst>
            </c:spPr>
            <c:extLst>
              <c:ext xmlns:c16="http://schemas.microsoft.com/office/drawing/2014/chart" uri="{C3380CC4-5D6E-409C-BE32-E72D297353CC}">
                <c16:uniqueId val="{00000003-A47B-4D0D-A03A-804D530F359F}"/>
              </c:ext>
            </c:extLst>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TABLES'!$G$4:$G$11</c:f>
              <c:strCache>
                <c:ptCount val="7"/>
                <c:pt idx="0">
                  <c:v>Action Figure</c:v>
                </c:pt>
                <c:pt idx="1">
                  <c:v>Blender</c:v>
                </c:pt>
                <c:pt idx="2">
                  <c:v>Moisturizer</c:v>
                </c:pt>
                <c:pt idx="3">
                  <c:v>Novel</c:v>
                </c:pt>
                <c:pt idx="4">
                  <c:v>Smartphone</c:v>
                </c:pt>
                <c:pt idx="5">
                  <c:v>Sneakers</c:v>
                </c:pt>
                <c:pt idx="6">
                  <c:v>Tent</c:v>
                </c:pt>
              </c:strCache>
            </c:strRef>
          </c:cat>
          <c:val>
            <c:numRef>
              <c:f>'PIVOT TABLES'!$H$4:$H$11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4-A47B-4D0D-A03A-804D530F359F}"/>
            </c:ext>
          </c:extLst>
        </c:ser>
        <c:dLbls>
          <c:dLblPos val="t"/>
          <c:showLegendKey val="0"/>
          <c:showVal val="1"/>
          <c:showCatName val="0"/>
          <c:showSerName val="0"/>
          <c:showPercent val="0"/>
          <c:showBubbleSize val="0"/>
        </c:dLbls>
        <c:dropLines>
          <c:spPr>
            <a:ln w="12700" cap="flat" cmpd="sng" algn="ctr">
              <a:solidFill>
                <a:srgbClr val="92D050">
                  <a:alpha val="93000"/>
                </a:srgbClr>
              </a:solidFill>
              <a:round/>
            </a:ln>
            <a:effectLst/>
          </c:spPr>
        </c:dropLines>
        <c:marker val="1"/>
        <c:smooth val="0"/>
        <c:axId val="54506799"/>
        <c:axId val="54499599"/>
      </c:lineChart>
      <c:catAx>
        <c:axId val="54506799"/>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bg1"/>
            </a:solidFill>
            <a:round/>
          </a:ln>
          <a:effectLst/>
        </c:spPr>
        <c:txPr>
          <a:bodyPr rot="-60000000" spcFirstLastPara="1" vertOverflow="ellipsis" vert="horz" wrap="square" anchor="ctr" anchorCtr="1"/>
          <a:lstStyle/>
          <a:p>
            <a:pPr>
              <a:defRPr sz="105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4499599"/>
        <c:crosses val="autoZero"/>
        <c:auto val="1"/>
        <c:lblAlgn val="ctr"/>
        <c:lblOffset val="100"/>
        <c:noMultiLvlLbl val="0"/>
      </c:catAx>
      <c:valAx>
        <c:axId val="54499599"/>
        <c:scaling>
          <c:orientation val="minMax"/>
        </c:scaling>
        <c:delete val="1"/>
        <c:axPos val="l"/>
        <c:numFmt formatCode="General" sourceLinked="1"/>
        <c:majorTickMark val="none"/>
        <c:minorTickMark val="none"/>
        <c:tickLblPos val="nextTo"/>
        <c:crossAx val="54506799"/>
        <c:crosses val="autoZero"/>
        <c:crossBetween val="between"/>
      </c:valAx>
      <c:spPr>
        <a:solidFill>
          <a:schemeClr val="bg1"/>
        </a:solidFill>
        <a:ln>
          <a:noFill/>
        </a:ln>
        <a:effectLst/>
      </c:spPr>
    </c:plotArea>
    <c:plotVisOnly val="1"/>
    <c:dispBlanksAs val="gap"/>
    <c:showDLblsOverMax val="0"/>
    <c:extLst/>
  </c:chart>
  <c:spPr>
    <a:noFill/>
    <a:ln w="9525" cap="flat" cmpd="sng" algn="ctr">
      <a:solidFill>
        <a:schemeClr val="lt1">
          <a:alpha val="9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TABLES!PivotTable5</c:name>
    <c:fmtId val="18"/>
  </c:pivotSource>
  <c:chart>
    <c:autoTitleDeleted val="1"/>
    <c:pivotFmts>
      <c:pivotFmt>
        <c:idx val="0"/>
        <c:spPr>
          <a:solidFill>
            <a:schemeClr val="accent1"/>
          </a:solidFill>
          <a:ln w="349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7559351415173"/>
          <c:y val="5.0925948300776847E-2"/>
          <c:w val="0.77696220007312733"/>
          <c:h val="0.89814814814814814"/>
        </c:manualLayout>
      </c:layout>
      <c:barChart>
        <c:barDir val="bar"/>
        <c:grouping val="clustered"/>
        <c:varyColors val="0"/>
        <c:ser>
          <c:idx val="0"/>
          <c:order val="0"/>
          <c:tx>
            <c:strRef>
              <c:f>'PIVOT TABLES'!$B$10</c:f>
              <c:strCache>
                <c:ptCount val="1"/>
                <c:pt idx="0">
                  <c:v>Total</c:v>
                </c:pt>
              </c:strCache>
            </c:strRef>
          </c:tx>
          <c:spPr>
            <a:solidFill>
              <a:schemeClr val="accent1"/>
            </a:solidFill>
            <a:ln w="3492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TABLES'!$A$11:$A$18</c:f>
              <c:strCache>
                <c:ptCount val="7"/>
                <c:pt idx="0">
                  <c:v>Action Figure</c:v>
                </c:pt>
                <c:pt idx="1">
                  <c:v>Blender</c:v>
                </c:pt>
                <c:pt idx="2">
                  <c:v>Moisturizer</c:v>
                </c:pt>
                <c:pt idx="3">
                  <c:v>Novel</c:v>
                </c:pt>
                <c:pt idx="4">
                  <c:v>Smartphone</c:v>
                </c:pt>
                <c:pt idx="5">
                  <c:v>Sneakers</c:v>
                </c:pt>
                <c:pt idx="6">
                  <c:v>Tent</c:v>
                </c:pt>
              </c:strCache>
            </c:strRef>
          </c:cat>
          <c:val>
            <c:numRef>
              <c:f>'PIVOT TABLES'!$B$11:$B$18</c:f>
              <c:numCache>
                <c:formatCode>_ "Rs."\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9CB-477F-859C-61FB9C97CEFA}"/>
            </c:ext>
          </c:extLst>
        </c:ser>
        <c:dLbls>
          <c:dLblPos val="outEnd"/>
          <c:showLegendKey val="0"/>
          <c:showVal val="1"/>
          <c:showCatName val="0"/>
          <c:showSerName val="0"/>
          <c:showPercent val="0"/>
          <c:showBubbleSize val="0"/>
        </c:dLbls>
        <c:gapWidth val="182"/>
        <c:axId val="1634413583"/>
        <c:axId val="1634415023"/>
      </c:barChart>
      <c:catAx>
        <c:axId val="163441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5023"/>
        <c:crosses val="autoZero"/>
        <c:auto val="1"/>
        <c:lblAlgn val="ctr"/>
        <c:lblOffset val="100"/>
        <c:noMultiLvlLbl val="0"/>
      </c:catAx>
      <c:valAx>
        <c:axId val="1634415023"/>
        <c:scaling>
          <c:orientation val="minMax"/>
        </c:scaling>
        <c:delete val="1"/>
        <c:axPos val="b"/>
        <c:numFmt formatCode="_ &quot;Rs.&quot;\ ##\.##,\ &quot;L&quot;" sourceLinked="1"/>
        <c:majorTickMark val="none"/>
        <c:minorTickMark val="none"/>
        <c:tickLblPos val="nextTo"/>
        <c:crossAx val="163441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7.png"/><Relationship Id="rId5" Type="http://schemas.openxmlformats.org/officeDocument/2006/relationships/image" Target="../media/image5.png"/><Relationship Id="rId10" Type="http://schemas.openxmlformats.org/officeDocument/2006/relationships/image" Target="../media/image6.png"/><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12699</xdr:colOff>
      <xdr:row>0</xdr:row>
      <xdr:rowOff>25400</xdr:rowOff>
    </xdr:from>
    <xdr:to>
      <xdr:col>20</xdr:col>
      <xdr:colOff>441866</xdr:colOff>
      <xdr:row>4</xdr:row>
      <xdr:rowOff>119767</xdr:rowOff>
    </xdr:to>
    <xdr:sp macro="" textlink="">
      <xdr:nvSpPr>
        <xdr:cNvPr id="2" name="Rectangle: Rounded Corners 1">
          <a:extLst>
            <a:ext uri="{FF2B5EF4-FFF2-40B4-BE49-F238E27FC236}">
              <a16:creationId xmlns:a16="http://schemas.microsoft.com/office/drawing/2014/main" id="{2B4305E6-D9FC-8040-5755-8EB37B5D94BF}"/>
            </a:ext>
          </a:extLst>
        </xdr:cNvPr>
        <xdr:cNvSpPr/>
      </xdr:nvSpPr>
      <xdr:spPr>
        <a:xfrm>
          <a:off x="12699" y="25400"/>
          <a:ext cx="12543013" cy="836829"/>
        </a:xfrm>
        <a:prstGeom prst="roundRect">
          <a:avLst/>
        </a:prstGeom>
        <a:solidFill>
          <a:schemeClr val="lt1">
            <a:alpha val="99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600">
              <a:solidFill>
                <a:schemeClr val="accent1"/>
              </a:solidFill>
            </a:rPr>
            <a:t>Green</a:t>
          </a:r>
          <a:r>
            <a:rPr lang="en-IN" sz="3600" baseline="0">
              <a:solidFill>
                <a:schemeClr val="accent1"/>
              </a:solidFill>
            </a:rPr>
            <a:t> Shop</a:t>
          </a:r>
          <a:r>
            <a:rPr lang="en-IN" sz="3600">
              <a:solidFill>
                <a:schemeClr val="accent1"/>
              </a:solidFill>
            </a:rPr>
            <a:t> Sales</a:t>
          </a:r>
          <a:r>
            <a:rPr lang="en-IN" sz="3600" baseline="0">
              <a:solidFill>
                <a:schemeClr val="accent1"/>
              </a:solidFill>
            </a:rPr>
            <a:t> Dashboard - 2025</a:t>
          </a:r>
          <a:endParaRPr lang="en-IN" sz="3600">
            <a:solidFill>
              <a:schemeClr val="accent1"/>
            </a:solidFill>
          </a:endParaRPr>
        </a:p>
      </xdr:txBody>
    </xdr:sp>
    <xdr:clientData/>
  </xdr:twoCellAnchor>
  <xdr:twoCellAnchor>
    <xdr:from>
      <xdr:col>0</xdr:col>
      <xdr:colOff>17640</xdr:colOff>
      <xdr:row>5</xdr:row>
      <xdr:rowOff>35277</xdr:rowOff>
    </xdr:from>
    <xdr:to>
      <xdr:col>3</xdr:col>
      <xdr:colOff>460015</xdr:colOff>
      <xdr:row>9</xdr:row>
      <xdr:rowOff>141111</xdr:rowOff>
    </xdr:to>
    <xdr:grpSp>
      <xdr:nvGrpSpPr>
        <xdr:cNvPr id="9" name="Group 8">
          <a:extLst>
            <a:ext uri="{FF2B5EF4-FFF2-40B4-BE49-F238E27FC236}">
              <a16:creationId xmlns:a16="http://schemas.microsoft.com/office/drawing/2014/main" id="{08138953-1810-9D8C-119D-66F2F58D8DB2}"/>
            </a:ext>
          </a:extLst>
        </xdr:cNvPr>
        <xdr:cNvGrpSpPr/>
      </xdr:nvGrpSpPr>
      <xdr:grpSpPr>
        <a:xfrm>
          <a:off x="17640" y="954356"/>
          <a:ext cx="2272178" cy="841097"/>
          <a:chOff x="17640" y="961319"/>
          <a:chExt cx="2268000" cy="846667"/>
        </a:xfrm>
      </xdr:grpSpPr>
      <xdr:sp macro="" textlink="">
        <xdr:nvSpPr>
          <xdr:cNvPr id="4" name="Rectangle: Rounded Corners 3">
            <a:extLst>
              <a:ext uri="{FF2B5EF4-FFF2-40B4-BE49-F238E27FC236}">
                <a16:creationId xmlns:a16="http://schemas.microsoft.com/office/drawing/2014/main" id="{184A3FE6-09F3-499B-BC5C-BB1E281370B6}"/>
              </a:ext>
            </a:extLst>
          </xdr:cNvPr>
          <xdr:cNvSpPr/>
        </xdr:nvSpPr>
        <xdr:spPr>
          <a:xfrm>
            <a:off x="17640" y="961319"/>
            <a:ext cx="2268000" cy="835200"/>
          </a:xfrm>
          <a:prstGeom prst="roundRect">
            <a:avLst/>
          </a:prstGeom>
          <a:solidFill>
            <a:schemeClr val="lt1">
              <a:alpha val="99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F253DA43-286E-7CD0-1978-57FC70CE6FDC}"/>
              </a:ext>
            </a:extLst>
          </xdr:cNvPr>
          <xdr:cNvSpPr/>
        </xdr:nvSpPr>
        <xdr:spPr>
          <a:xfrm>
            <a:off x="35278" y="961319"/>
            <a:ext cx="687916" cy="84666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E2CB164A-55CF-1077-80AD-F72D69830151}"/>
              </a:ext>
            </a:extLst>
          </xdr:cNvPr>
          <xdr:cNvSpPr txBox="1"/>
        </xdr:nvSpPr>
        <xdr:spPr>
          <a:xfrm>
            <a:off x="793750" y="1067154"/>
            <a:ext cx="1199445" cy="37923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400" b="1">
                <a:solidFill>
                  <a:schemeClr val="accent1"/>
                </a:solidFill>
              </a:rPr>
              <a:t>TOTAL</a:t>
            </a:r>
            <a:r>
              <a:rPr lang="en-IN" sz="1400" b="1" baseline="0">
                <a:solidFill>
                  <a:schemeClr val="accent1"/>
                </a:solidFill>
              </a:rPr>
              <a:t> SALES</a:t>
            </a:r>
            <a:endParaRPr lang="en-IN" sz="1400" b="1">
              <a:solidFill>
                <a:schemeClr val="accent1"/>
              </a:solidFill>
            </a:endParaRPr>
          </a:p>
        </xdr:txBody>
      </xdr:sp>
      <xdr:sp macro="" textlink="'SOURCE DATA'!K2">
        <xdr:nvSpPr>
          <xdr:cNvPr id="8" name="TextBox 7">
            <a:extLst>
              <a:ext uri="{FF2B5EF4-FFF2-40B4-BE49-F238E27FC236}">
                <a16:creationId xmlns:a16="http://schemas.microsoft.com/office/drawing/2014/main" id="{21EFD6B5-C539-F830-0C52-53B227B5BF57}"/>
              </a:ext>
            </a:extLst>
          </xdr:cNvPr>
          <xdr:cNvSpPr txBox="1"/>
        </xdr:nvSpPr>
        <xdr:spPr>
          <a:xfrm>
            <a:off x="793749" y="1384652"/>
            <a:ext cx="1093611" cy="2469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0351ED-1DEC-4D59-89AC-A267B2E5180C}" type="TxLink">
              <a:rPr lang="en-US" sz="1600" b="1" i="0" u="none" strike="noStrike">
                <a:solidFill>
                  <a:schemeClr val="accent1"/>
                </a:solidFill>
                <a:latin typeface="Aptos Narrow"/>
              </a:rPr>
              <a:pPr/>
              <a:t>12944500</a:t>
            </a:fld>
            <a:endParaRPr lang="en-IN" sz="1600" b="1">
              <a:solidFill>
                <a:schemeClr val="accent1"/>
              </a:solidFill>
            </a:endParaRPr>
          </a:p>
        </xdr:txBody>
      </xdr:sp>
    </xdr:grpSp>
    <xdr:clientData/>
  </xdr:twoCellAnchor>
  <xdr:twoCellAnchor>
    <xdr:from>
      <xdr:col>3</xdr:col>
      <xdr:colOff>564446</xdr:colOff>
      <xdr:row>5</xdr:row>
      <xdr:rowOff>35277</xdr:rowOff>
    </xdr:from>
    <xdr:to>
      <xdr:col>7</xdr:col>
      <xdr:colOff>398279</xdr:colOff>
      <xdr:row>9</xdr:row>
      <xdr:rowOff>141111</xdr:rowOff>
    </xdr:to>
    <xdr:grpSp>
      <xdr:nvGrpSpPr>
        <xdr:cNvPr id="30" name="Group 29">
          <a:extLst>
            <a:ext uri="{FF2B5EF4-FFF2-40B4-BE49-F238E27FC236}">
              <a16:creationId xmlns:a16="http://schemas.microsoft.com/office/drawing/2014/main" id="{D6B60967-3652-DF4F-3B3B-63B403BD08E6}"/>
            </a:ext>
          </a:extLst>
        </xdr:cNvPr>
        <xdr:cNvGrpSpPr/>
      </xdr:nvGrpSpPr>
      <xdr:grpSpPr>
        <a:xfrm>
          <a:off x="2394249" y="954356"/>
          <a:ext cx="2273569" cy="841097"/>
          <a:chOff x="17640" y="961319"/>
          <a:chExt cx="2268000" cy="846667"/>
        </a:xfrm>
      </xdr:grpSpPr>
      <xdr:sp macro="" textlink="">
        <xdr:nvSpPr>
          <xdr:cNvPr id="31" name="Rectangle: Rounded Corners 30">
            <a:extLst>
              <a:ext uri="{FF2B5EF4-FFF2-40B4-BE49-F238E27FC236}">
                <a16:creationId xmlns:a16="http://schemas.microsoft.com/office/drawing/2014/main" id="{7E3FB0AD-B861-0310-70AE-CA7A92352DF4}"/>
              </a:ext>
            </a:extLst>
          </xdr:cNvPr>
          <xdr:cNvSpPr/>
        </xdr:nvSpPr>
        <xdr:spPr>
          <a:xfrm>
            <a:off x="17640" y="961319"/>
            <a:ext cx="2268000" cy="835200"/>
          </a:xfrm>
          <a:prstGeom prst="roundRect">
            <a:avLst/>
          </a:prstGeom>
          <a:solidFill>
            <a:schemeClr val="lt1">
              <a:alpha val="99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EAF6C774-1C92-EF2F-0BE4-8E174C9237C0}"/>
              </a:ext>
            </a:extLst>
          </xdr:cNvPr>
          <xdr:cNvSpPr/>
        </xdr:nvSpPr>
        <xdr:spPr>
          <a:xfrm>
            <a:off x="35278" y="961319"/>
            <a:ext cx="687916" cy="84666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sp macro="" textlink="">
        <xdr:nvSpPr>
          <xdr:cNvPr id="33" name="TextBox 32">
            <a:extLst>
              <a:ext uri="{FF2B5EF4-FFF2-40B4-BE49-F238E27FC236}">
                <a16:creationId xmlns:a16="http://schemas.microsoft.com/office/drawing/2014/main" id="{C8FE2A79-37EA-E73B-8C68-759CA3A9D2EE}"/>
              </a:ext>
            </a:extLst>
          </xdr:cNvPr>
          <xdr:cNvSpPr txBox="1"/>
        </xdr:nvSpPr>
        <xdr:spPr>
          <a:xfrm>
            <a:off x="793750" y="1067154"/>
            <a:ext cx="1393472" cy="37923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400" b="1">
                <a:solidFill>
                  <a:schemeClr val="accent1"/>
                </a:solidFill>
              </a:rPr>
              <a:t>AVERAGE</a:t>
            </a:r>
            <a:r>
              <a:rPr lang="en-IN" sz="1400" b="1" baseline="0">
                <a:solidFill>
                  <a:schemeClr val="accent1"/>
                </a:solidFill>
              </a:rPr>
              <a:t> SALES</a:t>
            </a:r>
            <a:endParaRPr lang="en-IN" sz="1400" b="1">
              <a:solidFill>
                <a:schemeClr val="accent1"/>
              </a:solidFill>
            </a:endParaRPr>
          </a:p>
        </xdr:txBody>
      </xdr:sp>
      <xdr:sp macro="" textlink="'SOURCE DATA'!K11">
        <xdr:nvSpPr>
          <xdr:cNvPr id="34" name="TextBox 33">
            <a:extLst>
              <a:ext uri="{FF2B5EF4-FFF2-40B4-BE49-F238E27FC236}">
                <a16:creationId xmlns:a16="http://schemas.microsoft.com/office/drawing/2014/main" id="{176CC4DB-5F28-9EAF-8837-99B887B7A2DA}"/>
              </a:ext>
            </a:extLst>
          </xdr:cNvPr>
          <xdr:cNvSpPr txBox="1"/>
        </xdr:nvSpPr>
        <xdr:spPr>
          <a:xfrm>
            <a:off x="793749" y="1384652"/>
            <a:ext cx="1322917" cy="40569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C2CE2E-EA69-48ED-B0CD-D346773C3EF5}" type="TxLink">
              <a:rPr lang="en-US" sz="1600" b="1" i="0" u="none" strike="noStrike">
                <a:solidFill>
                  <a:schemeClr val="accent1"/>
                </a:solidFill>
                <a:latin typeface="Aptos Narrow"/>
              </a:rPr>
              <a:pPr/>
              <a:t> Rs. 2,58,890 </a:t>
            </a:fld>
            <a:endParaRPr lang="en-IN" sz="1600" b="1">
              <a:solidFill>
                <a:schemeClr val="accent1"/>
              </a:solidFill>
            </a:endParaRPr>
          </a:p>
        </xdr:txBody>
      </xdr:sp>
    </xdr:grpSp>
    <xdr:clientData/>
  </xdr:twoCellAnchor>
  <xdr:twoCellAnchor>
    <xdr:from>
      <xdr:col>4</xdr:col>
      <xdr:colOff>70702</xdr:colOff>
      <xdr:row>5</xdr:row>
      <xdr:rowOff>35275</xdr:rowOff>
    </xdr:from>
    <xdr:to>
      <xdr:col>11</xdr:col>
      <xdr:colOff>336543</xdr:colOff>
      <xdr:row>9</xdr:row>
      <xdr:rowOff>141108</xdr:rowOff>
    </xdr:to>
    <xdr:grpSp>
      <xdr:nvGrpSpPr>
        <xdr:cNvPr id="55" name="Group 54">
          <a:extLst>
            <a:ext uri="{FF2B5EF4-FFF2-40B4-BE49-F238E27FC236}">
              <a16:creationId xmlns:a16="http://schemas.microsoft.com/office/drawing/2014/main" id="{50BEFA43-A719-4462-E674-527C10E56634}"/>
            </a:ext>
          </a:extLst>
        </xdr:cNvPr>
        <xdr:cNvGrpSpPr/>
      </xdr:nvGrpSpPr>
      <xdr:grpSpPr>
        <a:xfrm>
          <a:off x="2510439" y="954354"/>
          <a:ext cx="4535380" cy="841096"/>
          <a:chOff x="2502058" y="961318"/>
          <a:chExt cx="4528443" cy="846667"/>
        </a:xfrm>
      </xdr:grpSpPr>
      <xdr:grpSp>
        <xdr:nvGrpSpPr>
          <xdr:cNvPr id="35" name="Group 34">
            <a:extLst>
              <a:ext uri="{FF2B5EF4-FFF2-40B4-BE49-F238E27FC236}">
                <a16:creationId xmlns:a16="http://schemas.microsoft.com/office/drawing/2014/main" id="{A343E6B0-0F1B-DBD9-8B32-49B51BEAAB3E}"/>
              </a:ext>
            </a:extLst>
          </xdr:cNvPr>
          <xdr:cNvGrpSpPr/>
        </xdr:nvGrpSpPr>
        <xdr:grpSpPr>
          <a:xfrm>
            <a:off x="4762501" y="961318"/>
            <a:ext cx="2268000" cy="846667"/>
            <a:chOff x="17640" y="961318"/>
            <a:chExt cx="2268000" cy="846667"/>
          </a:xfrm>
        </xdr:grpSpPr>
        <xdr:sp macro="" textlink="">
          <xdr:nvSpPr>
            <xdr:cNvPr id="36" name="Rectangle: Rounded Corners 35">
              <a:extLst>
                <a:ext uri="{FF2B5EF4-FFF2-40B4-BE49-F238E27FC236}">
                  <a16:creationId xmlns:a16="http://schemas.microsoft.com/office/drawing/2014/main" id="{9FFC2674-EDE4-875E-6CDB-711B1960FBB4}"/>
                </a:ext>
              </a:extLst>
            </xdr:cNvPr>
            <xdr:cNvSpPr/>
          </xdr:nvSpPr>
          <xdr:spPr>
            <a:xfrm>
              <a:off x="17640" y="961319"/>
              <a:ext cx="2268000" cy="835200"/>
            </a:xfrm>
            <a:prstGeom prst="roundRect">
              <a:avLst/>
            </a:prstGeom>
            <a:solidFill>
              <a:schemeClr val="lt1">
                <a:alpha val="99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7" name="Rectangle: Rounded Corners 36">
              <a:extLst>
                <a:ext uri="{FF2B5EF4-FFF2-40B4-BE49-F238E27FC236}">
                  <a16:creationId xmlns:a16="http://schemas.microsoft.com/office/drawing/2014/main" id="{F7DB44CD-EED6-DAFD-D4C1-7886CE461108}"/>
                </a:ext>
              </a:extLst>
            </xdr:cNvPr>
            <xdr:cNvSpPr/>
          </xdr:nvSpPr>
          <xdr:spPr>
            <a:xfrm>
              <a:off x="54914" y="961318"/>
              <a:ext cx="687916" cy="84666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65298633-CAE8-9430-0EAF-96B6063F372C}"/>
                </a:ext>
              </a:extLst>
            </xdr:cNvPr>
            <xdr:cNvSpPr txBox="1"/>
          </xdr:nvSpPr>
          <xdr:spPr>
            <a:xfrm>
              <a:off x="793750" y="1067154"/>
              <a:ext cx="1199445" cy="37923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400" b="1">
                  <a:solidFill>
                    <a:schemeClr val="accent1"/>
                  </a:solidFill>
                </a:rPr>
                <a:t>UNITS</a:t>
              </a:r>
              <a:r>
                <a:rPr lang="en-IN" sz="1400" b="1" baseline="0">
                  <a:solidFill>
                    <a:schemeClr val="accent1"/>
                  </a:solidFill>
                </a:rPr>
                <a:t> SOLD</a:t>
              </a:r>
              <a:endParaRPr lang="en-IN" sz="1400" b="1">
                <a:solidFill>
                  <a:schemeClr val="accent1"/>
                </a:solidFill>
              </a:endParaRPr>
            </a:p>
          </xdr:txBody>
        </xdr:sp>
        <xdr:sp macro="" textlink="'SOURCE DATA'!K5">
          <xdr:nvSpPr>
            <xdr:cNvPr id="39" name="TextBox 38">
              <a:extLst>
                <a:ext uri="{FF2B5EF4-FFF2-40B4-BE49-F238E27FC236}">
                  <a16:creationId xmlns:a16="http://schemas.microsoft.com/office/drawing/2014/main" id="{24E37238-629A-019F-4D5C-235EDAD9307E}"/>
                </a:ext>
              </a:extLst>
            </xdr:cNvPr>
            <xdr:cNvSpPr txBox="1"/>
          </xdr:nvSpPr>
          <xdr:spPr>
            <a:xfrm>
              <a:off x="793749" y="1384652"/>
              <a:ext cx="1093611" cy="2469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84D5D1-4810-4C47-B0AF-CBB2FB1794D8}" type="TxLink">
                <a:rPr lang="en-US" sz="1600" b="1" i="0" u="none" strike="noStrike">
                  <a:solidFill>
                    <a:schemeClr val="accent1"/>
                  </a:solidFill>
                  <a:latin typeface="Aptos Narrow"/>
                </a:rPr>
                <a:pPr/>
                <a:t>4705</a:t>
              </a:fld>
              <a:endParaRPr lang="en-IN" sz="2400" b="1">
                <a:solidFill>
                  <a:schemeClr val="accent1"/>
                </a:solidFill>
              </a:endParaRPr>
            </a:p>
          </xdr:txBody>
        </xdr:sp>
      </xdr:grpSp>
      <xdr:pic>
        <xdr:nvPicPr>
          <xdr:cNvPr id="54" name="Graphic 53" descr="Coins with solid fill">
            <a:extLst>
              <a:ext uri="{FF2B5EF4-FFF2-40B4-BE49-F238E27FC236}">
                <a16:creationId xmlns:a16="http://schemas.microsoft.com/office/drawing/2014/main" id="{8F51E0A1-99F4-CEA2-FEB4-96DD273B3D6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02058" y="1148389"/>
            <a:ext cx="540000" cy="540000"/>
          </a:xfrm>
          <a:prstGeom prst="rect">
            <a:avLst/>
          </a:prstGeom>
        </xdr:spPr>
      </xdr:pic>
    </xdr:grpSp>
    <xdr:clientData/>
  </xdr:twoCellAnchor>
  <xdr:twoCellAnchor>
    <xdr:from>
      <xdr:col>11</xdr:col>
      <xdr:colOff>493890</xdr:colOff>
      <xdr:row>5</xdr:row>
      <xdr:rowOff>35277</xdr:rowOff>
    </xdr:from>
    <xdr:to>
      <xdr:col>15</xdr:col>
      <xdr:colOff>327723</xdr:colOff>
      <xdr:row>9</xdr:row>
      <xdr:rowOff>141111</xdr:rowOff>
    </xdr:to>
    <xdr:grpSp>
      <xdr:nvGrpSpPr>
        <xdr:cNvPr id="58" name="Group 57">
          <a:extLst>
            <a:ext uri="{FF2B5EF4-FFF2-40B4-BE49-F238E27FC236}">
              <a16:creationId xmlns:a16="http://schemas.microsoft.com/office/drawing/2014/main" id="{6CB7F8CA-594B-0E32-4750-7A08B114D60B}"/>
            </a:ext>
          </a:extLst>
        </xdr:cNvPr>
        <xdr:cNvGrpSpPr/>
      </xdr:nvGrpSpPr>
      <xdr:grpSpPr>
        <a:xfrm>
          <a:off x="7203166" y="954356"/>
          <a:ext cx="2273570" cy="841097"/>
          <a:chOff x="7187848" y="961319"/>
          <a:chExt cx="2268000" cy="846667"/>
        </a:xfrm>
      </xdr:grpSpPr>
      <xdr:grpSp>
        <xdr:nvGrpSpPr>
          <xdr:cNvPr id="40" name="Group 39">
            <a:extLst>
              <a:ext uri="{FF2B5EF4-FFF2-40B4-BE49-F238E27FC236}">
                <a16:creationId xmlns:a16="http://schemas.microsoft.com/office/drawing/2014/main" id="{B7644A98-5FBC-5FD9-DDF1-9E8705ADFB1F}"/>
              </a:ext>
            </a:extLst>
          </xdr:cNvPr>
          <xdr:cNvGrpSpPr/>
        </xdr:nvGrpSpPr>
        <xdr:grpSpPr>
          <a:xfrm>
            <a:off x="7187848" y="961319"/>
            <a:ext cx="2268000" cy="846667"/>
            <a:chOff x="17640" y="961319"/>
            <a:chExt cx="2268000" cy="846667"/>
          </a:xfrm>
        </xdr:grpSpPr>
        <xdr:sp macro="" textlink="">
          <xdr:nvSpPr>
            <xdr:cNvPr id="41" name="Rectangle: Rounded Corners 40">
              <a:extLst>
                <a:ext uri="{FF2B5EF4-FFF2-40B4-BE49-F238E27FC236}">
                  <a16:creationId xmlns:a16="http://schemas.microsoft.com/office/drawing/2014/main" id="{EF36FA3A-42AC-8310-CA30-6692C55FB202}"/>
                </a:ext>
              </a:extLst>
            </xdr:cNvPr>
            <xdr:cNvSpPr/>
          </xdr:nvSpPr>
          <xdr:spPr>
            <a:xfrm>
              <a:off x="17640" y="961319"/>
              <a:ext cx="2268000" cy="835200"/>
            </a:xfrm>
            <a:prstGeom prst="roundRect">
              <a:avLst/>
            </a:prstGeom>
            <a:solidFill>
              <a:schemeClr val="lt1">
                <a:alpha val="99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2" name="Rectangle: Rounded Corners 41">
              <a:extLst>
                <a:ext uri="{FF2B5EF4-FFF2-40B4-BE49-F238E27FC236}">
                  <a16:creationId xmlns:a16="http://schemas.microsoft.com/office/drawing/2014/main" id="{C291A0B5-15DE-667E-22B3-F31B774D8DD2}"/>
                </a:ext>
              </a:extLst>
            </xdr:cNvPr>
            <xdr:cNvSpPr/>
          </xdr:nvSpPr>
          <xdr:spPr>
            <a:xfrm>
              <a:off x="35278" y="961319"/>
              <a:ext cx="687916" cy="84666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sp macro="" textlink="">
          <xdr:nvSpPr>
            <xdr:cNvPr id="43" name="TextBox 42">
              <a:extLst>
                <a:ext uri="{FF2B5EF4-FFF2-40B4-BE49-F238E27FC236}">
                  <a16:creationId xmlns:a16="http://schemas.microsoft.com/office/drawing/2014/main" id="{100AC547-71AE-F42A-0FE7-50459FF82291}"/>
                </a:ext>
              </a:extLst>
            </xdr:cNvPr>
            <xdr:cNvSpPr txBox="1"/>
          </xdr:nvSpPr>
          <xdr:spPr>
            <a:xfrm>
              <a:off x="829028" y="1067154"/>
              <a:ext cx="1199445" cy="379236"/>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400" b="1">
                  <a:solidFill>
                    <a:schemeClr val="accent1"/>
                  </a:solidFill>
                </a:rPr>
                <a:t>PROFIT</a:t>
              </a:r>
            </a:p>
          </xdr:txBody>
        </xdr:sp>
        <xdr:sp macro="" textlink="'SOURCE DATA'!K8">
          <xdr:nvSpPr>
            <xdr:cNvPr id="44" name="TextBox 43">
              <a:extLst>
                <a:ext uri="{FF2B5EF4-FFF2-40B4-BE49-F238E27FC236}">
                  <a16:creationId xmlns:a16="http://schemas.microsoft.com/office/drawing/2014/main" id="{761874FF-97F6-226A-A10A-4021350714DD}"/>
                </a:ext>
              </a:extLst>
            </xdr:cNvPr>
            <xdr:cNvSpPr txBox="1"/>
          </xdr:nvSpPr>
          <xdr:spPr>
            <a:xfrm>
              <a:off x="793747" y="1358194"/>
              <a:ext cx="1446391" cy="28222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00264E-48D1-4E1E-B0AA-076B45442602}" type="TxLink">
                <a:rPr lang="en-US" sz="1600" b="1" i="0" u="none" strike="noStrike">
                  <a:solidFill>
                    <a:schemeClr val="accent1"/>
                  </a:solidFill>
                  <a:latin typeface="Aptos Narrow"/>
                </a:rPr>
                <a:pPr/>
                <a:t> Rs. 38,34,400 </a:t>
              </a:fld>
              <a:endParaRPr lang="en-IN" sz="2400" b="1">
                <a:solidFill>
                  <a:schemeClr val="accent1"/>
                </a:solidFill>
              </a:endParaRPr>
            </a:p>
          </xdr:txBody>
        </xdr:sp>
      </xdr:grpSp>
      <xdr:pic>
        <xdr:nvPicPr>
          <xdr:cNvPr id="57" name="Graphic 56" descr="Upward trend with solid fill">
            <a:extLst>
              <a:ext uri="{FF2B5EF4-FFF2-40B4-BE49-F238E27FC236}">
                <a16:creationId xmlns:a16="http://schemas.microsoft.com/office/drawing/2014/main" id="{7DEB4B94-AD8B-BEC5-EFDC-39FB4108DEE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67222" y="1128889"/>
            <a:ext cx="540000" cy="540000"/>
          </a:xfrm>
          <a:prstGeom prst="rect">
            <a:avLst/>
          </a:prstGeom>
        </xdr:spPr>
      </xdr:pic>
    </xdr:grpSp>
    <xdr:clientData/>
  </xdr:twoCellAnchor>
  <xdr:twoCellAnchor editAs="oneCell">
    <xdr:from>
      <xdr:col>15</xdr:col>
      <xdr:colOff>405694</xdr:colOff>
      <xdr:row>5</xdr:row>
      <xdr:rowOff>26456</xdr:rowOff>
    </xdr:from>
    <xdr:to>
      <xdr:col>20</xdr:col>
      <xdr:colOff>429847</xdr:colOff>
      <xdr:row>9</xdr:row>
      <xdr:rowOff>166077</xdr:rowOff>
    </xdr:to>
    <mc:AlternateContent xmlns:mc="http://schemas.openxmlformats.org/markup-compatibility/2006" xmlns:a14="http://schemas.microsoft.com/office/drawing/2010/main">
      <mc:Choice Requires="a14">
        <xdr:graphicFrame macro="">
          <xdr:nvGraphicFramePr>
            <xdr:cNvPr id="59" name="Region">
              <a:extLst>
                <a:ext uri="{FF2B5EF4-FFF2-40B4-BE49-F238E27FC236}">
                  <a16:creationId xmlns:a16="http://schemas.microsoft.com/office/drawing/2014/main" id="{824E68A1-D031-4CE9-9116-EC5E2C5AB0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91079" y="954533"/>
              <a:ext cx="3052614" cy="882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65690</xdr:colOff>
      <xdr:row>23</xdr:row>
      <xdr:rowOff>155349</xdr:rowOff>
    </xdr:from>
    <xdr:to>
      <xdr:col>3</xdr:col>
      <xdr:colOff>300789</xdr:colOff>
      <xdr:row>40</xdr:row>
      <xdr:rowOff>8356</xdr:rowOff>
    </xdr:to>
    <mc:AlternateContent xmlns:mc="http://schemas.openxmlformats.org/markup-compatibility/2006" xmlns:a14="http://schemas.microsoft.com/office/drawing/2010/main">
      <mc:Choice Requires="a14">
        <xdr:graphicFrame macro="">
          <xdr:nvGraphicFramePr>
            <xdr:cNvPr id="61" name="Sales Person">
              <a:extLst>
                <a:ext uri="{FF2B5EF4-FFF2-40B4-BE49-F238E27FC236}">
                  <a16:creationId xmlns:a16="http://schemas.microsoft.com/office/drawing/2014/main" id="{944F52AA-30EB-4BE4-A233-11F750A3A39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5690" y="4424502"/>
              <a:ext cx="2103080" cy="3058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76679</xdr:colOff>
      <xdr:row>10</xdr:row>
      <xdr:rowOff>93204</xdr:rowOff>
    </xdr:from>
    <xdr:to>
      <xdr:col>3</xdr:col>
      <xdr:colOff>371708</xdr:colOff>
      <xdr:row>23</xdr:row>
      <xdr:rowOff>21896</xdr:rowOff>
    </xdr:to>
    <mc:AlternateContent xmlns:mc="http://schemas.openxmlformats.org/markup-compatibility/2006" xmlns:a14="http://schemas.microsoft.com/office/drawing/2010/main">
      <mc:Choice Requires="a14">
        <xdr:graphicFrame macro="">
          <xdr:nvGraphicFramePr>
            <xdr:cNvPr id="62" name="Product">
              <a:extLst>
                <a:ext uri="{FF2B5EF4-FFF2-40B4-BE49-F238E27FC236}">
                  <a16:creationId xmlns:a16="http://schemas.microsoft.com/office/drawing/2014/main" id="{A36A19CC-C3AD-4771-BC0D-A33D7536E47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679" y="1949358"/>
              <a:ext cx="2112106" cy="2341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468923</xdr:colOff>
      <xdr:row>10</xdr:row>
      <xdr:rowOff>97692</xdr:rowOff>
    </xdr:from>
    <xdr:to>
      <xdr:col>12</xdr:col>
      <xdr:colOff>87922</xdr:colOff>
      <xdr:row>24</xdr:row>
      <xdr:rowOff>175847</xdr:rowOff>
    </xdr:to>
    <xdr:sp macro="" textlink="">
      <xdr:nvSpPr>
        <xdr:cNvPr id="80" name="Rectangle 79">
          <a:extLst>
            <a:ext uri="{FF2B5EF4-FFF2-40B4-BE49-F238E27FC236}">
              <a16:creationId xmlns:a16="http://schemas.microsoft.com/office/drawing/2014/main" id="{6402D7B5-778E-DE67-DD75-5B4A66601250}"/>
            </a:ext>
          </a:extLst>
        </xdr:cNvPr>
        <xdr:cNvSpPr/>
      </xdr:nvSpPr>
      <xdr:spPr>
        <a:xfrm>
          <a:off x="2286000" y="1953846"/>
          <a:ext cx="5070230" cy="267677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solidFill>
                <a:schemeClr val="accent1"/>
              </a:solidFill>
            </a:rPr>
            <a:t>Units Sold by Product</a:t>
          </a:r>
        </a:p>
      </xdr:txBody>
    </xdr:sp>
    <xdr:clientData/>
  </xdr:twoCellAnchor>
  <xdr:twoCellAnchor>
    <xdr:from>
      <xdr:col>12</xdr:col>
      <xdr:colOff>162169</xdr:colOff>
      <xdr:row>10</xdr:row>
      <xdr:rowOff>103554</xdr:rowOff>
    </xdr:from>
    <xdr:to>
      <xdr:col>20</xdr:col>
      <xdr:colOff>386861</xdr:colOff>
      <xdr:row>24</xdr:row>
      <xdr:rowOff>181709</xdr:rowOff>
    </xdr:to>
    <xdr:sp macro="" textlink="">
      <xdr:nvSpPr>
        <xdr:cNvPr id="84" name="Rectangle 83">
          <a:extLst>
            <a:ext uri="{FF2B5EF4-FFF2-40B4-BE49-F238E27FC236}">
              <a16:creationId xmlns:a16="http://schemas.microsoft.com/office/drawing/2014/main" id="{6F286E2E-2671-4A9E-90DA-C8373E1C4292}"/>
            </a:ext>
          </a:extLst>
        </xdr:cNvPr>
        <xdr:cNvSpPr/>
      </xdr:nvSpPr>
      <xdr:spPr>
        <a:xfrm>
          <a:off x="7430477" y="1959708"/>
          <a:ext cx="5070230" cy="267677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solidFill>
                <a:schemeClr val="accent1"/>
              </a:solidFill>
            </a:rPr>
            <a:t>Total Sales by Region</a:t>
          </a:r>
        </a:p>
      </xdr:txBody>
    </xdr:sp>
    <xdr:clientData/>
  </xdr:twoCellAnchor>
  <xdr:twoCellAnchor>
    <xdr:from>
      <xdr:col>12</xdr:col>
      <xdr:colOff>166077</xdr:colOff>
      <xdr:row>25</xdr:row>
      <xdr:rowOff>78153</xdr:rowOff>
    </xdr:from>
    <xdr:to>
      <xdr:col>20</xdr:col>
      <xdr:colOff>390769</xdr:colOff>
      <xdr:row>39</xdr:row>
      <xdr:rowOff>156308</xdr:rowOff>
    </xdr:to>
    <xdr:sp macro="" textlink="">
      <xdr:nvSpPr>
        <xdr:cNvPr id="85" name="Rectangle 84">
          <a:extLst>
            <a:ext uri="{FF2B5EF4-FFF2-40B4-BE49-F238E27FC236}">
              <a16:creationId xmlns:a16="http://schemas.microsoft.com/office/drawing/2014/main" id="{D45AD4E1-0134-4CBE-B466-D5AE63C5B294}"/>
            </a:ext>
          </a:extLst>
        </xdr:cNvPr>
        <xdr:cNvSpPr/>
      </xdr:nvSpPr>
      <xdr:spPr>
        <a:xfrm>
          <a:off x="7434385" y="4718538"/>
          <a:ext cx="5070230" cy="267677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solidFill>
                <a:schemeClr val="accent1"/>
              </a:solidFill>
            </a:rPr>
            <a:t>Total Sales by Person</a:t>
          </a:r>
        </a:p>
      </xdr:txBody>
    </xdr:sp>
    <xdr:clientData/>
  </xdr:twoCellAnchor>
  <xdr:twoCellAnchor>
    <xdr:from>
      <xdr:col>3</xdr:col>
      <xdr:colOff>465017</xdr:colOff>
      <xdr:row>25</xdr:row>
      <xdr:rowOff>93783</xdr:rowOff>
    </xdr:from>
    <xdr:to>
      <xdr:col>12</xdr:col>
      <xdr:colOff>84016</xdr:colOff>
      <xdr:row>39</xdr:row>
      <xdr:rowOff>171938</xdr:rowOff>
    </xdr:to>
    <xdr:sp macro="" textlink="">
      <xdr:nvSpPr>
        <xdr:cNvPr id="86" name="Rectangle 85">
          <a:extLst>
            <a:ext uri="{FF2B5EF4-FFF2-40B4-BE49-F238E27FC236}">
              <a16:creationId xmlns:a16="http://schemas.microsoft.com/office/drawing/2014/main" id="{357F38CA-26A1-4056-AB31-59D064BD9FEC}"/>
            </a:ext>
          </a:extLst>
        </xdr:cNvPr>
        <xdr:cNvSpPr/>
      </xdr:nvSpPr>
      <xdr:spPr>
        <a:xfrm>
          <a:off x="2282094" y="4734168"/>
          <a:ext cx="5070230" cy="2676770"/>
        </a:xfrm>
        <a:prstGeom prst="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a:solidFill>
                <a:schemeClr val="accent1"/>
              </a:solidFill>
            </a:rPr>
            <a:t>Total Sales by Product</a:t>
          </a:r>
        </a:p>
      </xdr:txBody>
    </xdr:sp>
    <xdr:clientData/>
  </xdr:twoCellAnchor>
  <xdr:twoCellAnchor>
    <xdr:from>
      <xdr:col>0</xdr:col>
      <xdr:colOff>214923</xdr:colOff>
      <xdr:row>5</xdr:row>
      <xdr:rowOff>68386</xdr:rowOff>
    </xdr:from>
    <xdr:to>
      <xdr:col>1</xdr:col>
      <xdr:colOff>78153</xdr:colOff>
      <xdr:row>9</xdr:row>
      <xdr:rowOff>117231</xdr:rowOff>
    </xdr:to>
    <xdr:sp macro="" textlink="">
      <xdr:nvSpPr>
        <xdr:cNvPr id="2049" name="Text Box 1">
          <a:extLst>
            <a:ext uri="{FF2B5EF4-FFF2-40B4-BE49-F238E27FC236}">
              <a16:creationId xmlns:a16="http://schemas.microsoft.com/office/drawing/2014/main" id="{D30C6530-A2CA-9055-7F86-41963C5BBB4C}"/>
            </a:ext>
          </a:extLst>
        </xdr:cNvPr>
        <xdr:cNvSpPr txBox="1">
          <a:spLocks noChangeArrowheads="1"/>
        </xdr:cNvSpPr>
      </xdr:nvSpPr>
      <xdr:spPr bwMode="auto">
        <a:xfrm>
          <a:off x="214923" y="996463"/>
          <a:ext cx="468922" cy="791306"/>
        </a:xfrm>
        <a:prstGeom prst="rect">
          <a:avLst/>
        </a:prstGeom>
        <a:solidFill>
          <a:schemeClr val="accent1"/>
        </a:solidFill>
        <a:ln w="9525">
          <a:noFill/>
          <a:miter lim="800000"/>
          <a:headEnd/>
          <a:tailEnd/>
        </a:ln>
      </xdr:spPr>
      <xdr:txBody>
        <a:bodyPr vertOverflow="clip" wrap="square" lIns="27432" tIns="27432" rIns="0" bIns="0" anchor="t" upright="1"/>
        <a:lstStyle/>
        <a:p>
          <a:pPr algn="l" rtl="0">
            <a:defRPr sz="1000"/>
          </a:pPr>
          <a:r>
            <a:rPr lang="en-IN" sz="4800" b="0" i="0" u="none" strike="noStrike" baseline="0">
              <a:solidFill>
                <a:srgbClr val="000000"/>
              </a:solidFill>
              <a:latin typeface="Aptos Narrow"/>
            </a:rPr>
            <a:t>₹</a:t>
          </a:r>
        </a:p>
      </xdr:txBody>
    </xdr:sp>
    <xdr:clientData/>
  </xdr:twoCellAnchor>
  <xdr:twoCellAnchor editAs="oneCell">
    <xdr:from>
      <xdr:col>7</xdr:col>
      <xdr:colOff>605533</xdr:colOff>
      <xdr:row>6</xdr:row>
      <xdr:rowOff>9611</xdr:rowOff>
    </xdr:from>
    <xdr:to>
      <xdr:col>8</xdr:col>
      <xdr:colOff>508000</xdr:colOff>
      <xdr:row>8</xdr:row>
      <xdr:rowOff>146539</xdr:rowOff>
    </xdr:to>
    <xdr:pic>
      <xdr:nvPicPr>
        <xdr:cNvPr id="11" name="Picture 10">
          <a:extLst>
            <a:ext uri="{FF2B5EF4-FFF2-40B4-BE49-F238E27FC236}">
              <a16:creationId xmlns:a16="http://schemas.microsoft.com/office/drawing/2014/main" id="{660E254B-43F2-DDFB-630C-84BE924CDE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845379" y="1123303"/>
          <a:ext cx="508159" cy="508159"/>
        </a:xfrm>
        <a:prstGeom prst="rect">
          <a:avLst/>
        </a:prstGeom>
      </xdr:spPr>
    </xdr:pic>
    <xdr:clientData/>
  </xdr:twoCellAnchor>
  <xdr:twoCellAnchor>
    <xdr:from>
      <xdr:col>12</xdr:col>
      <xdr:colOff>273538</xdr:colOff>
      <xdr:row>12</xdr:row>
      <xdr:rowOff>29308</xdr:rowOff>
    </xdr:from>
    <xdr:to>
      <xdr:col>20</xdr:col>
      <xdr:colOff>254000</xdr:colOff>
      <xdr:row>23</xdr:row>
      <xdr:rowOff>127001</xdr:rowOff>
    </xdr:to>
    <xdr:graphicFrame macro="">
      <xdr:nvGraphicFramePr>
        <xdr:cNvPr id="10" name="Chart 9">
          <a:extLst>
            <a:ext uri="{FF2B5EF4-FFF2-40B4-BE49-F238E27FC236}">
              <a16:creationId xmlns:a16="http://schemas.microsoft.com/office/drawing/2014/main" id="{75A4E2C0-A3BA-42DE-8BC4-6A2152C7A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214924</xdr:colOff>
      <xdr:row>27</xdr:row>
      <xdr:rowOff>19539</xdr:rowOff>
    </xdr:from>
    <xdr:to>
      <xdr:col>20</xdr:col>
      <xdr:colOff>273540</xdr:colOff>
      <xdr:row>39</xdr:row>
      <xdr:rowOff>154354</xdr:rowOff>
    </xdr:to>
    <xdr:graphicFrame macro="">
      <xdr:nvGraphicFramePr>
        <xdr:cNvPr id="13" name="Chart 12">
          <a:extLst>
            <a:ext uri="{FF2B5EF4-FFF2-40B4-BE49-F238E27FC236}">
              <a16:creationId xmlns:a16="http://schemas.microsoft.com/office/drawing/2014/main" id="{EAA7D220-3307-485C-8657-E2B577A16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468923</xdr:colOff>
      <xdr:row>10</xdr:row>
      <xdr:rowOff>97691</xdr:rowOff>
    </xdr:from>
    <xdr:to>
      <xdr:col>11</xdr:col>
      <xdr:colOff>478693</xdr:colOff>
      <xdr:row>23</xdr:row>
      <xdr:rowOff>166077</xdr:rowOff>
    </xdr:to>
    <xdr:graphicFrame macro="">
      <xdr:nvGraphicFramePr>
        <xdr:cNvPr id="15" name="Chart 14">
          <a:extLst>
            <a:ext uri="{FF2B5EF4-FFF2-40B4-BE49-F238E27FC236}">
              <a16:creationId xmlns:a16="http://schemas.microsoft.com/office/drawing/2014/main" id="{2BCE6AE4-A8F4-4689-AE74-34D877D3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566615</xdr:colOff>
      <xdr:row>27</xdr:row>
      <xdr:rowOff>127000</xdr:rowOff>
    </xdr:from>
    <xdr:to>
      <xdr:col>12</xdr:col>
      <xdr:colOff>68383</xdr:colOff>
      <xdr:row>38</xdr:row>
      <xdr:rowOff>154352</xdr:rowOff>
    </xdr:to>
    <xdr:graphicFrame macro="">
      <xdr:nvGraphicFramePr>
        <xdr:cNvPr id="16" name="Chart 15">
          <a:extLst>
            <a:ext uri="{FF2B5EF4-FFF2-40B4-BE49-F238E27FC236}">
              <a16:creationId xmlns:a16="http://schemas.microsoft.com/office/drawing/2014/main" id="{25547661-FAD6-4912-83CB-C431FC22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156305</xdr:colOff>
      <xdr:row>0</xdr:row>
      <xdr:rowOff>19537</xdr:rowOff>
    </xdr:from>
    <xdr:to>
      <xdr:col>19</xdr:col>
      <xdr:colOff>371230</xdr:colOff>
      <xdr:row>4</xdr:row>
      <xdr:rowOff>97692</xdr:rowOff>
    </xdr:to>
    <xdr:pic>
      <xdr:nvPicPr>
        <xdr:cNvPr id="22" name="Picture 21">
          <a:extLst>
            <a:ext uri="{FF2B5EF4-FFF2-40B4-BE49-F238E27FC236}">
              <a16:creationId xmlns:a16="http://schemas.microsoft.com/office/drawing/2014/main" id="{CA5F6301-B26A-19EF-9877-6E4B9F1F3B8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058767" y="19537"/>
          <a:ext cx="820617" cy="820617"/>
        </a:xfrm>
        <a:prstGeom prst="rect">
          <a:avLst/>
        </a:prstGeom>
      </xdr:spPr>
    </xdr:pic>
    <xdr:clientData/>
  </xdr:twoCellAnchor>
  <xdr:twoCellAnchor editAs="oneCell">
    <xdr:from>
      <xdr:col>1</xdr:col>
      <xdr:colOff>107463</xdr:colOff>
      <xdr:row>0</xdr:row>
      <xdr:rowOff>0</xdr:rowOff>
    </xdr:from>
    <xdr:to>
      <xdr:col>2</xdr:col>
      <xdr:colOff>305482</xdr:colOff>
      <xdr:row>4</xdr:row>
      <xdr:rowOff>61250</xdr:rowOff>
    </xdr:to>
    <xdr:pic>
      <xdr:nvPicPr>
        <xdr:cNvPr id="28" name="Picture 27">
          <a:extLst>
            <a:ext uri="{FF2B5EF4-FFF2-40B4-BE49-F238E27FC236}">
              <a16:creationId xmlns:a16="http://schemas.microsoft.com/office/drawing/2014/main" id="{365409A8-E116-F147-6668-E34387DAC1B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13155" y="0"/>
          <a:ext cx="803712" cy="80371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GOWTHAM" refreshedDate="45859.49944201389" createdVersion="8" refreshedVersion="8" minRefreshableVersion="3" recordCount="50" xr:uid="{725016C5-9878-4FEC-8A58-F3BD34E57598}">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82644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4BE67-8161-4A10-BC00-81AC5547FDC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0:B18"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4"/>
  </dataFields>
  <formats count="1">
    <format dxfId="20">
      <pivotArea collapsedLevelsAreSubtotals="1" fieldPosition="0">
        <references count="1">
          <reference field="3" count="0"/>
        </references>
      </pivotArea>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82D8F-1CAE-40CD-80D7-65429BB012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4"/>
  </dataFields>
  <formats count="1">
    <format dxfId="21">
      <pivotArea collapsedLevelsAreSubtotals="1" fieldPosition="0">
        <references count="1">
          <reference field="1" count="0"/>
        </references>
      </pivotArea>
    </format>
  </format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C250C-09C9-4F32-82B4-1310EB5CAE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2" format="9">
      <pivotArea type="data" outline="0" fieldPosition="0">
        <references count="2">
          <reference field="4294967294" count="1" selected="0">
            <x v="0"/>
          </reference>
          <reference field="2" count="1" selected="0">
            <x v="3"/>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3"/>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2" count="1" selected="0">
            <x v="0"/>
          </reference>
        </references>
      </pivotArea>
    </chartFormat>
    <chartFormat chart="23" format="12">
      <pivotArea type="data" outline="0" fieldPosition="0">
        <references count="2">
          <reference field="4294967294" count="1" selected="0">
            <x v="0"/>
          </reference>
          <reference field="2" count="1" selected="0">
            <x v="1"/>
          </reference>
        </references>
      </pivotArea>
    </chartFormat>
    <chartFormat chart="23" format="13">
      <pivotArea type="data" outline="0" fieldPosition="0">
        <references count="2">
          <reference field="4294967294" count="1" selected="0">
            <x v="0"/>
          </reference>
          <reference field="2" count="1" selected="0">
            <x v="2"/>
          </reference>
        </references>
      </pivotArea>
    </chartFormat>
    <chartFormat chart="2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BE198-355A-4D1E-82DB-18F5AA5ACD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G3:H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3">
    <chartFormat chart="6"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3" count="1" selected="0">
            <x v="6"/>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3" count="1" selected="0">
            <x v="6"/>
          </reference>
        </references>
      </pivotArea>
    </chartFormat>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3" count="1" selected="0">
            <x v="6"/>
          </reference>
        </references>
      </pivotArea>
    </chartFormat>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3" count="1" selected="0">
            <x v="6"/>
          </reference>
        </references>
      </pivotArea>
    </chartFormat>
    <chartFormat chart="41" format="12">
      <pivotArea type="data" outline="0" fieldPosition="0">
        <references count="2">
          <reference field="4294967294" count="1" selected="0">
            <x v="0"/>
          </reference>
          <reference field="3" count="1" selected="0">
            <x v="4"/>
          </reference>
        </references>
      </pivotArea>
    </chartFormat>
    <chartFormat chart="71" format="22" series="1">
      <pivotArea type="data" outline="0" fieldPosition="0">
        <references count="1">
          <reference field="4294967294" count="1" selected="0">
            <x v="0"/>
          </reference>
        </references>
      </pivotArea>
    </chartFormat>
    <chartFormat chart="71" format="23">
      <pivotArea type="data" outline="0" fieldPosition="0">
        <references count="2">
          <reference field="4294967294" count="1" selected="0">
            <x v="0"/>
          </reference>
          <reference field="3" count="1" selected="0">
            <x v="4"/>
          </reference>
        </references>
      </pivotArea>
    </chartFormat>
    <chartFormat chart="71" format="24">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AF3FC7-F489-4317-B33D-D6A8FF81EAE1}" sourceName="Region">
  <pivotTables>
    <pivotTable tabId="5" name="PivotTable2"/>
    <pivotTable tabId="5" name="PivotTable4"/>
    <pivotTable tabId="5" name="PivotTable5"/>
    <pivotTable tabId="5" name="PivotTable6"/>
  </pivotTables>
  <data>
    <tabular pivotCacheId="8264440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EF62787-0B3F-483A-B576-C22B51030858}" sourceName="Sales Person">
  <pivotTables>
    <pivotTable tabId="5" name="PivotTable2"/>
    <pivotTable tabId="5" name="PivotTable4"/>
    <pivotTable tabId="5" name="PivotTable5"/>
    <pivotTable tabId="5" name="PivotTable6"/>
  </pivotTables>
  <data>
    <tabular pivotCacheId="82644401">
      <items count="10">
        <i x="0" s="1"/>
        <i x="8" s="1"/>
        <i x="3" s="1"/>
        <i x="5" s="1"/>
        <i x="7" s="1"/>
        <i x="2" s="1"/>
        <i x="1"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D8019DA-D7A8-488A-BADC-E7CD43C1D824}" sourceName="Product">
  <pivotTables>
    <pivotTable tabId="5" name="PivotTable2"/>
    <pivotTable tabId="5" name="PivotTable4"/>
    <pivotTable tabId="5" name="PivotTable5"/>
    <pivotTable tabId="5" name="PivotTable6"/>
  </pivotTables>
  <data>
    <tabular pivotCacheId="8264440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D834DB0-5FCD-40FD-9678-079D8CE038F5}" cache="Slicer_Region" caption="Region" columnCount="2" showCaption="0" style="SlicerStyleDark1" rowHeight="324000"/>
  <slicer name="Sales Person" xr10:uid="{5084C672-6E9D-4C92-BDF6-7EBE49692579}" cache="Slicer_Sales_Person" caption="Sales Person" style="SlicerStyleDark1" rowHeight="251883"/>
  <slicer name="Product" xr10:uid="{8B394586-0724-4BAA-A098-7B40D5C7C4DB}" cache="Slicer_Product" caption="Product"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4F700-EBF0-4BCA-8854-6E7C8EDA219D}" name="Table1" displayName="Table1" ref="A1:I51" totalsRowShown="0" headerRowDxfId="94" dataDxfId="92" headerRowBorderDxfId="93" dataCellStyle="Currency [0]">
  <autoFilter ref="A1:I51" xr:uid="{D9B4F700-EBF0-4BCA-8854-6E7C8EDA219D}"/>
  <tableColumns count="9">
    <tableColumn id="1" xr3:uid="{F88152A5-5031-4EC7-A72C-DEB5608329CD}" name="Date" dataDxfId="91"/>
    <tableColumn id="2" xr3:uid="{1CC391F3-A865-4FD3-9C16-690CF55C8D17}" name="Sales Person"/>
    <tableColumn id="3" xr3:uid="{357AC13A-67E7-4017-9628-A484B0A27C48}" name="Region"/>
    <tableColumn id="4" xr3:uid="{122D6E86-9809-4E41-ADAF-95D3962E54C8}" name="Product"/>
    <tableColumn id="5" xr3:uid="{7FF15B49-CF77-4E97-8126-CC4A9763574F}" name="Units Sold" dataDxfId="90"/>
    <tableColumn id="6" xr3:uid="{C481EDAA-27F5-438D-A391-294E869B64A8}" name="Unit Price" dataDxfId="89" dataCellStyle="Currency [0]">
      <calculatedColumnFormula>IF(D2="Tent",6000,IF(D2="Blender",3500,IF(D2="Action Figure",1200,IF(D2="Novel",1000,IF(D2="Sneakers",4000,IF(D2="Smartphone",10000,IF(D2="moisturizer",600,"No Product Found")))))))</calculatedColumnFormula>
    </tableColumn>
    <tableColumn id="7" xr3:uid="{DB77E48B-67F6-4BDC-B3FE-AA7A7EF20D86}" name="Cost of Goods" dataDxfId="88" dataCellStyle="Currency [0]">
      <calculatedColumnFormula>IF(D2="Tent",4000,IF(D2="Blender",2500,IF(D2="Action Figure",800,IF(D2="Novel",700,IF(D2="Sneakers",3000,IF(D2="Smartphone",7000,IF(D2="moisturizer",400,"No Product Found")))))))</calculatedColumnFormula>
    </tableColumn>
    <tableColumn id="8" xr3:uid="{40C84988-EF5C-4560-9C48-7920740583C5}" name="Total Sales" dataDxfId="87" dataCellStyle="Currency [0]">
      <calculatedColumnFormula>F2*E2</calculatedColumnFormula>
    </tableColumn>
    <tableColumn id="9" xr3:uid="{6F367510-A9CB-4F1A-8E29-65895F4BC393}" name="Profit" dataDxfId="86">
      <calculatedColumnFormula>H2-(G2*E2)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4AF0-1B80-4F1D-827D-796D32CFE12E}">
  <sheetPr>
    <pageSetUpPr fitToPage="1"/>
  </sheetPr>
  <dimension ref="A1"/>
  <sheetViews>
    <sheetView tabSelected="1" zoomScale="76" zoomScaleNormal="76" workbookViewId="0">
      <selection activeCell="D42" sqref="D42"/>
    </sheetView>
  </sheetViews>
  <sheetFormatPr defaultRowHeight="14.5" x14ac:dyDescent="0.35"/>
  <sheetData/>
  <pageMargins left="0.25" right="0.25" top="0.75" bottom="0.75" header="0.3" footer="0.3"/>
  <pageSetup paperSize="9" scale="77"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2" sqref="K2"/>
    </sheetView>
  </sheetViews>
  <sheetFormatPr defaultRowHeight="14.5" x14ac:dyDescent="0.35"/>
  <cols>
    <col min="1" max="1" width="12.81640625" customWidth="1"/>
    <col min="2" max="2" width="13.453125" customWidth="1"/>
    <col min="4" max="4" width="15.6328125" customWidth="1"/>
    <col min="5" max="5" width="11.36328125" customWidth="1"/>
    <col min="6" max="6" width="11" customWidth="1"/>
    <col min="7" max="7" width="14.26953125" customWidth="1"/>
    <col min="8" max="9" width="13.54296875" customWidth="1"/>
    <col min="10" max="10" width="12.26953125" bestFit="1" customWidth="1"/>
    <col min="11" max="11" width="14.26953125" customWidth="1"/>
  </cols>
  <sheetData>
    <row r="1" spans="1:11" ht="20.149999999999999" customHeight="1" thickBot="1" x14ac:dyDescent="0.4">
      <c r="A1" s="1" t="s">
        <v>0</v>
      </c>
      <c r="B1" s="1" t="s">
        <v>1</v>
      </c>
      <c r="C1" s="1" t="s">
        <v>2</v>
      </c>
      <c r="D1" s="1" t="s">
        <v>3</v>
      </c>
      <c r="E1" s="1" t="s">
        <v>4</v>
      </c>
      <c r="F1" s="1" t="s">
        <v>5</v>
      </c>
      <c r="G1" s="1" t="s">
        <v>6</v>
      </c>
      <c r="H1" s="1" t="s">
        <v>7</v>
      </c>
      <c r="I1" s="1" t="s">
        <v>29</v>
      </c>
      <c r="K1" s="5" t="s">
        <v>30</v>
      </c>
    </row>
    <row r="2" spans="1:11" ht="15" thickTop="1" x14ac:dyDescent="0.3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f>SUM(H2:H51)</f>
        <v>12944500</v>
      </c>
    </row>
    <row r="3" spans="1:1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row>
    <row r="4" spans="1:11" ht="15" thickBot="1" x14ac:dyDescent="0.4">
      <c r="A4" s="2">
        <v>44230</v>
      </c>
      <c r="B4" t="s">
        <v>14</v>
      </c>
      <c r="C4" t="s">
        <v>15</v>
      </c>
      <c r="D4" t="s">
        <v>16</v>
      </c>
      <c r="E4" s="3">
        <v>136</v>
      </c>
      <c r="F4" s="4">
        <f t="shared" si="0"/>
        <v>1200</v>
      </c>
      <c r="G4" s="4">
        <f t="shared" si="1"/>
        <v>800</v>
      </c>
      <c r="H4" s="4">
        <f t="shared" si="2"/>
        <v>163200</v>
      </c>
      <c r="I4" s="6">
        <f t="shared" si="3"/>
        <v>54400</v>
      </c>
      <c r="K4" s="1" t="s">
        <v>31</v>
      </c>
    </row>
    <row r="5" spans="1:11" ht="15" thickTop="1" x14ac:dyDescent="0.35">
      <c r="A5" s="2">
        <v>44085</v>
      </c>
      <c r="B5" t="s">
        <v>17</v>
      </c>
      <c r="C5" t="s">
        <v>18</v>
      </c>
      <c r="D5" t="s">
        <v>19</v>
      </c>
      <c r="E5" s="3">
        <v>91</v>
      </c>
      <c r="F5" s="4">
        <f t="shared" si="0"/>
        <v>1000</v>
      </c>
      <c r="G5" s="4">
        <f t="shared" si="1"/>
        <v>700</v>
      </c>
      <c r="H5" s="4">
        <f t="shared" si="2"/>
        <v>91000</v>
      </c>
      <c r="I5" s="6">
        <f t="shared" si="3"/>
        <v>27300</v>
      </c>
      <c r="K5">
        <f>SUM(E2:E51)</f>
        <v>4705</v>
      </c>
    </row>
    <row r="6" spans="1:11" x14ac:dyDescent="0.35">
      <c r="A6" s="2">
        <v>44462</v>
      </c>
      <c r="B6" t="s">
        <v>20</v>
      </c>
      <c r="C6" t="s">
        <v>9</v>
      </c>
      <c r="D6" t="s">
        <v>21</v>
      </c>
      <c r="E6" s="3">
        <v>110</v>
      </c>
      <c r="F6" s="4">
        <f t="shared" si="0"/>
        <v>4000</v>
      </c>
      <c r="G6" s="4">
        <f t="shared" si="1"/>
        <v>3000</v>
      </c>
      <c r="H6" s="4">
        <f t="shared" si="2"/>
        <v>440000</v>
      </c>
      <c r="I6" s="6">
        <f t="shared" si="3"/>
        <v>110000</v>
      </c>
    </row>
    <row r="7" spans="1:11" ht="15" thickBot="1" x14ac:dyDescent="0.4">
      <c r="A7" s="2">
        <v>44105</v>
      </c>
      <c r="B7" t="s">
        <v>22</v>
      </c>
      <c r="C7" t="s">
        <v>12</v>
      </c>
      <c r="D7" t="s">
        <v>16</v>
      </c>
      <c r="E7" s="3">
        <v>51</v>
      </c>
      <c r="F7" s="4">
        <f t="shared" si="0"/>
        <v>1200</v>
      </c>
      <c r="G7" s="4">
        <f t="shared" si="1"/>
        <v>800</v>
      </c>
      <c r="H7" s="4">
        <f t="shared" si="2"/>
        <v>61200</v>
      </c>
      <c r="I7" s="6">
        <f t="shared" si="3"/>
        <v>20400</v>
      </c>
      <c r="K7" s="1" t="s">
        <v>32</v>
      </c>
    </row>
    <row r="8" spans="1:11" ht="15" thickTop="1" x14ac:dyDescent="0.35">
      <c r="A8" s="2">
        <v>44413</v>
      </c>
      <c r="B8" t="s">
        <v>23</v>
      </c>
      <c r="C8" t="s">
        <v>18</v>
      </c>
      <c r="D8" t="s">
        <v>19</v>
      </c>
      <c r="E8" s="3">
        <v>78</v>
      </c>
      <c r="F8" s="4">
        <f t="shared" si="0"/>
        <v>1000</v>
      </c>
      <c r="G8" s="4">
        <f t="shared" si="1"/>
        <v>700</v>
      </c>
      <c r="H8" s="4">
        <f t="shared" si="2"/>
        <v>78000</v>
      </c>
      <c r="I8" s="6">
        <f t="shared" si="3"/>
        <v>23400</v>
      </c>
      <c r="K8" s="6">
        <f>SUM(I2:I51)</f>
        <v>3834400</v>
      </c>
    </row>
    <row r="9" spans="1:11" x14ac:dyDescent="0.35">
      <c r="A9" s="2">
        <v>44141</v>
      </c>
      <c r="B9" t="s">
        <v>24</v>
      </c>
      <c r="C9" t="s">
        <v>15</v>
      </c>
      <c r="D9" t="s">
        <v>10</v>
      </c>
      <c r="E9" s="3">
        <v>146</v>
      </c>
      <c r="F9" s="4">
        <f t="shared" si="0"/>
        <v>6000</v>
      </c>
      <c r="G9" s="4">
        <f t="shared" si="1"/>
        <v>4000</v>
      </c>
      <c r="H9" s="4">
        <f t="shared" si="2"/>
        <v>876000</v>
      </c>
      <c r="I9" s="6">
        <f t="shared" si="3"/>
        <v>292000</v>
      </c>
    </row>
    <row r="10" spans="1:11" ht="15" thickBot="1" x14ac:dyDescent="0.4">
      <c r="A10" s="2">
        <v>44223</v>
      </c>
      <c r="B10" t="s">
        <v>25</v>
      </c>
      <c r="C10" t="s">
        <v>9</v>
      </c>
      <c r="D10" t="s">
        <v>26</v>
      </c>
      <c r="E10" s="3">
        <v>101</v>
      </c>
      <c r="F10" s="4">
        <f t="shared" si="0"/>
        <v>600</v>
      </c>
      <c r="G10" s="4">
        <f t="shared" si="1"/>
        <v>400</v>
      </c>
      <c r="H10" s="4">
        <f t="shared" si="2"/>
        <v>60600</v>
      </c>
      <c r="I10" s="6">
        <f t="shared" si="3"/>
        <v>20200</v>
      </c>
      <c r="K10" s="1" t="s">
        <v>33</v>
      </c>
    </row>
    <row r="11" spans="1:11" ht="15" thickTop="1" x14ac:dyDescent="0.35">
      <c r="A11" s="2">
        <v>44442</v>
      </c>
      <c r="B11" t="s">
        <v>27</v>
      </c>
      <c r="C11" t="s">
        <v>15</v>
      </c>
      <c r="D11" t="s">
        <v>10</v>
      </c>
      <c r="E11" s="3">
        <v>52</v>
      </c>
      <c r="F11" s="4">
        <f t="shared" si="0"/>
        <v>6000</v>
      </c>
      <c r="G11" s="4">
        <f t="shared" si="1"/>
        <v>4000</v>
      </c>
      <c r="H11" s="4">
        <f t="shared" si="2"/>
        <v>312000</v>
      </c>
      <c r="I11" s="6">
        <f t="shared" si="3"/>
        <v>104000</v>
      </c>
      <c r="K11" s="6">
        <f>AVERAGE(H2:H51)</f>
        <v>258890</v>
      </c>
    </row>
    <row r="12" spans="1:11" x14ac:dyDescent="0.35">
      <c r="A12" s="2">
        <v>44469</v>
      </c>
      <c r="B12" t="s">
        <v>27</v>
      </c>
      <c r="C12" t="s">
        <v>12</v>
      </c>
      <c r="D12" t="s">
        <v>16</v>
      </c>
      <c r="E12" s="3">
        <v>55</v>
      </c>
      <c r="F12" s="4">
        <f t="shared" si="0"/>
        <v>1200</v>
      </c>
      <c r="G12" s="4">
        <f t="shared" si="1"/>
        <v>800</v>
      </c>
      <c r="H12" s="4">
        <f t="shared" si="2"/>
        <v>66000</v>
      </c>
      <c r="I12" s="6">
        <f t="shared" si="3"/>
        <v>22000</v>
      </c>
    </row>
    <row r="13" spans="1:11" x14ac:dyDescent="0.35">
      <c r="A13" s="2">
        <v>44084</v>
      </c>
      <c r="B13" t="s">
        <v>27</v>
      </c>
      <c r="C13" t="s">
        <v>15</v>
      </c>
      <c r="D13" t="s">
        <v>19</v>
      </c>
      <c r="E13" s="3">
        <v>137</v>
      </c>
      <c r="F13" s="4">
        <f t="shared" si="0"/>
        <v>1000</v>
      </c>
      <c r="G13" s="4">
        <f t="shared" si="1"/>
        <v>700</v>
      </c>
      <c r="H13" s="4">
        <f t="shared" si="2"/>
        <v>137000</v>
      </c>
      <c r="I13" s="6">
        <f t="shared" si="3"/>
        <v>41100</v>
      </c>
    </row>
    <row r="14" spans="1:11" x14ac:dyDescent="0.35">
      <c r="A14" s="2">
        <v>44404</v>
      </c>
      <c r="B14" t="s">
        <v>24</v>
      </c>
      <c r="C14" t="s">
        <v>15</v>
      </c>
      <c r="D14" t="s">
        <v>13</v>
      </c>
      <c r="E14" s="3">
        <v>96</v>
      </c>
      <c r="F14" s="4">
        <f t="shared" si="0"/>
        <v>3500</v>
      </c>
      <c r="G14" s="4">
        <f t="shared" si="1"/>
        <v>2500</v>
      </c>
      <c r="H14" s="4">
        <f t="shared" si="2"/>
        <v>336000</v>
      </c>
      <c r="I14" s="6">
        <f t="shared" si="3"/>
        <v>96000</v>
      </c>
    </row>
    <row r="15" spans="1:11" x14ac:dyDescent="0.35">
      <c r="A15" s="2">
        <v>44113</v>
      </c>
      <c r="B15" t="s">
        <v>25</v>
      </c>
      <c r="C15" t="s">
        <v>12</v>
      </c>
      <c r="D15" t="s">
        <v>21</v>
      </c>
      <c r="E15" s="3">
        <v>52</v>
      </c>
      <c r="F15" s="4">
        <f t="shared" si="0"/>
        <v>4000</v>
      </c>
      <c r="G15" s="4">
        <f t="shared" si="1"/>
        <v>3000</v>
      </c>
      <c r="H15" s="4">
        <f t="shared" si="2"/>
        <v>208000</v>
      </c>
      <c r="I15" s="6">
        <f t="shared" si="3"/>
        <v>52000</v>
      </c>
    </row>
    <row r="16" spans="1:11" x14ac:dyDescent="0.35">
      <c r="A16" s="2">
        <v>44292</v>
      </c>
      <c r="B16" t="s">
        <v>17</v>
      </c>
      <c r="C16" t="s">
        <v>9</v>
      </c>
      <c r="D16" t="s">
        <v>13</v>
      </c>
      <c r="E16" s="3">
        <v>76</v>
      </c>
      <c r="F16" s="4">
        <f t="shared" si="0"/>
        <v>3500</v>
      </c>
      <c r="G16" s="4">
        <f t="shared" si="1"/>
        <v>2500</v>
      </c>
      <c r="H16" s="4">
        <f t="shared" si="2"/>
        <v>266000</v>
      </c>
      <c r="I16" s="6">
        <f t="shared" si="3"/>
        <v>76000</v>
      </c>
    </row>
    <row r="17" spans="1:9" x14ac:dyDescent="0.35">
      <c r="A17" s="2">
        <v>44362</v>
      </c>
      <c r="B17" t="s">
        <v>11</v>
      </c>
      <c r="C17" t="s">
        <v>18</v>
      </c>
      <c r="D17" t="s">
        <v>21</v>
      </c>
      <c r="E17" s="3">
        <v>145</v>
      </c>
      <c r="F17" s="4">
        <f t="shared" si="0"/>
        <v>4000</v>
      </c>
      <c r="G17" s="4">
        <f t="shared" si="1"/>
        <v>3000</v>
      </c>
      <c r="H17" s="4">
        <f t="shared" si="2"/>
        <v>580000</v>
      </c>
      <c r="I17" s="6">
        <f t="shared" si="3"/>
        <v>145000</v>
      </c>
    </row>
    <row r="18" spans="1:9" x14ac:dyDescent="0.35">
      <c r="A18" s="2">
        <v>44083</v>
      </c>
      <c r="B18" t="s">
        <v>8</v>
      </c>
      <c r="C18" t="s">
        <v>15</v>
      </c>
      <c r="D18" t="s">
        <v>26</v>
      </c>
      <c r="E18" s="3">
        <v>83</v>
      </c>
      <c r="F18" s="4">
        <f t="shared" si="0"/>
        <v>600</v>
      </c>
      <c r="G18" s="4">
        <f t="shared" si="1"/>
        <v>400</v>
      </c>
      <c r="H18" s="4">
        <f t="shared" si="2"/>
        <v>49800</v>
      </c>
      <c r="I18" s="6">
        <f t="shared" si="3"/>
        <v>16600</v>
      </c>
    </row>
    <row r="19" spans="1:9" x14ac:dyDescent="0.35">
      <c r="A19" s="2">
        <v>44421</v>
      </c>
      <c r="B19" t="s">
        <v>20</v>
      </c>
      <c r="C19" t="s">
        <v>15</v>
      </c>
      <c r="D19" t="s">
        <v>19</v>
      </c>
      <c r="E19" s="3">
        <v>91</v>
      </c>
      <c r="F19" s="4">
        <f t="shared" si="0"/>
        <v>1000</v>
      </c>
      <c r="G19" s="4">
        <f t="shared" si="1"/>
        <v>700</v>
      </c>
      <c r="H19" s="4">
        <f t="shared" si="2"/>
        <v>91000</v>
      </c>
      <c r="I19" s="6">
        <f t="shared" si="3"/>
        <v>27300</v>
      </c>
    </row>
    <row r="20" spans="1:9" x14ac:dyDescent="0.35">
      <c r="A20" s="2">
        <v>44070</v>
      </c>
      <c r="B20" t="s">
        <v>22</v>
      </c>
      <c r="C20" t="s">
        <v>9</v>
      </c>
      <c r="D20" t="s">
        <v>28</v>
      </c>
      <c r="E20" s="3">
        <v>108</v>
      </c>
      <c r="F20" s="4">
        <f t="shared" si="0"/>
        <v>10000</v>
      </c>
      <c r="G20" s="4">
        <f t="shared" si="1"/>
        <v>7000</v>
      </c>
      <c r="H20" s="4">
        <f t="shared" si="2"/>
        <v>1080000</v>
      </c>
      <c r="I20" s="6">
        <f t="shared" si="3"/>
        <v>324000</v>
      </c>
    </row>
    <row r="21" spans="1:9" x14ac:dyDescent="0.35">
      <c r="A21" s="2">
        <v>44293</v>
      </c>
      <c r="B21" t="s">
        <v>14</v>
      </c>
      <c r="C21" t="s">
        <v>18</v>
      </c>
      <c r="D21" t="s">
        <v>21</v>
      </c>
      <c r="E21" s="3">
        <v>144</v>
      </c>
      <c r="F21" s="4">
        <f t="shared" si="0"/>
        <v>4000</v>
      </c>
      <c r="G21" s="4">
        <f t="shared" si="1"/>
        <v>3000</v>
      </c>
      <c r="H21" s="4">
        <f t="shared" si="2"/>
        <v>576000</v>
      </c>
      <c r="I21" s="6">
        <f t="shared" si="3"/>
        <v>144000</v>
      </c>
    </row>
    <row r="22" spans="1:9" x14ac:dyDescent="0.35">
      <c r="A22" s="2">
        <v>43990</v>
      </c>
      <c r="B22" t="s">
        <v>20</v>
      </c>
      <c r="C22" t="s">
        <v>15</v>
      </c>
      <c r="D22" t="s">
        <v>26</v>
      </c>
      <c r="E22" s="3">
        <v>92</v>
      </c>
      <c r="F22" s="4">
        <f t="shared" si="0"/>
        <v>600</v>
      </c>
      <c r="G22" s="4">
        <f t="shared" si="1"/>
        <v>400</v>
      </c>
      <c r="H22" s="4">
        <f t="shared" si="2"/>
        <v>55200</v>
      </c>
      <c r="I22" s="6">
        <f t="shared" si="3"/>
        <v>18400</v>
      </c>
    </row>
    <row r="23" spans="1:9" x14ac:dyDescent="0.35">
      <c r="A23" s="2">
        <v>44551</v>
      </c>
      <c r="B23" t="s">
        <v>24</v>
      </c>
      <c r="C23" t="s">
        <v>9</v>
      </c>
      <c r="D23" t="s">
        <v>10</v>
      </c>
      <c r="E23" s="3">
        <v>71</v>
      </c>
      <c r="F23" s="4">
        <f t="shared" si="0"/>
        <v>6000</v>
      </c>
      <c r="G23" s="4">
        <f t="shared" si="1"/>
        <v>4000</v>
      </c>
      <c r="H23" s="4">
        <f t="shared" si="2"/>
        <v>426000</v>
      </c>
      <c r="I23" s="6">
        <f t="shared" si="3"/>
        <v>142000</v>
      </c>
    </row>
    <row r="24" spans="1:9" x14ac:dyDescent="0.35">
      <c r="A24" s="2">
        <v>44418</v>
      </c>
      <c r="B24" t="s">
        <v>8</v>
      </c>
      <c r="C24" t="s">
        <v>12</v>
      </c>
      <c r="D24" t="s">
        <v>26</v>
      </c>
      <c r="E24" s="3">
        <v>103</v>
      </c>
      <c r="F24" s="4">
        <f t="shared" si="0"/>
        <v>600</v>
      </c>
      <c r="G24" s="4">
        <f t="shared" si="1"/>
        <v>400</v>
      </c>
      <c r="H24" s="4">
        <f t="shared" si="2"/>
        <v>61800</v>
      </c>
      <c r="I24" s="6">
        <f t="shared" si="3"/>
        <v>20600</v>
      </c>
    </row>
    <row r="25" spans="1:9" x14ac:dyDescent="0.35">
      <c r="A25" s="2">
        <v>44532</v>
      </c>
      <c r="B25" t="s">
        <v>27</v>
      </c>
      <c r="C25" t="s">
        <v>18</v>
      </c>
      <c r="D25" t="s">
        <v>19</v>
      </c>
      <c r="E25" s="3">
        <v>55</v>
      </c>
      <c r="F25" s="4">
        <f t="shared" si="0"/>
        <v>1000</v>
      </c>
      <c r="G25" s="4">
        <f t="shared" si="1"/>
        <v>700</v>
      </c>
      <c r="H25" s="4">
        <f t="shared" si="2"/>
        <v>55000</v>
      </c>
      <c r="I25" s="6">
        <f t="shared" si="3"/>
        <v>16500</v>
      </c>
    </row>
    <row r="26" spans="1:9" x14ac:dyDescent="0.35">
      <c r="A26" s="2">
        <v>44438</v>
      </c>
      <c r="B26" t="s">
        <v>22</v>
      </c>
      <c r="C26" t="s">
        <v>12</v>
      </c>
      <c r="D26" t="s">
        <v>21</v>
      </c>
      <c r="E26" s="3">
        <v>93</v>
      </c>
      <c r="F26" s="4">
        <f t="shared" si="0"/>
        <v>4000</v>
      </c>
      <c r="G26" s="4">
        <f t="shared" si="1"/>
        <v>3000</v>
      </c>
      <c r="H26" s="4">
        <f t="shared" si="2"/>
        <v>372000</v>
      </c>
      <c r="I26" s="6">
        <f t="shared" si="3"/>
        <v>93000</v>
      </c>
    </row>
    <row r="27" spans="1:9" x14ac:dyDescent="0.35">
      <c r="A27" s="2">
        <v>43971</v>
      </c>
      <c r="B27" t="s">
        <v>14</v>
      </c>
      <c r="C27" t="s">
        <v>15</v>
      </c>
      <c r="D27" t="s">
        <v>26</v>
      </c>
      <c r="E27" s="3">
        <v>143</v>
      </c>
      <c r="F27" s="4">
        <f t="shared" si="0"/>
        <v>600</v>
      </c>
      <c r="G27" s="4">
        <f t="shared" si="1"/>
        <v>400</v>
      </c>
      <c r="H27" s="4">
        <f t="shared" si="2"/>
        <v>85800</v>
      </c>
      <c r="I27" s="6">
        <f t="shared" si="3"/>
        <v>28600</v>
      </c>
    </row>
    <row r="28" spans="1:9" x14ac:dyDescent="0.35">
      <c r="A28" s="2">
        <v>44452</v>
      </c>
      <c r="B28" t="s">
        <v>23</v>
      </c>
      <c r="C28" t="s">
        <v>9</v>
      </c>
      <c r="D28" t="s">
        <v>13</v>
      </c>
      <c r="E28" s="3">
        <v>143</v>
      </c>
      <c r="F28" s="4">
        <f t="shared" si="0"/>
        <v>3500</v>
      </c>
      <c r="G28" s="4">
        <f t="shared" si="1"/>
        <v>2500</v>
      </c>
      <c r="H28" s="4">
        <f t="shared" si="2"/>
        <v>500500</v>
      </c>
      <c r="I28" s="6">
        <f t="shared" si="3"/>
        <v>143000</v>
      </c>
    </row>
    <row r="29" spans="1:9" x14ac:dyDescent="0.35">
      <c r="A29" s="2">
        <v>44496</v>
      </c>
      <c r="B29" t="s">
        <v>25</v>
      </c>
      <c r="C29" t="s">
        <v>18</v>
      </c>
      <c r="D29" t="s">
        <v>26</v>
      </c>
      <c r="E29" s="3">
        <v>99</v>
      </c>
      <c r="F29" s="4">
        <f t="shared" si="0"/>
        <v>600</v>
      </c>
      <c r="G29" s="4">
        <f t="shared" si="1"/>
        <v>400</v>
      </c>
      <c r="H29" s="4">
        <f t="shared" si="2"/>
        <v>59400</v>
      </c>
      <c r="I29" s="6">
        <f t="shared" si="3"/>
        <v>19800</v>
      </c>
    </row>
    <row r="30" spans="1:9" x14ac:dyDescent="0.35">
      <c r="A30" s="2">
        <v>44187</v>
      </c>
      <c r="B30" t="s">
        <v>17</v>
      </c>
      <c r="C30" t="s">
        <v>9</v>
      </c>
      <c r="D30" t="s">
        <v>19</v>
      </c>
      <c r="E30" s="3">
        <v>120</v>
      </c>
      <c r="F30" s="4">
        <f t="shared" si="0"/>
        <v>1000</v>
      </c>
      <c r="G30" s="4">
        <f t="shared" si="1"/>
        <v>700</v>
      </c>
      <c r="H30" s="4">
        <f t="shared" si="2"/>
        <v>120000</v>
      </c>
      <c r="I30" s="6">
        <f t="shared" si="3"/>
        <v>36000</v>
      </c>
    </row>
    <row r="31" spans="1:9" x14ac:dyDescent="0.35">
      <c r="A31" s="2">
        <v>44405</v>
      </c>
      <c r="B31" t="s">
        <v>11</v>
      </c>
      <c r="C31" t="s">
        <v>15</v>
      </c>
      <c r="D31" t="s">
        <v>13</v>
      </c>
      <c r="E31" s="3">
        <v>66</v>
      </c>
      <c r="F31" s="4">
        <f t="shared" si="0"/>
        <v>3500</v>
      </c>
      <c r="G31" s="4">
        <f t="shared" si="1"/>
        <v>2500</v>
      </c>
      <c r="H31" s="4">
        <f t="shared" si="2"/>
        <v>231000</v>
      </c>
      <c r="I31" s="6">
        <f t="shared" si="3"/>
        <v>66000</v>
      </c>
    </row>
    <row r="32" spans="1:9" x14ac:dyDescent="0.35">
      <c r="A32" s="2">
        <v>44103</v>
      </c>
      <c r="B32" t="s">
        <v>25</v>
      </c>
      <c r="C32" t="s">
        <v>18</v>
      </c>
      <c r="D32" t="s">
        <v>16</v>
      </c>
      <c r="E32" s="3">
        <v>88</v>
      </c>
      <c r="F32" s="4">
        <f t="shared" si="0"/>
        <v>1200</v>
      </c>
      <c r="G32" s="4">
        <f t="shared" si="1"/>
        <v>800</v>
      </c>
      <c r="H32" s="4">
        <f t="shared" si="2"/>
        <v>105600</v>
      </c>
      <c r="I32" s="6">
        <f t="shared" si="3"/>
        <v>35200</v>
      </c>
    </row>
    <row r="33" spans="1:9" x14ac:dyDescent="0.35">
      <c r="A33" s="2">
        <v>44126</v>
      </c>
      <c r="B33" t="s">
        <v>17</v>
      </c>
      <c r="C33" t="s">
        <v>12</v>
      </c>
      <c r="D33" t="s">
        <v>28</v>
      </c>
      <c r="E33" s="3">
        <v>127</v>
      </c>
      <c r="F33" s="4">
        <f t="shared" si="0"/>
        <v>10000</v>
      </c>
      <c r="G33" s="4">
        <f t="shared" si="1"/>
        <v>7000</v>
      </c>
      <c r="H33" s="4">
        <f t="shared" si="2"/>
        <v>1270000</v>
      </c>
      <c r="I33" s="6">
        <f t="shared" si="3"/>
        <v>381000</v>
      </c>
    </row>
    <row r="34" spans="1:9" x14ac:dyDescent="0.35">
      <c r="A34" s="2">
        <v>43970</v>
      </c>
      <c r="B34" t="s">
        <v>20</v>
      </c>
      <c r="C34" t="s">
        <v>9</v>
      </c>
      <c r="D34" t="s">
        <v>21</v>
      </c>
      <c r="E34" s="3">
        <v>67</v>
      </c>
      <c r="F34" s="4">
        <f t="shared" si="0"/>
        <v>4000</v>
      </c>
      <c r="G34" s="4">
        <f t="shared" si="1"/>
        <v>3000</v>
      </c>
      <c r="H34" s="4">
        <f t="shared" si="2"/>
        <v>268000</v>
      </c>
      <c r="I34" s="6">
        <f t="shared" si="3"/>
        <v>67000</v>
      </c>
    </row>
    <row r="35" spans="1:9" x14ac:dyDescent="0.35">
      <c r="A35" s="2">
        <v>44536</v>
      </c>
      <c r="B35" t="s">
        <v>11</v>
      </c>
      <c r="C35" t="s">
        <v>12</v>
      </c>
      <c r="D35" t="s">
        <v>16</v>
      </c>
      <c r="E35" s="3">
        <v>67</v>
      </c>
      <c r="F35" s="4">
        <f t="shared" si="0"/>
        <v>1200</v>
      </c>
      <c r="G35" s="4">
        <f t="shared" si="1"/>
        <v>800</v>
      </c>
      <c r="H35" s="4">
        <f t="shared" si="2"/>
        <v>80400</v>
      </c>
      <c r="I35" s="6">
        <f t="shared" si="3"/>
        <v>26800</v>
      </c>
    </row>
    <row r="36" spans="1:9" x14ac:dyDescent="0.35">
      <c r="A36" s="2">
        <v>44069</v>
      </c>
      <c r="B36" t="s">
        <v>27</v>
      </c>
      <c r="C36" t="s">
        <v>15</v>
      </c>
      <c r="D36" t="s">
        <v>19</v>
      </c>
      <c r="E36" s="3">
        <v>149</v>
      </c>
      <c r="F36" s="4">
        <f t="shared" si="0"/>
        <v>1000</v>
      </c>
      <c r="G36" s="4">
        <f t="shared" si="1"/>
        <v>700</v>
      </c>
      <c r="H36" s="4">
        <f t="shared" si="2"/>
        <v>149000</v>
      </c>
      <c r="I36" s="6">
        <f t="shared" si="3"/>
        <v>44700</v>
      </c>
    </row>
    <row r="37" spans="1:9" x14ac:dyDescent="0.35">
      <c r="A37" s="2">
        <v>44378</v>
      </c>
      <c r="B37" t="s">
        <v>20</v>
      </c>
      <c r="C37" t="s">
        <v>18</v>
      </c>
      <c r="D37" t="s">
        <v>26</v>
      </c>
      <c r="E37" s="3">
        <v>104</v>
      </c>
      <c r="F37" s="4">
        <f t="shared" si="0"/>
        <v>600</v>
      </c>
      <c r="G37" s="4">
        <f t="shared" si="1"/>
        <v>400</v>
      </c>
      <c r="H37" s="4">
        <f t="shared" si="2"/>
        <v>62400</v>
      </c>
      <c r="I37" s="6">
        <f t="shared" si="3"/>
        <v>20800</v>
      </c>
    </row>
    <row r="38" spans="1:9" x14ac:dyDescent="0.35">
      <c r="A38" s="2">
        <v>44404</v>
      </c>
      <c r="B38" t="s">
        <v>24</v>
      </c>
      <c r="C38" t="s">
        <v>9</v>
      </c>
      <c r="D38" t="s">
        <v>26</v>
      </c>
      <c r="E38" s="3">
        <v>57</v>
      </c>
      <c r="F38" s="4">
        <f t="shared" si="0"/>
        <v>600</v>
      </c>
      <c r="G38" s="4">
        <f t="shared" si="1"/>
        <v>400</v>
      </c>
      <c r="H38" s="4">
        <f t="shared" si="2"/>
        <v>34200</v>
      </c>
      <c r="I38" s="6">
        <f t="shared" si="3"/>
        <v>11400</v>
      </c>
    </row>
    <row r="39" spans="1:9" x14ac:dyDescent="0.35">
      <c r="A39" s="2">
        <v>44109</v>
      </c>
      <c r="B39" t="s">
        <v>14</v>
      </c>
      <c r="C39" t="s">
        <v>12</v>
      </c>
      <c r="D39" t="s">
        <v>26</v>
      </c>
      <c r="E39" s="3">
        <v>90</v>
      </c>
      <c r="F39" s="4">
        <f t="shared" si="0"/>
        <v>600</v>
      </c>
      <c r="G39" s="4">
        <f t="shared" si="1"/>
        <v>400</v>
      </c>
      <c r="H39" s="4">
        <f t="shared" si="2"/>
        <v>54000</v>
      </c>
      <c r="I39" s="6">
        <f t="shared" si="3"/>
        <v>18000</v>
      </c>
    </row>
    <row r="40" spans="1:9" x14ac:dyDescent="0.35">
      <c r="A40" s="2">
        <v>44076</v>
      </c>
      <c r="B40" t="s">
        <v>22</v>
      </c>
      <c r="C40" t="s">
        <v>15</v>
      </c>
      <c r="D40" t="s">
        <v>26</v>
      </c>
      <c r="E40" s="3">
        <v>67</v>
      </c>
      <c r="F40" s="4">
        <f t="shared" si="0"/>
        <v>600</v>
      </c>
      <c r="G40" s="4">
        <f t="shared" si="1"/>
        <v>400</v>
      </c>
      <c r="H40" s="4">
        <f t="shared" si="2"/>
        <v>40200</v>
      </c>
      <c r="I40" s="6">
        <f t="shared" si="3"/>
        <v>13400</v>
      </c>
    </row>
    <row r="41" spans="1:9" x14ac:dyDescent="0.35">
      <c r="A41" s="2">
        <v>44441</v>
      </c>
      <c r="B41" t="s">
        <v>8</v>
      </c>
      <c r="C41" t="s">
        <v>18</v>
      </c>
      <c r="D41" t="s">
        <v>21</v>
      </c>
      <c r="E41" s="3">
        <v>127</v>
      </c>
      <c r="F41" s="4">
        <f t="shared" si="0"/>
        <v>4000</v>
      </c>
      <c r="G41" s="4">
        <f t="shared" si="1"/>
        <v>3000</v>
      </c>
      <c r="H41" s="4">
        <f t="shared" si="2"/>
        <v>508000</v>
      </c>
      <c r="I41" s="6">
        <f t="shared" si="3"/>
        <v>127000</v>
      </c>
    </row>
    <row r="42" spans="1:9" x14ac:dyDescent="0.35">
      <c r="A42" s="2">
        <v>44299</v>
      </c>
      <c r="B42" t="s">
        <v>22</v>
      </c>
      <c r="C42" t="s">
        <v>9</v>
      </c>
      <c r="D42" t="s">
        <v>19</v>
      </c>
      <c r="E42" s="3">
        <v>108</v>
      </c>
      <c r="F42" s="4">
        <f t="shared" si="0"/>
        <v>1000</v>
      </c>
      <c r="G42" s="4">
        <f t="shared" si="1"/>
        <v>700</v>
      </c>
      <c r="H42" s="4">
        <f t="shared" si="2"/>
        <v>108000</v>
      </c>
      <c r="I42" s="6">
        <f t="shared" si="3"/>
        <v>32400</v>
      </c>
    </row>
    <row r="43" spans="1:9" x14ac:dyDescent="0.35">
      <c r="A43" s="2">
        <v>44322</v>
      </c>
      <c r="B43" t="s">
        <v>14</v>
      </c>
      <c r="C43" t="s">
        <v>12</v>
      </c>
      <c r="D43" t="s">
        <v>13</v>
      </c>
      <c r="E43" s="3">
        <v>66</v>
      </c>
      <c r="F43" s="4">
        <f t="shared" si="0"/>
        <v>3500</v>
      </c>
      <c r="G43" s="4">
        <f t="shared" si="1"/>
        <v>2500</v>
      </c>
      <c r="H43" s="4">
        <f t="shared" si="2"/>
        <v>231000</v>
      </c>
      <c r="I43" s="6">
        <f t="shared" si="3"/>
        <v>66000</v>
      </c>
    </row>
    <row r="44" spans="1:9" x14ac:dyDescent="0.35">
      <c r="A44" s="2">
        <v>44211</v>
      </c>
      <c r="B44" t="s">
        <v>8</v>
      </c>
      <c r="C44" t="s">
        <v>18</v>
      </c>
      <c r="D44" t="s">
        <v>10</v>
      </c>
      <c r="E44" s="3">
        <v>78</v>
      </c>
      <c r="F44" s="4">
        <f t="shared" si="0"/>
        <v>6000</v>
      </c>
      <c r="G44" s="4">
        <f t="shared" si="1"/>
        <v>4000</v>
      </c>
      <c r="H44" s="4">
        <f t="shared" si="2"/>
        <v>468000</v>
      </c>
      <c r="I44" s="6">
        <f t="shared" si="3"/>
        <v>156000</v>
      </c>
    </row>
    <row r="45" spans="1:9" x14ac:dyDescent="0.35">
      <c r="A45" s="2">
        <v>44070</v>
      </c>
      <c r="B45" t="s">
        <v>24</v>
      </c>
      <c r="C45" t="s">
        <v>15</v>
      </c>
      <c r="D45" t="s">
        <v>19</v>
      </c>
      <c r="E45" s="3">
        <v>69</v>
      </c>
      <c r="F45" s="4">
        <f t="shared" si="0"/>
        <v>1000</v>
      </c>
      <c r="G45" s="4">
        <f t="shared" si="1"/>
        <v>700</v>
      </c>
      <c r="H45" s="4">
        <f t="shared" si="2"/>
        <v>69000</v>
      </c>
      <c r="I45" s="6">
        <f t="shared" si="3"/>
        <v>20700</v>
      </c>
    </row>
    <row r="46" spans="1:9" x14ac:dyDescent="0.35">
      <c r="A46" s="2">
        <v>44232</v>
      </c>
      <c r="B46" t="s">
        <v>20</v>
      </c>
      <c r="C46" t="s">
        <v>9</v>
      </c>
      <c r="D46" t="s">
        <v>16</v>
      </c>
      <c r="E46" s="3">
        <v>59</v>
      </c>
      <c r="F46" s="4">
        <f t="shared" si="0"/>
        <v>1200</v>
      </c>
      <c r="G46" s="4">
        <f t="shared" si="1"/>
        <v>800</v>
      </c>
      <c r="H46" s="4">
        <f t="shared" si="2"/>
        <v>70800</v>
      </c>
      <c r="I46" s="6">
        <f t="shared" si="3"/>
        <v>23600</v>
      </c>
    </row>
    <row r="47" spans="1:9" x14ac:dyDescent="0.35">
      <c r="A47" s="2">
        <v>44517</v>
      </c>
      <c r="B47" t="s">
        <v>27</v>
      </c>
      <c r="C47" t="s">
        <v>15</v>
      </c>
      <c r="D47" t="s">
        <v>26</v>
      </c>
      <c r="E47" s="3">
        <v>109</v>
      </c>
      <c r="F47" s="4">
        <f t="shared" si="0"/>
        <v>600</v>
      </c>
      <c r="G47" s="4">
        <f t="shared" si="1"/>
        <v>400</v>
      </c>
      <c r="H47" s="4">
        <f t="shared" si="2"/>
        <v>65400</v>
      </c>
      <c r="I47" s="6">
        <f t="shared" si="3"/>
        <v>21800</v>
      </c>
    </row>
    <row r="48" spans="1:9" x14ac:dyDescent="0.35">
      <c r="A48" s="2">
        <v>44193</v>
      </c>
      <c r="B48" t="s">
        <v>25</v>
      </c>
      <c r="C48" t="s">
        <v>12</v>
      </c>
      <c r="D48" t="s">
        <v>21</v>
      </c>
      <c r="E48" s="3">
        <v>61</v>
      </c>
      <c r="F48" s="4">
        <f t="shared" si="0"/>
        <v>4000</v>
      </c>
      <c r="G48" s="4">
        <f t="shared" si="1"/>
        <v>3000</v>
      </c>
      <c r="H48" s="4">
        <f t="shared" si="2"/>
        <v>244000</v>
      </c>
      <c r="I48" s="6">
        <f t="shared" si="3"/>
        <v>61000</v>
      </c>
    </row>
    <row r="49" spans="1:9" x14ac:dyDescent="0.35">
      <c r="A49" s="2">
        <v>44496</v>
      </c>
      <c r="B49" t="s">
        <v>20</v>
      </c>
      <c r="C49" t="s">
        <v>18</v>
      </c>
      <c r="D49" t="s">
        <v>26</v>
      </c>
      <c r="E49" s="3">
        <v>130</v>
      </c>
      <c r="F49" s="4">
        <f t="shared" si="0"/>
        <v>600</v>
      </c>
      <c r="G49" s="4">
        <f t="shared" si="1"/>
        <v>400</v>
      </c>
      <c r="H49" s="4">
        <f t="shared" si="2"/>
        <v>78000</v>
      </c>
      <c r="I49" s="6">
        <f t="shared" si="3"/>
        <v>26000</v>
      </c>
    </row>
    <row r="50" spans="1:9" x14ac:dyDescent="0.35">
      <c r="A50" s="2">
        <v>44502</v>
      </c>
      <c r="B50" t="s">
        <v>17</v>
      </c>
      <c r="C50" t="s">
        <v>15</v>
      </c>
      <c r="D50" t="s">
        <v>13</v>
      </c>
      <c r="E50" s="3">
        <v>60</v>
      </c>
      <c r="F50" s="4">
        <f t="shared" si="0"/>
        <v>3500</v>
      </c>
      <c r="G50" s="4">
        <f t="shared" si="1"/>
        <v>2500</v>
      </c>
      <c r="H50" s="4">
        <f t="shared" si="2"/>
        <v>210000</v>
      </c>
      <c r="I50" s="6">
        <f t="shared" si="3"/>
        <v>60000</v>
      </c>
    </row>
    <row r="51" spans="1:9" x14ac:dyDescent="0.35">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19AA-B3C1-4305-A0EA-74593F57D7D3}">
  <dimension ref="A3:H18"/>
  <sheetViews>
    <sheetView topLeftCell="A16" zoomScale="89" zoomScaleNormal="89" workbookViewId="0">
      <selection activeCell="H17" sqref="H17"/>
    </sheetView>
  </sheetViews>
  <sheetFormatPr defaultRowHeight="14.5" x14ac:dyDescent="0.35"/>
  <cols>
    <col min="1" max="1" width="13" bestFit="1" customWidth="1"/>
    <col min="2" max="2" width="16.453125" bestFit="1" customWidth="1"/>
    <col min="4" max="4" width="13" bestFit="1" customWidth="1"/>
    <col min="5" max="5" width="16.453125" bestFit="1" customWidth="1"/>
    <col min="7" max="7" width="13" bestFit="1" customWidth="1"/>
    <col min="8" max="8" width="15.90625" bestFit="1" customWidth="1"/>
    <col min="9" max="9" width="15.6328125" bestFit="1" customWidth="1"/>
  </cols>
  <sheetData>
    <row r="3" spans="1:8" x14ac:dyDescent="0.35">
      <c r="A3" s="7" t="s">
        <v>34</v>
      </c>
      <c r="B3" t="s">
        <v>35</v>
      </c>
      <c r="D3" s="7" t="s">
        <v>34</v>
      </c>
      <c r="E3" t="s">
        <v>35</v>
      </c>
      <c r="G3" s="7" t="s">
        <v>34</v>
      </c>
      <c r="H3" t="s">
        <v>36</v>
      </c>
    </row>
    <row r="4" spans="1:8" x14ac:dyDescent="0.35">
      <c r="A4" s="3" t="s">
        <v>12</v>
      </c>
      <c r="B4" s="8">
        <v>3534400</v>
      </c>
      <c r="D4" s="3" t="s">
        <v>8</v>
      </c>
      <c r="E4" s="8">
        <v>1591600</v>
      </c>
      <c r="G4" s="3" t="s">
        <v>16</v>
      </c>
      <c r="H4" s="9">
        <v>456</v>
      </c>
    </row>
    <row r="5" spans="1:8" x14ac:dyDescent="0.35">
      <c r="A5" s="3" t="s">
        <v>18</v>
      </c>
      <c r="B5" s="8">
        <v>2661400</v>
      </c>
      <c r="D5" s="3" t="s">
        <v>25</v>
      </c>
      <c r="E5" s="8">
        <v>677600</v>
      </c>
      <c r="G5" s="3" t="s">
        <v>13</v>
      </c>
      <c r="H5" s="9">
        <v>635</v>
      </c>
    </row>
    <row r="6" spans="1:8" x14ac:dyDescent="0.35">
      <c r="A6" s="3" t="s">
        <v>15</v>
      </c>
      <c r="B6" s="8">
        <v>2870600</v>
      </c>
      <c r="D6" s="3" t="s">
        <v>17</v>
      </c>
      <c r="E6" s="8">
        <v>1957000</v>
      </c>
      <c r="G6" s="3" t="s">
        <v>26</v>
      </c>
      <c r="H6" s="9">
        <v>1178</v>
      </c>
    </row>
    <row r="7" spans="1:8" x14ac:dyDescent="0.35">
      <c r="A7" s="3" t="s">
        <v>9</v>
      </c>
      <c r="B7" s="8">
        <v>3878100</v>
      </c>
      <c r="D7" s="3" t="s">
        <v>22</v>
      </c>
      <c r="E7" s="8">
        <v>1661400</v>
      </c>
      <c r="G7" s="3" t="s">
        <v>19</v>
      </c>
      <c r="H7" s="9">
        <v>898</v>
      </c>
    </row>
    <row r="8" spans="1:8" x14ac:dyDescent="0.35">
      <c r="A8" s="3" t="s">
        <v>30</v>
      </c>
      <c r="B8" s="8">
        <v>12944500</v>
      </c>
      <c r="D8" s="3" t="s">
        <v>24</v>
      </c>
      <c r="E8" s="8">
        <v>1741200</v>
      </c>
      <c r="G8" s="3" t="s">
        <v>28</v>
      </c>
      <c r="H8" s="9">
        <v>235</v>
      </c>
    </row>
    <row r="9" spans="1:8" x14ac:dyDescent="0.35">
      <c r="D9" s="3" t="s">
        <v>14</v>
      </c>
      <c r="E9" s="8">
        <v>1110000</v>
      </c>
      <c r="G9" s="3" t="s">
        <v>21</v>
      </c>
      <c r="H9" s="9">
        <v>799</v>
      </c>
    </row>
    <row r="10" spans="1:8" x14ac:dyDescent="0.35">
      <c r="A10" s="7" t="s">
        <v>34</v>
      </c>
      <c r="B10" t="s">
        <v>35</v>
      </c>
      <c r="D10" s="3" t="s">
        <v>11</v>
      </c>
      <c r="E10" s="8">
        <v>1777400</v>
      </c>
      <c r="G10" s="3" t="s">
        <v>10</v>
      </c>
      <c r="H10" s="9">
        <v>504</v>
      </c>
    </row>
    <row r="11" spans="1:8" x14ac:dyDescent="0.35">
      <c r="A11" s="3" t="s">
        <v>16</v>
      </c>
      <c r="B11" s="8">
        <v>547200</v>
      </c>
      <c r="D11" s="3" t="s">
        <v>20</v>
      </c>
      <c r="E11" s="8">
        <v>1065400</v>
      </c>
      <c r="G11" s="3" t="s">
        <v>30</v>
      </c>
      <c r="H11" s="9">
        <v>4705</v>
      </c>
    </row>
    <row r="12" spans="1:8" x14ac:dyDescent="0.35">
      <c r="A12" s="3" t="s">
        <v>13</v>
      </c>
      <c r="B12" s="8">
        <v>2222500</v>
      </c>
      <c r="D12" s="3" t="s">
        <v>27</v>
      </c>
      <c r="E12" s="8">
        <v>784400</v>
      </c>
    </row>
    <row r="13" spans="1:8" x14ac:dyDescent="0.35">
      <c r="A13" s="3" t="s">
        <v>26</v>
      </c>
      <c r="B13" s="8">
        <v>706800</v>
      </c>
      <c r="D13" s="3" t="s">
        <v>23</v>
      </c>
      <c r="E13" s="8">
        <v>578500</v>
      </c>
    </row>
    <row r="14" spans="1:8" x14ac:dyDescent="0.35">
      <c r="A14" s="3" t="s">
        <v>19</v>
      </c>
      <c r="B14" s="8">
        <v>898000</v>
      </c>
      <c r="D14" s="3" t="s">
        <v>30</v>
      </c>
      <c r="E14" s="6">
        <v>12944500</v>
      </c>
    </row>
    <row r="15" spans="1:8" x14ac:dyDescent="0.35">
      <c r="A15" s="3" t="s">
        <v>28</v>
      </c>
      <c r="B15" s="8">
        <v>2350000</v>
      </c>
    </row>
    <row r="16" spans="1:8" x14ac:dyDescent="0.35">
      <c r="A16" s="3" t="s">
        <v>21</v>
      </c>
      <c r="B16" s="8">
        <v>3196000</v>
      </c>
    </row>
    <row r="17" spans="1:2" x14ac:dyDescent="0.35">
      <c r="A17" s="3" t="s">
        <v>10</v>
      </c>
      <c r="B17" s="8">
        <v>3024000</v>
      </c>
    </row>
    <row r="18" spans="1:2" x14ac:dyDescent="0.35">
      <c r="A18" s="3" t="s">
        <v>30</v>
      </c>
      <c r="B18" s="6">
        <v>12944500</v>
      </c>
    </row>
  </sheetData>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DASHBARD</vt:lpstr>
      <vt:lpstr>SOURCE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JUSTIN GOWTHAM</cp:lastModifiedBy>
  <cp:lastPrinted>2025-07-21T18:21:36Z</cp:lastPrinted>
  <dcterms:created xsi:type="dcterms:W3CDTF">2024-05-30T14:35:02Z</dcterms:created>
  <dcterms:modified xsi:type="dcterms:W3CDTF">2025-07-21T18:23:02Z</dcterms:modified>
</cp:coreProperties>
</file>