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E7D7765-2AA3-47BC-9C50-CDAC318D3CCA}" xr6:coauthVersionLast="47" xr6:coauthVersionMax="47" xr10:uidLastSave="{00000000-0000-0000-0000-000000000000}"/>
  <bookViews>
    <workbookView xWindow="-110" yWindow="-110" windowWidth="19420" windowHeight="10300" xr2:uid="{FE47BB2E-7999-45C5-9A19-0AE86E962A6C}"/>
  </bookViews>
  <sheets>
    <sheet name="PROJECT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E10" i="1"/>
  <c r="E11" i="1"/>
  <c r="E12" i="1"/>
  <c r="E13" i="1"/>
  <c r="E15" i="1"/>
  <c r="E16" i="1"/>
  <c r="E17" i="1"/>
  <c r="E18" i="1"/>
  <c r="E19" i="1"/>
  <c r="E21" i="1"/>
  <c r="E22" i="1"/>
  <c r="E23" i="1"/>
  <c r="B21" i="1"/>
  <c r="B23" i="1"/>
  <c r="B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GOWTHAM</author>
  </authors>
  <commentList>
    <comment ref="B3" authorId="0" shapeId="0" xr:uid="{97FB1AD1-8B42-4F39-81C7-9087E1A5A472}">
      <text>
        <r>
          <rPr>
            <b/>
            <sz val="9"/>
            <color indexed="81"/>
            <rFont val="Tahoma"/>
            <family val="2"/>
          </rPr>
          <t>Note:
Insert Start Date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<sst xmlns="http://schemas.openxmlformats.org/spreadsheetml/2006/main" count="36" uniqueCount="29">
  <si>
    <t>Task</t>
  </si>
  <si>
    <t>Project Lead</t>
  </si>
  <si>
    <t>Start Date</t>
  </si>
  <si>
    <t>End Date</t>
  </si>
  <si>
    <t>Days</t>
  </si>
  <si>
    <t>Progress</t>
  </si>
  <si>
    <t>Planning stage</t>
  </si>
  <si>
    <t>Task 1</t>
  </si>
  <si>
    <t>Task 2</t>
  </si>
  <si>
    <t>Task 3</t>
  </si>
  <si>
    <t>Task 4</t>
  </si>
  <si>
    <t>Execution stage</t>
  </si>
  <si>
    <t>Task 5</t>
  </si>
  <si>
    <t>Review Stage</t>
  </si>
  <si>
    <t>Henry</t>
  </si>
  <si>
    <t>Justin</t>
  </si>
  <si>
    <t>Wang</t>
  </si>
  <si>
    <t>Kong</t>
  </si>
  <si>
    <t>Miller</t>
  </si>
  <si>
    <t>David</t>
  </si>
  <si>
    <t>Parker</t>
  </si>
  <si>
    <t>Drew</t>
  </si>
  <si>
    <t>Bob</t>
  </si>
  <si>
    <t>Project Name:</t>
  </si>
  <si>
    <t>Project Start:</t>
  </si>
  <si>
    <t>Current Date:</t>
  </si>
  <si>
    <t>Weeks in Progress:</t>
  </si>
  <si>
    <t>Report Creation</t>
  </si>
  <si>
    <t>PROJECT TRACKER -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</si>
</sst>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W\k\ #"/>
    <numFmt numFmtId="165" formatCode="dd\ mm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4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4E9A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9" fontId="2" fillId="0" borderId="4" applyFill="0">
      <alignment horizontal="center"/>
    </xf>
  </cellStyleXfs>
  <cellXfs count="2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2" xfId="0" applyBorder="1" applyAlignment="1">
      <alignment horizontal="left" vertical="center" indent="1"/>
    </xf>
    <xf numFmtId="0" fontId="0" fillId="0" borderId="2" xfId="0" applyBorder="1"/>
    <xf numFmtId="14" fontId="0" fillId="0" borderId="2" xfId="0" applyNumberForma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3" fillId="4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/>
    </xf>
    <xf numFmtId="9" fontId="2" fillId="0" borderId="1" xfId="1" applyNumberFormat="1" applyAlignment="1">
      <alignment horizontal="center"/>
    </xf>
    <xf numFmtId="0" fontId="0" fillId="0" borderId="3" xfId="0" applyBorder="1"/>
    <xf numFmtId="0" fontId="0" fillId="4" borderId="3" xfId="0" applyFill="1" applyBorder="1"/>
    <xf numFmtId="14" fontId="0" fillId="0" borderId="2" xfId="0" applyNumberFormat="1" applyBorder="1" applyAlignment="1">
      <alignment horizontal="left"/>
    </xf>
    <xf numFmtId="0" fontId="7" fillId="5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5" xfId="0" applyFill="1" applyBorder="1" applyAlignment="1">
      <alignment horizontal="left"/>
    </xf>
  </cellXfs>
  <cellStyles count="3">
    <cellStyle name="Normal" xfId="0" builtinId="0"/>
    <cellStyle name="Style 1" xfId="2" xr:uid="{150D81D4-E64A-4BCA-84C3-628EFFF72CEB}"/>
    <cellStyle name="Total" xfId="1" builtinId="25"/>
  </cellStyles>
  <dxfs count="3">
    <dxf>
      <fill>
        <patternFill>
          <bgColor theme="9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</border>
    </dxf>
  </dxfs>
  <tableStyles count="1" defaultTableStyle="TableStyleMedium2" defaultPivotStyle="PivotStyleLight16">
    <tableStyle name="Table Style 1" pivot="0" count="1" xr9:uid="{3504A90E-6A93-4C0F-B478-8AAB4993AA95}">
      <tableStyleElement type="wholeTable" dxfId="2"/>
    </tableStyle>
  </tableStyles>
  <colors>
    <mruColors>
      <color rgb="FFBD1D34"/>
      <color rgb="FF9D9B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A90C-9129-4F80-91DE-32456F39FEB7}">
  <dimension ref="A2:AF24"/>
  <sheetViews>
    <sheetView showGridLines="0" tabSelected="1" zoomScale="72" zoomScaleNormal="72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RowHeight="14.5" x14ac:dyDescent="0.35"/>
  <cols>
    <col min="1" max="1" width="16.54296875" bestFit="1" customWidth="1"/>
    <col min="2" max="2" width="13.90625" customWidth="1"/>
    <col min="3" max="4" width="10.54296875" bestFit="1" customWidth="1"/>
    <col min="5" max="5" width="5.90625" customWidth="1"/>
    <col min="6" max="6" width="8.08984375" bestFit="1" customWidth="1"/>
    <col min="7" max="7" width="8.08984375" customWidth="1"/>
    <col min="8" max="12" width="14.54296875" bestFit="1" customWidth="1"/>
    <col min="13" max="16" width="15.6328125" bestFit="1" customWidth="1"/>
    <col min="17" max="19" width="13.453125" bestFit="1" customWidth="1"/>
    <col min="20" max="20" width="14.54296875" bestFit="1" customWidth="1"/>
    <col min="21" max="25" width="12.08984375" bestFit="1" customWidth="1"/>
    <col min="26" max="32" width="11.81640625" bestFit="1" customWidth="1"/>
  </cols>
  <sheetData>
    <row r="2" spans="1:32" ht="14.5" customHeight="1" x14ac:dyDescent="0.35">
      <c r="A2" s="6" t="s">
        <v>23</v>
      </c>
      <c r="B2" s="1" t="s">
        <v>27</v>
      </c>
      <c r="C2" s="1"/>
      <c r="I2" s="19" t="s">
        <v>28</v>
      </c>
      <c r="J2" s="19"/>
      <c r="K2" s="19"/>
      <c r="L2" s="19"/>
      <c r="M2" s="19"/>
      <c r="N2" s="19"/>
      <c r="O2" s="19"/>
      <c r="P2" s="19"/>
    </row>
    <row r="3" spans="1:32" ht="14.5" customHeight="1" x14ac:dyDescent="0.35">
      <c r="A3" s="6" t="s">
        <v>24</v>
      </c>
      <c r="B3" s="8">
        <v>45658</v>
      </c>
      <c r="C3" s="1"/>
      <c r="I3" s="19"/>
      <c r="J3" s="19"/>
      <c r="K3" s="19"/>
      <c r="L3" s="19"/>
      <c r="M3" s="19"/>
      <c r="N3" s="19"/>
      <c r="O3" s="19"/>
      <c r="P3" s="19"/>
    </row>
    <row r="4" spans="1:32" ht="14.5" customHeight="1" x14ac:dyDescent="0.35">
      <c r="A4" s="6" t="s">
        <v>25</v>
      </c>
      <c r="B4" s="8">
        <v>45829</v>
      </c>
      <c r="C4" s="1"/>
      <c r="I4" s="19"/>
      <c r="J4" s="19"/>
      <c r="K4" s="19"/>
      <c r="L4" s="19"/>
      <c r="M4" s="19"/>
      <c r="N4" s="19"/>
      <c r="O4" s="19"/>
      <c r="P4" s="19"/>
    </row>
    <row r="5" spans="1:32" ht="14.5" customHeight="1" x14ac:dyDescent="0.35">
      <c r="A5" s="6" t="s">
        <v>26</v>
      </c>
      <c r="B5" s="7">
        <f>ROUNDUP((B4-B3)/7,0)</f>
        <v>25</v>
      </c>
      <c r="C5" s="1"/>
    </row>
    <row r="6" spans="1:32" x14ac:dyDescent="0.35"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x14ac:dyDescent="0.35">
      <c r="A7" s="10"/>
      <c r="B7" s="10"/>
      <c r="C7" s="10"/>
      <c r="D7" s="10"/>
      <c r="E7" s="10"/>
      <c r="F7" s="10"/>
      <c r="G7" s="10"/>
      <c r="H7" s="13">
        <f>B3</f>
        <v>45658</v>
      </c>
      <c r="I7" s="13">
        <f>H7+7</f>
        <v>45665</v>
      </c>
      <c r="J7" s="13">
        <f t="shared" ref="J7:AF7" si="0">I7+7</f>
        <v>45672</v>
      </c>
      <c r="K7" s="13">
        <f t="shared" si="0"/>
        <v>45679</v>
      </c>
      <c r="L7" s="13">
        <f t="shared" si="0"/>
        <v>45686</v>
      </c>
      <c r="M7" s="13">
        <f t="shared" si="0"/>
        <v>45693</v>
      </c>
      <c r="N7" s="13">
        <f t="shared" si="0"/>
        <v>45700</v>
      </c>
      <c r="O7" s="13">
        <f t="shared" si="0"/>
        <v>45707</v>
      </c>
      <c r="P7" s="13">
        <f t="shared" si="0"/>
        <v>45714</v>
      </c>
      <c r="Q7" s="13">
        <f t="shared" si="0"/>
        <v>45721</v>
      </c>
      <c r="R7" s="13">
        <f t="shared" si="0"/>
        <v>45728</v>
      </c>
      <c r="S7" s="13">
        <f t="shared" si="0"/>
        <v>45735</v>
      </c>
      <c r="T7" s="13">
        <f t="shared" si="0"/>
        <v>45742</v>
      </c>
      <c r="U7" s="13">
        <f t="shared" si="0"/>
        <v>45749</v>
      </c>
      <c r="V7" s="13">
        <f t="shared" si="0"/>
        <v>45756</v>
      </c>
      <c r="W7" s="13">
        <f t="shared" si="0"/>
        <v>45763</v>
      </c>
      <c r="X7" s="13">
        <f t="shared" si="0"/>
        <v>45770</v>
      </c>
      <c r="Y7" s="13">
        <f t="shared" si="0"/>
        <v>45777</v>
      </c>
      <c r="Z7" s="13">
        <f t="shared" si="0"/>
        <v>45784</v>
      </c>
      <c r="AA7" s="13">
        <f t="shared" si="0"/>
        <v>45791</v>
      </c>
      <c r="AB7" s="13">
        <f t="shared" si="0"/>
        <v>45798</v>
      </c>
      <c r="AC7" s="13">
        <f t="shared" si="0"/>
        <v>45805</v>
      </c>
      <c r="AD7" s="13">
        <f t="shared" si="0"/>
        <v>45812</v>
      </c>
      <c r="AE7" s="13">
        <f t="shared" si="0"/>
        <v>45819</v>
      </c>
      <c r="AF7" s="13">
        <f t="shared" si="0"/>
        <v>45826</v>
      </c>
    </row>
    <row r="8" spans="1:32" x14ac:dyDescent="0.35">
      <c r="A8" s="11" t="s">
        <v>0</v>
      </c>
      <c r="B8" s="11" t="s">
        <v>1</v>
      </c>
      <c r="C8" s="11" t="s">
        <v>2</v>
      </c>
      <c r="D8" s="11" t="s">
        <v>3</v>
      </c>
      <c r="E8" s="11" t="s">
        <v>4</v>
      </c>
      <c r="F8" s="11" t="s">
        <v>5</v>
      </c>
      <c r="G8" s="11"/>
      <c r="H8" s="12">
        <v>1</v>
      </c>
      <c r="I8" s="12">
        <v>2</v>
      </c>
      <c r="J8" s="12">
        <v>3</v>
      </c>
      <c r="K8" s="12">
        <v>4</v>
      </c>
      <c r="L8" s="12">
        <v>5</v>
      </c>
      <c r="M8" s="12">
        <v>6</v>
      </c>
      <c r="N8" s="12">
        <v>7</v>
      </c>
      <c r="O8" s="12">
        <v>8</v>
      </c>
      <c r="P8" s="12">
        <v>9</v>
      </c>
      <c r="Q8" s="12">
        <v>10</v>
      </c>
      <c r="R8" s="12">
        <v>11</v>
      </c>
      <c r="S8" s="12">
        <v>12</v>
      </c>
      <c r="T8" s="12">
        <v>13</v>
      </c>
      <c r="U8" s="12">
        <v>14</v>
      </c>
      <c r="V8" s="12">
        <v>15</v>
      </c>
      <c r="W8" s="12">
        <v>16</v>
      </c>
      <c r="X8" s="12">
        <v>17</v>
      </c>
      <c r="Y8" s="12">
        <v>18</v>
      </c>
      <c r="Z8" s="12">
        <v>19</v>
      </c>
      <c r="AA8" s="12">
        <v>20</v>
      </c>
      <c r="AB8" s="12">
        <v>21</v>
      </c>
      <c r="AC8" s="12">
        <v>22</v>
      </c>
      <c r="AD8" s="12">
        <v>23</v>
      </c>
      <c r="AE8" s="12">
        <v>24</v>
      </c>
      <c r="AF8" s="12">
        <v>25</v>
      </c>
    </row>
    <row r="9" spans="1:32" x14ac:dyDescent="0.35">
      <c r="A9" s="20" t="s">
        <v>6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ht="15" thickBot="1" x14ac:dyDescent="0.4">
      <c r="A10" s="3" t="s">
        <v>7</v>
      </c>
      <c r="B10" s="4" t="s">
        <v>14</v>
      </c>
      <c r="C10" s="18">
        <v>45658</v>
      </c>
      <c r="D10" s="5">
        <v>45708</v>
      </c>
      <c r="E10" s="14">
        <f>D10-C10</f>
        <v>50</v>
      </c>
      <c r="F10" s="15">
        <v>0.5</v>
      </c>
      <c r="G10" s="2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ht="15.5" thickTop="1" thickBot="1" x14ac:dyDescent="0.4">
      <c r="A11" s="3" t="s">
        <v>8</v>
      </c>
      <c r="B11" s="4" t="s">
        <v>22</v>
      </c>
      <c r="C11" s="5">
        <v>45663</v>
      </c>
      <c r="D11" s="5">
        <v>45713</v>
      </c>
      <c r="E11" s="14">
        <f t="shared" ref="E11:E23" si="1">D11-C11</f>
        <v>50</v>
      </c>
      <c r="F11" s="15">
        <v>0.55000000000000004</v>
      </c>
      <c r="G11" s="2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ht="15.5" thickTop="1" thickBot="1" x14ac:dyDescent="0.4">
      <c r="A12" s="3" t="s">
        <v>9</v>
      </c>
      <c r="B12" s="4" t="s">
        <v>21</v>
      </c>
      <c r="C12" s="5">
        <v>45691</v>
      </c>
      <c r="D12" s="5">
        <v>45715</v>
      </c>
      <c r="E12" s="14">
        <f t="shared" si="1"/>
        <v>24</v>
      </c>
      <c r="F12" s="15">
        <v>0.7</v>
      </c>
      <c r="G12" s="2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ht="15.5" thickTop="1" thickBot="1" x14ac:dyDescent="0.4">
      <c r="A13" s="3" t="s">
        <v>10</v>
      </c>
      <c r="B13" s="4" t="s">
        <v>20</v>
      </c>
      <c r="C13" s="5">
        <v>45703</v>
      </c>
      <c r="D13" s="5">
        <v>45734</v>
      </c>
      <c r="E13" s="14">
        <f t="shared" si="1"/>
        <v>31</v>
      </c>
      <c r="F13" s="15">
        <v>0.65</v>
      </c>
      <c r="G13" s="2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ht="15" thickTop="1" x14ac:dyDescent="0.35">
      <c r="A14" s="20" t="s">
        <v>11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1"/>
    </row>
    <row r="15" spans="1:32" ht="15" thickBot="1" x14ac:dyDescent="0.4">
      <c r="A15" s="3" t="s">
        <v>7</v>
      </c>
      <c r="B15" s="4" t="s">
        <v>19</v>
      </c>
      <c r="C15" s="5">
        <v>45708</v>
      </c>
      <c r="D15" s="5">
        <v>45755</v>
      </c>
      <c r="E15" s="14">
        <f t="shared" si="1"/>
        <v>47</v>
      </c>
      <c r="F15" s="15">
        <v>0.55000000000000004</v>
      </c>
      <c r="G15" s="2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ht="15.5" thickTop="1" thickBot="1" x14ac:dyDescent="0.4">
      <c r="A16" s="3" t="s">
        <v>8</v>
      </c>
      <c r="B16" s="4" t="s">
        <v>18</v>
      </c>
      <c r="C16" s="5">
        <v>45713</v>
      </c>
      <c r="D16" s="5">
        <v>45758</v>
      </c>
      <c r="E16" s="14">
        <f t="shared" si="1"/>
        <v>45</v>
      </c>
      <c r="F16" s="15">
        <v>0.55000000000000004</v>
      </c>
      <c r="G16" s="2"/>
      <c r="H16" s="16"/>
      <c r="I16" s="16"/>
      <c r="J16" s="16"/>
      <c r="K16" s="16"/>
      <c r="L16" s="17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ht="15.5" thickTop="1" thickBot="1" x14ac:dyDescent="0.4">
      <c r="A17" s="3" t="s">
        <v>9</v>
      </c>
      <c r="B17" s="4" t="s">
        <v>17</v>
      </c>
      <c r="C17" s="5">
        <v>45715</v>
      </c>
      <c r="D17" s="5">
        <v>45757</v>
      </c>
      <c r="E17" s="14">
        <f t="shared" si="1"/>
        <v>42</v>
      </c>
      <c r="F17" s="15">
        <v>0.52</v>
      </c>
      <c r="G17" s="2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15.5" thickTop="1" thickBot="1" x14ac:dyDescent="0.4">
      <c r="A18" s="3" t="s">
        <v>10</v>
      </c>
      <c r="B18" s="4" t="s">
        <v>16</v>
      </c>
      <c r="C18" s="5">
        <v>45734</v>
      </c>
      <c r="D18" s="5">
        <v>45774</v>
      </c>
      <c r="E18" s="14">
        <f t="shared" si="1"/>
        <v>40</v>
      </c>
      <c r="F18" s="15">
        <v>0.65</v>
      </c>
      <c r="G18" s="2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ht="15.5" thickTop="1" thickBot="1" x14ac:dyDescent="0.4">
      <c r="A19" s="3" t="s">
        <v>12</v>
      </c>
      <c r="B19" s="4" t="s">
        <v>15</v>
      </c>
      <c r="C19" s="5">
        <v>45736</v>
      </c>
      <c r="D19" s="5">
        <v>45770</v>
      </c>
      <c r="E19" s="14">
        <f t="shared" si="1"/>
        <v>34</v>
      </c>
      <c r="F19" s="15">
        <v>0.75</v>
      </c>
      <c r="G19" s="2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ht="15" thickTop="1" x14ac:dyDescent="0.35">
      <c r="A20" s="20" t="s">
        <v>13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1"/>
    </row>
    <row r="21" spans="1:32" ht="15" thickBot="1" x14ac:dyDescent="0.4">
      <c r="A21" s="3" t="s">
        <v>7</v>
      </c>
      <c r="B21" s="4" t="str">
        <f>PROPER(B10)</f>
        <v>Henry</v>
      </c>
      <c r="C21" s="5">
        <v>45755</v>
      </c>
      <c r="D21" s="5">
        <v>45795</v>
      </c>
      <c r="E21" s="14">
        <f t="shared" si="1"/>
        <v>40</v>
      </c>
      <c r="F21" s="15">
        <v>0.65</v>
      </c>
      <c r="G21" s="2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ht="15.5" thickTop="1" thickBot="1" x14ac:dyDescent="0.4">
      <c r="A22" s="3" t="s">
        <v>8</v>
      </c>
      <c r="B22" s="4" t="str">
        <f t="shared" ref="B22:B23" si="2">PROPER(B11)</f>
        <v>Bob</v>
      </c>
      <c r="C22" s="5">
        <v>45758</v>
      </c>
      <c r="D22" s="5">
        <v>45824</v>
      </c>
      <c r="E22" s="14">
        <f t="shared" si="1"/>
        <v>66</v>
      </c>
      <c r="F22" s="15">
        <v>0.3</v>
      </c>
      <c r="G22" s="2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15.5" thickTop="1" thickBot="1" x14ac:dyDescent="0.4">
      <c r="A23" s="3" t="s">
        <v>9</v>
      </c>
      <c r="B23" s="4" t="str">
        <f t="shared" si="2"/>
        <v>Drew</v>
      </c>
      <c r="C23" s="5">
        <v>45757</v>
      </c>
      <c r="D23" s="5">
        <v>45829</v>
      </c>
      <c r="E23" s="14">
        <f t="shared" si="1"/>
        <v>72</v>
      </c>
      <c r="F23" s="15">
        <v>0.25</v>
      </c>
      <c r="G23" s="2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ht="15" thickTop="1" x14ac:dyDescent="0.35"/>
  </sheetData>
  <mergeCells count="4">
    <mergeCell ref="I2:P4"/>
    <mergeCell ref="A9:AF9"/>
    <mergeCell ref="A14:AF14"/>
    <mergeCell ref="A20:AF20"/>
  </mergeCells>
  <phoneticPr fontId="4" type="noConversion"/>
  <conditionalFormatting sqref="F10:F13 F21:F23 F15:F1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{C1FA3361-24C8-4F8C-BFC5-81F994358146}</x14:id>
        </ext>
      </extLst>
    </cfRule>
  </conditionalFormatting>
  <conditionalFormatting sqref="H10:AF13 H15:AF19 H21:AF23">
    <cfRule type="expression" dxfId="1" priority="1">
      <formula>AND(H$7&gt;=$C10,H$7&lt;=$C10+($E10*$F10)-1)</formula>
    </cfRule>
    <cfRule type="expression" dxfId="0" priority="2">
      <formula>AND(H$7&gt;=$C10,H$7&lt;=$D10)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FA3361-24C8-4F8C-BFC5-81F9943581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F10:F13 F21:F23 F15:F19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GOWTHAM</dc:creator>
  <cp:lastModifiedBy>JUSTIN GOWTHAM</cp:lastModifiedBy>
  <dcterms:created xsi:type="dcterms:W3CDTF">2025-08-14T19:09:55Z</dcterms:created>
  <dcterms:modified xsi:type="dcterms:W3CDTF">2025-08-16T18:22:46Z</dcterms:modified>
</cp:coreProperties>
</file>