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565" documentId="11_F25DC773A252ABDACC104872411D73F05BDE58F7" xr6:coauthVersionLast="47" xr6:coauthVersionMax="47" xr10:uidLastSave="{AEBCAEBF-2FF6-43FF-94CF-BACECE56DB97}"/>
  <bookViews>
    <workbookView xWindow="-80" yWindow="-80" windowWidth="19360" windowHeight="10960" xr2:uid="{00000000-000D-0000-FFFF-FFFF00000000}"/>
  </bookViews>
  <sheets>
    <sheet name="Group Fixtures" sheetId="1" r:id="rId1"/>
    <sheet name="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K3" i="1"/>
  <c r="K4" i="1"/>
  <c r="K5" i="1"/>
  <c r="K6" i="1"/>
  <c r="K7" i="1"/>
  <c r="K8" i="1"/>
  <c r="K9" i="1"/>
  <c r="K10" i="1"/>
  <c r="K11" i="1"/>
  <c r="K12" i="1"/>
  <c r="K13" i="1"/>
  <c r="K14" i="1"/>
  <c r="K15" i="1"/>
  <c r="K16" i="1"/>
  <c r="K17" i="1"/>
  <c r="K18" i="1"/>
  <c r="K19" i="1"/>
  <c r="K20" i="1"/>
  <c r="K21" i="1"/>
  <c r="K22" i="1"/>
  <c r="J2" i="1"/>
  <c r="J3" i="1"/>
  <c r="J4" i="1"/>
  <c r="J5" i="1"/>
  <c r="J6" i="1"/>
  <c r="J7" i="1"/>
  <c r="J8" i="1"/>
  <c r="J9" i="1"/>
  <c r="J10" i="1"/>
  <c r="J11" i="1"/>
  <c r="J12" i="1"/>
  <c r="J13" i="1"/>
  <c r="J14" i="1"/>
  <c r="J15" i="1"/>
  <c r="J16" i="1"/>
  <c r="J17" i="1"/>
  <c r="J18" i="1"/>
  <c r="J19" i="1"/>
  <c r="J20" i="1"/>
  <c r="J21" i="1"/>
  <c r="J22" i="1"/>
  <c r="K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E4" i="1"/>
  <c r="G4" i="1" s="1"/>
  <c r="E5" i="1"/>
  <c r="G5" i="1" s="1"/>
  <c r="E6" i="1"/>
  <c r="G6" i="1" s="1"/>
  <c r="E7" i="1"/>
  <c r="G7" i="1" s="1"/>
  <c r="E8" i="1"/>
  <c r="G8" i="1" s="1"/>
  <c r="E9" i="1"/>
  <c r="G9" i="1" s="1"/>
  <c r="E10" i="1"/>
  <c r="G10" i="1" s="1"/>
  <c r="E11" i="1"/>
  <c r="G11" i="1" s="1"/>
  <c r="E12" i="1"/>
  <c r="G12" i="1" s="1"/>
  <c r="E13" i="1"/>
  <c r="G13" i="1" s="1"/>
  <c r="E14" i="1"/>
  <c r="G14" i="1" s="1"/>
  <c r="E15" i="1"/>
  <c r="G15" i="1" s="1"/>
  <c r="E16" i="1"/>
  <c r="G16" i="1" s="1"/>
  <c r="E17" i="1"/>
  <c r="G17" i="1" s="1"/>
  <c r="E18" i="1"/>
  <c r="G18" i="1" s="1"/>
  <c r="E19" i="1"/>
  <c r="G19" i="1" s="1"/>
  <c r="E20" i="1"/>
  <c r="G20" i="1" s="1"/>
  <c r="E21" i="1"/>
  <c r="G21" i="1" s="1"/>
  <c r="E22" i="1"/>
  <c r="G22" i="1" s="1"/>
  <c r="E23" i="1"/>
  <c r="G23" i="1" s="1"/>
  <c r="E24" i="1"/>
  <c r="G24" i="1" s="1"/>
  <c r="E25" i="1"/>
  <c r="G25" i="1" s="1"/>
  <c r="E26" i="1"/>
  <c r="G26" i="1" s="1"/>
  <c r="E27" i="1"/>
  <c r="G27" i="1" s="1"/>
  <c r="E28" i="1"/>
  <c r="G28" i="1" s="1"/>
  <c r="E29" i="1"/>
  <c r="G29" i="1" s="1"/>
  <c r="E30" i="1"/>
  <c r="G30" i="1" s="1"/>
  <c r="E31" i="1"/>
  <c r="G31" i="1" s="1"/>
  <c r="E32" i="1"/>
  <c r="G32" i="1" s="1"/>
  <c r="E33" i="1"/>
  <c r="G33" i="1" s="1"/>
  <c r="E34" i="1"/>
  <c r="G34" i="1" s="1"/>
  <c r="E35" i="1"/>
  <c r="G35" i="1" s="1"/>
  <c r="E36" i="1"/>
  <c r="G36" i="1" s="1"/>
  <c r="E37" i="1"/>
  <c r="G37" i="1" s="1"/>
  <c r="E38" i="1"/>
  <c r="G38" i="1" s="1"/>
  <c r="E39" i="1"/>
  <c r="G39" i="1" s="1"/>
  <c r="E40" i="1"/>
  <c r="G40" i="1" s="1"/>
  <c r="E41" i="1"/>
  <c r="G41" i="1" s="1"/>
  <c r="E42" i="1"/>
  <c r="G42" i="1" s="1"/>
  <c r="E43" i="1"/>
  <c r="G43" i="1" s="1"/>
  <c r="E44" i="1"/>
  <c r="G44" i="1" s="1"/>
  <c r="E45" i="1"/>
  <c r="G45" i="1" s="1"/>
  <c r="E46" i="1"/>
  <c r="G46" i="1" s="1"/>
  <c r="E47" i="1"/>
  <c r="G47" i="1" s="1"/>
  <c r="E48" i="1"/>
  <c r="G48" i="1" s="1"/>
  <c r="E49" i="1"/>
  <c r="G49" i="1" s="1"/>
  <c r="E2" i="1"/>
  <c r="G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<sst xmlns="http://schemas.openxmlformats.org/spreadsheetml/2006/main" count="246" uniqueCount="56">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</sst>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1">
    <dxf>
      <fill>
        <patternFill>
          <bgColor rgb="FF00FF0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topLeftCell="E1" workbookViewId="0">
      <selection activeCell="J1" sqref="J1:J1048576"/>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29.7265625" style="1" bestFit="1" customWidth="1"/>
    <col min="11" max="11" width="12.54296875" style="1" bestFit="1" customWidth="1"/>
    <col min="12" max="12" width="8.7265625" style="1"/>
    <col min="13" max="13" width="14.08984375" style="1" bestFit="1" customWidth="1"/>
    <col min="14" max="14" width="12.90625" style="1" bestFit="1" customWidth="1"/>
    <col min="15" max="16384" width="8.7265625" style="1"/>
  </cols>
  <sheetData>
    <row r="1" spans="1:15" s="2" customFormat="1" x14ac:dyDescent="0.35">
      <c r="A1" s="2" t="s">
        <v>8</v>
      </c>
      <c r="B1" s="5" t="s">
        <v>45</v>
      </c>
      <c r="C1" s="5" t="s">
        <v>46</v>
      </c>
      <c r="D1" s="5" t="s">
        <v>0</v>
      </c>
      <c r="E1" s="5" t="s">
        <v>47</v>
      </c>
      <c r="F1" s="5" t="s">
        <v>48</v>
      </c>
      <c r="G1" s="5" t="s">
        <v>49</v>
      </c>
      <c r="H1" s="5" t="s">
        <v>50</v>
      </c>
      <c r="I1" s="5" t="s">
        <v>51</v>
      </c>
      <c r="J1" s="2" t="s">
        <v>52</v>
      </c>
      <c r="K1" s="2" t="s">
        <v>53</v>
      </c>
      <c r="M1" s="2" t="s">
        <v>55</v>
      </c>
    </row>
    <row r="2" spans="1:15"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IF(I2="Draw","Draw",IF(I2=H2,"YES","NO"))</f>
        <v>YES</v>
      </c>
      <c r="K2" s="1" t="str">
        <f>IF(I2="Draw","Draw",IF(I2=G2,"YES","NO"))</f>
        <v>NO</v>
      </c>
      <c r="M2" s="1">
        <f>(ROWS(J2:J22)-O2)/ROWS(J2:J22)</f>
        <v>0.66666666666666663</v>
      </c>
      <c r="O2" s="1">
        <v>7</v>
      </c>
    </row>
    <row r="3" spans="1:15"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22" si="1">IF(I3="Draw","Draw",IF(I3=H3,"YES","NO"))</f>
        <v>YES</v>
      </c>
      <c r="K3" s="1" t="str">
        <f t="shared" ref="K3:K22" si="2">IF(I3="Draw","Draw",IF(I3=G3,"YES","NO"))</f>
        <v>YES</v>
      </c>
    </row>
    <row r="4" spans="1:15"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row>
    <row r="5" spans="1:15"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row>
    <row r="6" spans="1:15"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row>
    <row r="7" spans="1:15"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row>
    <row r="8" spans="1:15"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row>
    <row r="9" spans="1:15"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row>
    <row r="10" spans="1:15"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NO</v>
      </c>
      <c r="K10" s="1" t="str">
        <f t="shared" si="2"/>
        <v>YES</v>
      </c>
    </row>
    <row r="11" spans="1:15"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row>
    <row r="12" spans="1:15"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row>
    <row r="13" spans="1:15"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row>
    <row r="14" spans="1:15"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NO</v>
      </c>
      <c r="K14" s="1" t="str">
        <f t="shared" si="2"/>
        <v>YES</v>
      </c>
    </row>
    <row r="15" spans="1:15"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row>
    <row r="16" spans="1:15"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row>
    <row r="17" spans="1:11"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YES</v>
      </c>
      <c r="K17" s="1" t="str">
        <f t="shared" si="2"/>
        <v>NO</v>
      </c>
    </row>
    <row r="18" spans="1:11"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row>
    <row r="19" spans="1:11"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row>
    <row r="20" spans="1:11"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NO</v>
      </c>
      <c r="K20" s="1" t="str">
        <f t="shared" si="2"/>
        <v>YES</v>
      </c>
    </row>
    <row r="21" spans="1:11"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row>
    <row r="22" spans="1:11"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row>
    <row r="23" spans="1:11"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row>
    <row r="24" spans="1:11" x14ac:dyDescent="0.35">
      <c r="A24" s="3">
        <v>45134</v>
      </c>
      <c r="B24" s="1" t="s">
        <v>27</v>
      </c>
      <c r="C24" s="1" t="s">
        <v>14</v>
      </c>
      <c r="D24" s="1" t="str">
        <f>VLOOKUP(B24,Groups!A:B,2,FALSE)</f>
        <v>E</v>
      </c>
      <c r="E24" s="1">
        <f>VLOOKUP(B24,Groups!A:C,3,FALSE)</f>
        <v>21</v>
      </c>
      <c r="F24" s="1">
        <f>VLOOKUP(C24,Groups!A:C,3,FALSE)</f>
        <v>32</v>
      </c>
      <c r="G24" s="1" t="str">
        <f t="shared" si="0"/>
        <v>Portugal</v>
      </c>
      <c r="H24" s="1" t="s">
        <v>14</v>
      </c>
    </row>
    <row r="25" spans="1:11" x14ac:dyDescent="0.35">
      <c r="A25" s="3">
        <v>45134</v>
      </c>
      <c r="B25" s="1" t="s">
        <v>4</v>
      </c>
      <c r="C25" s="1" t="s">
        <v>6</v>
      </c>
      <c r="D25" s="1" t="str">
        <f>VLOOKUP(B25,Groups!A:B,2,FALSE)</f>
        <v>B</v>
      </c>
      <c r="E25" s="1">
        <f>VLOOKUP(B25,Groups!A:C,3,FALSE)</f>
        <v>10</v>
      </c>
      <c r="F25" s="1">
        <f>VLOOKUP(C25,Groups!A:C,3,FALSE)</f>
        <v>40</v>
      </c>
      <c r="G25" s="1" t="str">
        <f t="shared" si="0"/>
        <v>Australia</v>
      </c>
      <c r="H25" s="1" t="s">
        <v>4</v>
      </c>
    </row>
    <row r="26" spans="1:11" x14ac:dyDescent="0.35">
      <c r="A26" s="3">
        <v>45134</v>
      </c>
      <c r="B26" s="1" t="s">
        <v>32</v>
      </c>
      <c r="C26" s="1" t="s">
        <v>24</v>
      </c>
      <c r="D26" s="1" t="str">
        <f>VLOOKUP(B26,Groups!A:B,2,FALSE)</f>
        <v>G</v>
      </c>
      <c r="E26" s="1">
        <f>VLOOKUP(B26,Groups!A:C,3,FALSE)</f>
        <v>28</v>
      </c>
      <c r="F26" s="1">
        <f>VLOOKUP(C26,Groups!A:C,3,FALSE)</f>
        <v>54</v>
      </c>
      <c r="G26" s="1" t="str">
        <f t="shared" si="0"/>
        <v>Argentina</v>
      </c>
      <c r="H26" s="1" t="s">
        <v>32</v>
      </c>
    </row>
    <row r="27" spans="1:11" x14ac:dyDescent="0.35">
      <c r="A27" s="3">
        <v>45135</v>
      </c>
      <c r="B27" s="1" t="s">
        <v>18</v>
      </c>
      <c r="C27" s="1" t="s">
        <v>21</v>
      </c>
      <c r="D27" s="1" t="str">
        <f>VLOOKUP(B27,Groups!A:B,2,FALSE)</f>
        <v>D</v>
      </c>
      <c r="E27" s="1">
        <f>VLOOKUP(B27,Groups!A:C,3,FALSE)</f>
        <v>4</v>
      </c>
      <c r="F27" s="1">
        <f>VLOOKUP(C27,Groups!A:C,3,FALSE)</f>
        <v>13</v>
      </c>
      <c r="G27" s="1" t="str">
        <f t="shared" si="0"/>
        <v>England</v>
      </c>
      <c r="H27" s="1" t="s">
        <v>18</v>
      </c>
    </row>
    <row r="28" spans="1:11" x14ac:dyDescent="0.35">
      <c r="A28" s="3">
        <v>45135</v>
      </c>
      <c r="B28" s="1" t="s">
        <v>22</v>
      </c>
      <c r="C28" s="1" t="s">
        <v>19</v>
      </c>
      <c r="D28" s="1" t="str">
        <f>VLOOKUP(B28,Groups!A:B,2,FALSE)</f>
        <v>D</v>
      </c>
      <c r="E28" s="1">
        <f>VLOOKUP(B28,Groups!A:C,3,FALSE)</f>
        <v>14</v>
      </c>
      <c r="F28" s="1">
        <f>VLOOKUP(C28,Groups!A:C,3,FALSE)</f>
        <v>53</v>
      </c>
      <c r="G28" s="1" t="str">
        <f t="shared" si="0"/>
        <v>China PR</v>
      </c>
      <c r="H28" s="1" t="s">
        <v>19</v>
      </c>
    </row>
    <row r="29" spans="1:11" x14ac:dyDescent="0.35">
      <c r="A29" s="3">
        <v>45136</v>
      </c>
      <c r="B29" s="1" t="s">
        <v>23</v>
      </c>
      <c r="C29" s="1" t="s">
        <v>31</v>
      </c>
      <c r="D29" s="1" t="str">
        <f>VLOOKUP(B29,Groups!A:B,2,FALSE)</f>
        <v>G</v>
      </c>
      <c r="E29" s="1">
        <f>VLOOKUP(B29,Groups!A:C,3,FALSE)</f>
        <v>3</v>
      </c>
      <c r="F29" s="1">
        <f>VLOOKUP(C29,Groups!A:C,3,FALSE)</f>
        <v>16</v>
      </c>
      <c r="G29" s="1" t="str">
        <f t="shared" si="0"/>
        <v>Sweden</v>
      </c>
      <c r="H29" s="1" t="s">
        <v>23</v>
      </c>
    </row>
    <row r="30" spans="1:11" x14ac:dyDescent="0.35">
      <c r="A30" s="3">
        <v>45136</v>
      </c>
      <c r="B30" s="1" t="s">
        <v>28</v>
      </c>
      <c r="C30" s="1" t="s">
        <v>36</v>
      </c>
      <c r="D30" s="1" t="str">
        <f>VLOOKUP(B30,Groups!A:B,2,FALSE)</f>
        <v>F</v>
      </c>
      <c r="E30" s="1">
        <f>VLOOKUP(B30,Groups!A:C,3,FALSE)</f>
        <v>5</v>
      </c>
      <c r="F30" s="1">
        <f>VLOOKUP(C30,Groups!A:C,3,FALSE)</f>
        <v>8</v>
      </c>
      <c r="G30" s="1" t="str">
        <f t="shared" si="0"/>
        <v>France</v>
      </c>
      <c r="H30" s="1" t="s">
        <v>28</v>
      </c>
    </row>
    <row r="31" spans="1:11" x14ac:dyDescent="0.35">
      <c r="A31" s="3">
        <v>45136</v>
      </c>
      <c r="B31" s="1" t="s">
        <v>37</v>
      </c>
      <c r="C31" s="1" t="s">
        <v>29</v>
      </c>
      <c r="D31" s="1" t="str">
        <f>VLOOKUP(B31,Groups!A:B,2,FALSE)</f>
        <v>F</v>
      </c>
      <c r="E31" s="1">
        <f>VLOOKUP(B31,Groups!A:C,3,FALSE)</f>
        <v>52</v>
      </c>
      <c r="F31" s="1">
        <f>VLOOKUP(C31,Groups!A:C,3,FALSE)</f>
        <v>43</v>
      </c>
      <c r="G31" s="1" t="str">
        <f t="shared" si="0"/>
        <v>Jamaica</v>
      </c>
      <c r="H31" s="1" t="s">
        <v>37</v>
      </c>
    </row>
    <row r="32" spans="1:11"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row>
    <row r="33" spans="1:8" x14ac:dyDescent="0.35">
      <c r="A33" s="3">
        <v>45137</v>
      </c>
      <c r="B33" s="1" t="s">
        <v>2</v>
      </c>
      <c r="C33" s="1" t="s">
        <v>9</v>
      </c>
      <c r="D33" s="1" t="str">
        <f>VLOOKUP(B33,Groups!A:B,2,FALSE)</f>
        <v>A</v>
      </c>
      <c r="E33" s="1">
        <f>VLOOKUP(B33,Groups!A:C,3,FALSE)</f>
        <v>12</v>
      </c>
      <c r="F33" s="1">
        <f>VLOOKUP(C33,Groups!A:C,3,FALSE)</f>
        <v>46</v>
      </c>
      <c r="G33" s="1" t="str">
        <f t="shared" si="0"/>
        <v>Norway</v>
      </c>
      <c r="H33" s="1" t="s">
        <v>9</v>
      </c>
    </row>
    <row r="34" spans="1:8" x14ac:dyDescent="0.35">
      <c r="A34" s="3">
        <v>45137</v>
      </c>
      <c r="B34" s="1" t="s">
        <v>10</v>
      </c>
      <c r="C34" s="1" t="s">
        <v>1</v>
      </c>
      <c r="D34" s="1" t="str">
        <f>VLOOKUP(B34,Groups!A:B,2,FALSE)</f>
        <v>A</v>
      </c>
      <c r="E34" s="1">
        <f>VLOOKUP(B34,Groups!A:C,3,FALSE)</f>
        <v>20</v>
      </c>
      <c r="F34" s="1">
        <f>VLOOKUP(C34,Groups!A:C,3,FALSE)</f>
        <v>26</v>
      </c>
      <c r="G34" s="1" t="str">
        <f t="shared" si="0"/>
        <v>Switzerland</v>
      </c>
      <c r="H34" s="1" t="s">
        <v>1</v>
      </c>
    </row>
    <row r="35" spans="1:8" x14ac:dyDescent="0.35">
      <c r="A35" s="3">
        <v>45137</v>
      </c>
      <c r="B35" s="1" t="s">
        <v>33</v>
      </c>
      <c r="C35" s="1" t="s">
        <v>38</v>
      </c>
      <c r="D35" s="1" t="str">
        <f>VLOOKUP(B35,Groups!A:B,2,FALSE)</f>
        <v>H</v>
      </c>
      <c r="E35" s="1">
        <f>VLOOKUP(B35,Groups!A:C,3,FALSE)</f>
        <v>2</v>
      </c>
      <c r="F35" s="1">
        <f>VLOOKUP(C35,Groups!A:C,3,FALSE)</f>
        <v>25</v>
      </c>
      <c r="G35" s="1" t="str">
        <f t="shared" si="0"/>
        <v>Germany</v>
      </c>
      <c r="H35" s="1" t="s">
        <v>33</v>
      </c>
    </row>
    <row r="36" spans="1:8" x14ac:dyDescent="0.35">
      <c r="A36" s="3">
        <v>45138</v>
      </c>
      <c r="B36" s="1" t="s">
        <v>12</v>
      </c>
      <c r="C36" s="1" t="s">
        <v>16</v>
      </c>
      <c r="D36" s="1" t="str">
        <f>VLOOKUP(B36,Groups!A:B,2,FALSE)</f>
        <v>C</v>
      </c>
      <c r="E36" s="1">
        <f>VLOOKUP(B36,Groups!A:C,3,FALSE)</f>
        <v>36</v>
      </c>
      <c r="F36" s="1">
        <f>VLOOKUP(C36,Groups!A:C,3,FALSE)</f>
        <v>77</v>
      </c>
      <c r="G36" s="1" t="str">
        <f t="shared" si="0"/>
        <v>Costa Rica</v>
      </c>
      <c r="H36" s="1" t="s">
        <v>12</v>
      </c>
    </row>
    <row r="37" spans="1:8" x14ac:dyDescent="0.35">
      <c r="A37" s="3">
        <v>45138</v>
      </c>
      <c r="B37" s="1" t="s">
        <v>17</v>
      </c>
      <c r="C37" s="1" t="s">
        <v>11</v>
      </c>
      <c r="D37" s="1" t="str">
        <f>VLOOKUP(B37,Groups!A:B,2,FALSE)</f>
        <v>C</v>
      </c>
      <c r="E37" s="1">
        <f>VLOOKUP(B37,Groups!A:C,3,FALSE)</f>
        <v>11</v>
      </c>
      <c r="F37" s="1">
        <f>VLOOKUP(C37,Groups!A:C,3,FALSE)</f>
        <v>6</v>
      </c>
      <c r="G37" s="1" t="str">
        <f t="shared" si="0"/>
        <v>Spain</v>
      </c>
      <c r="H37" s="1" t="s">
        <v>11</v>
      </c>
    </row>
    <row r="38" spans="1:8"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row>
    <row r="39" spans="1:8" x14ac:dyDescent="0.35">
      <c r="A39" s="3">
        <v>45138</v>
      </c>
      <c r="B39" s="1" t="s">
        <v>7</v>
      </c>
      <c r="C39" s="1" t="s">
        <v>4</v>
      </c>
      <c r="D39" s="1" t="str">
        <f>VLOOKUP(B39,Groups!A:B,2,FALSE)</f>
        <v>B</v>
      </c>
      <c r="E39" s="1">
        <f>VLOOKUP(B39,Groups!A:C,3,FALSE)</f>
        <v>7</v>
      </c>
      <c r="F39" s="1">
        <f>VLOOKUP(C39,Groups!A:C,3,FALSE)</f>
        <v>10</v>
      </c>
      <c r="G39" s="1" t="str">
        <f t="shared" si="0"/>
        <v>Canada</v>
      </c>
      <c r="H39" s="1" t="s">
        <v>7</v>
      </c>
    </row>
    <row r="40" spans="1:8" x14ac:dyDescent="0.35">
      <c r="A40" s="3">
        <v>45139</v>
      </c>
      <c r="B40" s="1" t="s">
        <v>14</v>
      </c>
      <c r="C40" s="1" t="s">
        <v>26</v>
      </c>
      <c r="D40" s="1" t="str">
        <f>VLOOKUP(B40,Groups!A:B,2,FALSE)</f>
        <v>E</v>
      </c>
      <c r="E40" s="1">
        <f>VLOOKUP(B40,Groups!A:C,3,FALSE)</f>
        <v>32</v>
      </c>
      <c r="F40" s="1">
        <f>VLOOKUP(C40,Groups!A:C,3,FALSE)</f>
        <v>9</v>
      </c>
      <c r="G40" s="1" t="str">
        <f t="shared" si="0"/>
        <v>Netherlands</v>
      </c>
      <c r="H40" s="1" t="s">
        <v>26</v>
      </c>
    </row>
    <row r="41" spans="1:8"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row>
    <row r="42" spans="1:8" x14ac:dyDescent="0.35">
      <c r="A42" s="3">
        <v>45139</v>
      </c>
      <c r="B42" s="1" t="s">
        <v>19</v>
      </c>
      <c r="C42" s="1" t="s">
        <v>21</v>
      </c>
      <c r="D42" s="1" t="str">
        <f>VLOOKUP(B42,Groups!A:B,2,FALSE)</f>
        <v>D</v>
      </c>
      <c r="E42" s="1">
        <f>VLOOKUP(B42,Groups!A:C,3,FALSE)</f>
        <v>53</v>
      </c>
      <c r="F42" s="1">
        <f>VLOOKUP(C42,Groups!A:C,3,FALSE)</f>
        <v>13</v>
      </c>
      <c r="G42" s="1" t="str">
        <f t="shared" si="0"/>
        <v>Denmark</v>
      </c>
      <c r="H42" s="1" t="s">
        <v>21</v>
      </c>
    </row>
    <row r="43" spans="1:8" x14ac:dyDescent="0.35">
      <c r="A43" s="3">
        <v>45139</v>
      </c>
      <c r="B43" s="1" t="s">
        <v>22</v>
      </c>
      <c r="C43" s="1" t="s">
        <v>18</v>
      </c>
      <c r="D43" s="1" t="str">
        <f>VLOOKUP(B43,Groups!A:B,2,FALSE)</f>
        <v>D</v>
      </c>
      <c r="E43" s="1">
        <f>VLOOKUP(B43,Groups!A:C,3,FALSE)</f>
        <v>14</v>
      </c>
      <c r="F43" s="1">
        <f>VLOOKUP(C43,Groups!A:C,3,FALSE)</f>
        <v>4</v>
      </c>
      <c r="G43" s="1" t="str">
        <f t="shared" si="0"/>
        <v>England</v>
      </c>
      <c r="H43" s="1" t="s">
        <v>18</v>
      </c>
    </row>
    <row r="44" spans="1:8" x14ac:dyDescent="0.35">
      <c r="A44" s="3">
        <v>45140</v>
      </c>
      <c r="B44" s="1" t="s">
        <v>24</v>
      </c>
      <c r="C44" s="1" t="s">
        <v>31</v>
      </c>
      <c r="D44" s="1" t="str">
        <f>VLOOKUP(B44,Groups!A:B,2,FALSE)</f>
        <v>G</v>
      </c>
      <c r="E44" s="1">
        <f>VLOOKUP(B44,Groups!A:C,3,FALSE)</f>
        <v>54</v>
      </c>
      <c r="F44" s="1">
        <f>VLOOKUP(C44,Groups!A:C,3,FALSE)</f>
        <v>16</v>
      </c>
      <c r="G44" s="1" t="str">
        <f t="shared" si="0"/>
        <v>Italy</v>
      </c>
      <c r="H44" s="1" t="s">
        <v>31</v>
      </c>
    </row>
    <row r="45" spans="1:8" x14ac:dyDescent="0.35">
      <c r="A45" s="3">
        <v>45140</v>
      </c>
      <c r="B45" s="1" t="s">
        <v>32</v>
      </c>
      <c r="C45" s="1" t="s">
        <v>23</v>
      </c>
      <c r="D45" s="1" t="str">
        <f>VLOOKUP(B45,Groups!A:B,2,FALSE)</f>
        <v>G</v>
      </c>
      <c r="E45" s="1">
        <f>VLOOKUP(B45,Groups!A:C,3,FALSE)</f>
        <v>28</v>
      </c>
      <c r="F45" s="1">
        <f>VLOOKUP(C45,Groups!A:C,3,FALSE)</f>
        <v>3</v>
      </c>
      <c r="G45" s="1" t="str">
        <f t="shared" si="0"/>
        <v>Sweden</v>
      </c>
      <c r="H45" s="1" t="s">
        <v>23</v>
      </c>
    </row>
    <row r="46" spans="1:8" x14ac:dyDescent="0.35">
      <c r="A46" s="3">
        <v>45140</v>
      </c>
      <c r="B46" s="1" t="s">
        <v>29</v>
      </c>
      <c r="C46" s="1" t="s">
        <v>36</v>
      </c>
      <c r="D46" s="1" t="str">
        <f>VLOOKUP(B46,Groups!A:B,2,FALSE)</f>
        <v>F</v>
      </c>
      <c r="E46" s="1">
        <f>VLOOKUP(B46,Groups!A:C,3,FALSE)</f>
        <v>43</v>
      </c>
      <c r="F46" s="1">
        <f>VLOOKUP(C46,Groups!A:C,3,FALSE)</f>
        <v>8</v>
      </c>
      <c r="G46" s="1" t="str">
        <f t="shared" si="0"/>
        <v>Brazil</v>
      </c>
      <c r="H46" s="1" t="s">
        <v>36</v>
      </c>
    </row>
    <row r="47" spans="1:8" x14ac:dyDescent="0.35">
      <c r="A47" s="3">
        <v>45140</v>
      </c>
      <c r="B47" s="1" t="s">
        <v>37</v>
      </c>
      <c r="C47" s="1" t="s">
        <v>28</v>
      </c>
      <c r="D47" s="1" t="str">
        <f>VLOOKUP(B47,Groups!A:B,2,FALSE)</f>
        <v>F</v>
      </c>
      <c r="E47" s="1">
        <f>VLOOKUP(B47,Groups!A:C,3,FALSE)</f>
        <v>52</v>
      </c>
      <c r="F47" s="1">
        <f>VLOOKUP(C47,Groups!A:C,3,FALSE)</f>
        <v>5</v>
      </c>
      <c r="G47" s="1" t="str">
        <f t="shared" si="0"/>
        <v>France</v>
      </c>
      <c r="H47" s="1" t="s">
        <v>37</v>
      </c>
    </row>
    <row r="48" spans="1:8" x14ac:dyDescent="0.35">
      <c r="A48" s="3">
        <v>45141</v>
      </c>
      <c r="B48" s="1" t="s">
        <v>42</v>
      </c>
      <c r="C48" s="1" t="s">
        <v>33</v>
      </c>
      <c r="D48" s="1" t="str">
        <f>VLOOKUP(B48,Groups!A:B,2,FALSE)</f>
        <v>H</v>
      </c>
      <c r="E48" s="1">
        <f>VLOOKUP(B48,Groups!A:C,3,FALSE)</f>
        <v>17</v>
      </c>
      <c r="F48" s="1">
        <f>VLOOKUP(C48,Groups!A:C,3,FALSE)</f>
        <v>2</v>
      </c>
      <c r="G48" s="1" t="str">
        <f t="shared" si="0"/>
        <v>Germany</v>
      </c>
      <c r="H48" s="1" t="s">
        <v>33</v>
      </c>
    </row>
    <row r="49" spans="1:8" x14ac:dyDescent="0.35">
      <c r="A49" s="3">
        <v>45141</v>
      </c>
      <c r="B49" s="1" t="s">
        <v>34</v>
      </c>
      <c r="C49" s="1" t="s">
        <v>38</v>
      </c>
      <c r="D49" s="1" t="str">
        <f>VLOOKUP(B49,Groups!A:B,2,FALSE)</f>
        <v>H</v>
      </c>
      <c r="E49" s="1">
        <f>VLOOKUP(B49,Groups!A:C,3,FALSE)</f>
        <v>72</v>
      </c>
      <c r="F49" s="1">
        <f>VLOOKUP(C49,Groups!A:C,3,FALSE)</f>
        <v>25</v>
      </c>
      <c r="G49" s="1" t="str">
        <f t="shared" si="0"/>
        <v>Colombia</v>
      </c>
      <c r="H49" s="1" t="s">
        <v>38</v>
      </c>
    </row>
  </sheetData>
  <phoneticPr fontId="2" type="noConversion"/>
  <conditionalFormatting sqref="J1:J1048576">
    <cfRule type="containsText" dxfId="0" priority="1" operator="containsText" text="YES">
      <formula>NOT(ISERROR(SEARCH("YES",J1)))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2023-07-27T03:39:49Z</dcterms:modified>
</cp:coreProperties>
</file>