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20" windowWidth="21840" windowHeight="11745"/>
  </bookViews>
  <sheets>
    <sheet name="Info" sheetId="4" r:id="rId1"/>
    <sheet name="Lines &amp;Transf." sheetId="1" r:id="rId2"/>
    <sheet name="Generators" sheetId="2" r:id="rId3"/>
    <sheet name="Resume_Stat" sheetId="3" r:id="rId4"/>
  </sheets>
  <calcPr calcId="125725"/>
</workbook>
</file>

<file path=xl/calcChain.xml><?xml version="1.0" encoding="utf-8"?>
<calcChain xmlns="http://schemas.openxmlformats.org/spreadsheetml/2006/main">
  <c r="E345" i="2"/>
  <c r="D345"/>
  <c r="W847"/>
  <c r="AI19" i="1" l="1"/>
  <c r="B73" l="1"/>
  <c r="BJ53"/>
  <c r="BE53"/>
  <c r="AZ53"/>
  <c r="AU53"/>
  <c r="AP53"/>
  <c r="AK53"/>
  <c r="AF53"/>
  <c r="AA53"/>
  <c r="V53"/>
  <c r="Q53"/>
  <c r="L53"/>
  <c r="G53"/>
  <c r="B53"/>
  <c r="AZ34"/>
  <c r="AU34"/>
  <c r="AP34"/>
  <c r="AK34"/>
  <c r="AF34"/>
  <c r="AA34"/>
  <c r="V34"/>
  <c r="Q34"/>
  <c r="L34"/>
  <c r="G34"/>
  <c r="B34"/>
  <c r="BJ17"/>
  <c r="BE17"/>
  <c r="AZ17"/>
  <c r="AU17"/>
  <c r="AP17"/>
  <c r="AK17"/>
  <c r="AF17"/>
  <c r="AA17"/>
  <c r="V17"/>
  <c r="Q17"/>
  <c r="L17"/>
  <c r="G17"/>
  <c r="B17"/>
  <c r="X478" i="2"/>
  <c r="W478"/>
  <c r="V478"/>
  <c r="U478"/>
  <c r="X404"/>
  <c r="X721"/>
  <c r="W721"/>
  <c r="V721"/>
  <c r="U721"/>
  <c r="X629"/>
  <c r="R721"/>
  <c r="Q721"/>
  <c r="P721"/>
  <c r="O721"/>
  <c r="R629"/>
  <c r="AJ847"/>
  <c r="AI847"/>
  <c r="AJ848" s="1"/>
  <c r="AH847"/>
  <c r="AG847"/>
  <c r="AJ801"/>
  <c r="AD847"/>
  <c r="AC847"/>
  <c r="AD848" s="1"/>
  <c r="AB847"/>
  <c r="AA847"/>
  <c r="AD801"/>
  <c r="X847"/>
  <c r="V847"/>
  <c r="X848" s="1"/>
  <c r="U847"/>
  <c r="X801"/>
  <c r="R847"/>
  <c r="Q847"/>
  <c r="P847"/>
  <c r="O847"/>
  <c r="R801"/>
  <c r="L847"/>
  <c r="K847"/>
  <c r="J847"/>
  <c r="I847"/>
  <c r="L801"/>
  <c r="F847"/>
  <c r="E847"/>
  <c r="F848" s="1"/>
  <c r="D847"/>
  <c r="C847"/>
  <c r="F801"/>
  <c r="L798"/>
  <c r="K798"/>
  <c r="J798"/>
  <c r="I798"/>
  <c r="L724"/>
  <c r="F798"/>
  <c r="E798"/>
  <c r="D798"/>
  <c r="C798"/>
  <c r="F724"/>
  <c r="K721"/>
  <c r="L721"/>
  <c r="J721"/>
  <c r="I721"/>
  <c r="L629"/>
  <c r="F721"/>
  <c r="E721"/>
  <c r="F722" s="1"/>
  <c r="D721"/>
  <c r="C721"/>
  <c r="F629"/>
  <c r="AD626"/>
  <c r="AC626"/>
  <c r="AD627" s="1"/>
  <c r="AB626"/>
  <c r="AA626"/>
  <c r="AD593"/>
  <c r="X626"/>
  <c r="W626"/>
  <c r="V626"/>
  <c r="U626"/>
  <c r="X593"/>
  <c r="R626"/>
  <c r="Q626"/>
  <c r="P626"/>
  <c r="O626"/>
  <c r="R593"/>
  <c r="L626"/>
  <c r="K626"/>
  <c r="J626"/>
  <c r="I626"/>
  <c r="L593"/>
  <c r="F626"/>
  <c r="E626"/>
  <c r="D626"/>
  <c r="C626"/>
  <c r="F593"/>
  <c r="F590"/>
  <c r="E590"/>
  <c r="D590"/>
  <c r="C590"/>
  <c r="F576"/>
  <c r="R573"/>
  <c r="Q573"/>
  <c r="P573"/>
  <c r="O573"/>
  <c r="R481"/>
  <c r="L722" l="1"/>
  <c r="R848"/>
  <c r="X722"/>
  <c r="R627"/>
  <c r="L848"/>
  <c r="R722"/>
  <c r="L799"/>
  <c r="F799"/>
  <c r="F627"/>
  <c r="L627"/>
  <c r="X627"/>
  <c r="R574"/>
  <c r="X479"/>
  <c r="F591"/>
  <c r="L573"/>
  <c r="K573"/>
  <c r="J573"/>
  <c r="I573"/>
  <c r="L481"/>
  <c r="F573"/>
  <c r="E573"/>
  <c r="F574" s="1"/>
  <c r="D573"/>
  <c r="C573"/>
  <c r="F481"/>
  <c r="R478"/>
  <c r="Q478"/>
  <c r="P478"/>
  <c r="O478"/>
  <c r="R404"/>
  <c r="L478"/>
  <c r="K478"/>
  <c r="L479" s="1"/>
  <c r="J478"/>
  <c r="I478"/>
  <c r="L404"/>
  <c r="F478"/>
  <c r="E478"/>
  <c r="D478"/>
  <c r="C478"/>
  <c r="F404"/>
  <c r="F401"/>
  <c r="E401"/>
  <c r="D401"/>
  <c r="C401"/>
  <c r="F348"/>
  <c r="F345"/>
  <c r="F346"/>
  <c r="C345"/>
  <c r="F295"/>
  <c r="X182"/>
  <c r="W182"/>
  <c r="V182"/>
  <c r="U182"/>
  <c r="X3"/>
  <c r="R182"/>
  <c r="Q182"/>
  <c r="P182"/>
  <c r="O182"/>
  <c r="R3"/>
  <c r="F402" l="1"/>
  <c r="R479"/>
  <c r="L574"/>
  <c r="F479"/>
  <c r="X183"/>
  <c r="R183"/>
  <c r="F292"/>
  <c r="E292"/>
  <c r="D292"/>
  <c r="C292"/>
  <c r="F239"/>
  <c r="F236"/>
  <c r="E236"/>
  <c r="D236"/>
  <c r="C236"/>
  <c r="F185"/>
  <c r="L182"/>
  <c r="K182"/>
  <c r="J182"/>
  <c r="I182"/>
  <c r="L3"/>
  <c r="F182"/>
  <c r="F3"/>
  <c r="E182"/>
  <c r="D182"/>
  <c r="C182"/>
  <c r="BM54" i="1"/>
  <c r="BM55" s="1"/>
  <c r="BL54"/>
  <c r="BK54"/>
  <c r="BM18"/>
  <c r="BM19" s="1"/>
  <c r="BL18"/>
  <c r="BK18"/>
  <c r="BH18"/>
  <c r="BH19" s="1"/>
  <c r="BG18"/>
  <c r="BF18"/>
  <c r="BH54"/>
  <c r="BH55" s="1"/>
  <c r="BG54"/>
  <c r="BF54"/>
  <c r="BC54"/>
  <c r="BC55" s="1"/>
  <c r="BB54"/>
  <c r="BA54"/>
  <c r="BC35"/>
  <c r="BC36" s="1"/>
  <c r="BB35"/>
  <c r="BA35"/>
  <c r="AX54"/>
  <c r="AX55" s="1"/>
  <c r="AW54"/>
  <c r="AV54"/>
  <c r="AS54"/>
  <c r="AS55" s="1"/>
  <c r="AR54"/>
  <c r="AQ54"/>
  <c r="AN54"/>
  <c r="AN55" s="1"/>
  <c r="AM54"/>
  <c r="AL54"/>
  <c r="BC18"/>
  <c r="BC19" s="1"/>
  <c r="BB18"/>
  <c r="BA18"/>
  <c r="AX35"/>
  <c r="AX36" s="1"/>
  <c r="AW35"/>
  <c r="AV35"/>
  <c r="AS35"/>
  <c r="AS36" s="1"/>
  <c r="AR35"/>
  <c r="AQ35"/>
  <c r="AI54"/>
  <c r="AI55" s="1"/>
  <c r="AH54"/>
  <c r="AG54"/>
  <c r="AD54"/>
  <c r="AD55" s="1"/>
  <c r="AC54"/>
  <c r="AB54"/>
  <c r="AX18"/>
  <c r="AX19" s="1"/>
  <c r="AW18"/>
  <c r="AV18"/>
  <c r="AN35"/>
  <c r="AN36" s="1"/>
  <c r="AM35"/>
  <c r="AL35"/>
  <c r="AS18"/>
  <c r="AS19" s="1"/>
  <c r="AR18"/>
  <c r="AQ18"/>
  <c r="E74"/>
  <c r="E75" s="1"/>
  <c r="D74"/>
  <c r="C74"/>
  <c r="AN18"/>
  <c r="AN19" s="1"/>
  <c r="AM18"/>
  <c r="AL18"/>
  <c r="L183" i="2" l="1"/>
  <c r="F293"/>
  <c r="F237"/>
  <c r="F183"/>
  <c r="Y54" i="1"/>
  <c r="Y55" s="1"/>
  <c r="X54"/>
  <c r="W54"/>
  <c r="AI18"/>
  <c r="AH18"/>
  <c r="AG18"/>
  <c r="AI35"/>
  <c r="AI36" s="1"/>
  <c r="AH35"/>
  <c r="AG35"/>
  <c r="AD35"/>
  <c r="AD36" s="1"/>
  <c r="AC35"/>
  <c r="AB35"/>
  <c r="AD18"/>
  <c r="AD19" s="1"/>
  <c r="AC18"/>
  <c r="AB18"/>
  <c r="Y35"/>
  <c r="Y36" s="1"/>
  <c r="X35"/>
  <c r="W35"/>
  <c r="T54"/>
  <c r="T55" s="1"/>
  <c r="S54"/>
  <c r="R54"/>
  <c r="O54"/>
  <c r="O55" s="1"/>
  <c r="N54"/>
  <c r="M54"/>
  <c r="T35"/>
  <c r="T36" s="1"/>
  <c r="S35"/>
  <c r="R35"/>
  <c r="Y18"/>
  <c r="Y19" s="1"/>
  <c r="X18"/>
  <c r="W18"/>
  <c r="T18"/>
  <c r="T19" s="1"/>
  <c r="S18"/>
  <c r="R18"/>
  <c r="O35"/>
  <c r="O36" s="1"/>
  <c r="N35"/>
  <c r="M35"/>
  <c r="J35"/>
  <c r="J36" s="1"/>
  <c r="I35"/>
  <c r="H35"/>
  <c r="O18"/>
  <c r="O19" s="1"/>
  <c r="N18"/>
  <c r="M18"/>
  <c r="J54" l="1"/>
  <c r="J55" s="1"/>
  <c r="I54"/>
  <c r="H54"/>
  <c r="E54"/>
  <c r="E55" s="1"/>
  <c r="D54"/>
  <c r="C54"/>
  <c r="E35"/>
  <c r="E36" s="1"/>
  <c r="D35"/>
  <c r="C35"/>
  <c r="I18"/>
  <c r="D18"/>
  <c r="J18"/>
  <c r="J19" s="1"/>
  <c r="H18"/>
  <c r="E18"/>
  <c r="E19" s="1"/>
  <c r="C18"/>
</calcChain>
</file>

<file path=xl/sharedStrings.xml><?xml version="1.0" encoding="utf-8"?>
<sst xmlns="http://schemas.openxmlformats.org/spreadsheetml/2006/main" count="3533" uniqueCount="148">
  <si>
    <t>Component</t>
  </si>
  <si>
    <t>Year</t>
  </si>
  <si>
    <t>Outage</t>
  </si>
  <si>
    <t>Number of</t>
  </si>
  <si>
    <t>Outages</t>
  </si>
  <si>
    <t>Total</t>
  </si>
  <si>
    <t>Transmission Cable</t>
  </si>
  <si>
    <t xml:space="preserve"> Bus 1 to Bus 2</t>
  </si>
  <si>
    <t>Time (hours)</t>
  </si>
  <si>
    <t>Years</t>
  </si>
  <si>
    <t xml:space="preserve"> Bus 1 to Bus 3</t>
  </si>
  <si>
    <t>NA</t>
  </si>
  <si>
    <t xml:space="preserve"> Bus 2 to Bus 6</t>
  </si>
  <si>
    <t>Transmission Line</t>
  </si>
  <si>
    <t xml:space="preserve"> Bus 1 to Bus 5</t>
  </si>
  <si>
    <t xml:space="preserve"> Bus 2 to Bus 4</t>
  </si>
  <si>
    <t xml:space="preserve"> Bus 3 to Bus 9</t>
  </si>
  <si>
    <t xml:space="preserve"> Bus 3 to Bus 24</t>
  </si>
  <si>
    <t>Transmission Transf.</t>
  </si>
  <si>
    <t xml:space="preserve"> Bus 4 to Bus 9</t>
  </si>
  <si>
    <t xml:space="preserve"> Bus 5 to Bus 10</t>
  </si>
  <si>
    <t xml:space="preserve"> Bus 6 to Bus 10</t>
  </si>
  <si>
    <t xml:space="preserve"> Bus 7 to Bus 8</t>
  </si>
  <si>
    <t xml:space="preserve"> Bus 8 to Bus 9</t>
  </si>
  <si>
    <t xml:space="preserve"> Bus 8 to Bus 10</t>
  </si>
  <si>
    <t xml:space="preserve"> Bus 9 to Bus 11</t>
  </si>
  <si>
    <t xml:space="preserve"> Bus 9 to Bus 12</t>
  </si>
  <si>
    <t xml:space="preserve"> Bus 10 to Bus 11</t>
  </si>
  <si>
    <t xml:space="preserve"> Bus 10 to Bus 12</t>
  </si>
  <si>
    <t xml:space="preserve"> Bus 11 to Bus 13</t>
  </si>
  <si>
    <t xml:space="preserve"> Bus 11 to Bus 14</t>
  </si>
  <si>
    <t xml:space="preserve"> Bus 12 to Bus 13</t>
  </si>
  <si>
    <t xml:space="preserve"> Bus 12 to Bus 23</t>
  </si>
  <si>
    <t xml:space="preserve"> Bus 13 to Bus 23</t>
  </si>
  <si>
    <t xml:space="preserve"> Bus 14 to Bus 16</t>
  </si>
  <si>
    <t xml:space="preserve"> Bus 15 to Bus 16</t>
  </si>
  <si>
    <t xml:space="preserve"> Bus 15 to Bus 21</t>
  </si>
  <si>
    <t xml:space="preserve"> Bus 15 to Bus 24</t>
  </si>
  <si>
    <t xml:space="preserve"> Bus 16 to Bus 17</t>
  </si>
  <si>
    <t xml:space="preserve"> Bus 16 to Bus 19</t>
  </si>
  <si>
    <t xml:space="preserve"> Bus 17 to Bus 18</t>
  </si>
  <si>
    <t xml:space="preserve"> Bus 17 to Bus 22</t>
  </si>
  <si>
    <t xml:space="preserve"> Bus 18 to Bus 21</t>
  </si>
  <si>
    <t xml:space="preserve"> Bus 19 to Bus 20</t>
  </si>
  <si>
    <t xml:space="preserve"> Bus 20 to Bus 23</t>
  </si>
  <si>
    <t xml:space="preserve"> Bus 21 to Bus 22</t>
  </si>
  <si>
    <t xml:space="preserve"> Bus 1 </t>
  </si>
  <si>
    <t>Std. Dev.</t>
  </si>
  <si>
    <t xml:space="preserve"> Bus 2 </t>
  </si>
  <si>
    <t xml:space="preserve"> Bus 7 </t>
  </si>
  <si>
    <t xml:space="preserve"> Bus 13 </t>
  </si>
  <si>
    <t xml:space="preserve"> Bus 14 </t>
  </si>
  <si>
    <t xml:space="preserve"> Bus 15 </t>
  </si>
  <si>
    <t xml:space="preserve"> Bus 16</t>
  </si>
  <si>
    <t xml:space="preserve"> Bus 18 </t>
  </si>
  <si>
    <t xml:space="preserve"> Bus 21 </t>
  </si>
  <si>
    <t xml:space="preserve"> Bus 22</t>
  </si>
  <si>
    <t xml:space="preserve"> Bus 23</t>
  </si>
  <si>
    <t>Generator (20MW)</t>
  </si>
  <si>
    <t>Generator (76MW)</t>
  </si>
  <si>
    <t xml:space="preserve"> Bus 1</t>
  </si>
  <si>
    <t>Generator (100MW)</t>
  </si>
  <si>
    <t>Generator (197MW)</t>
  </si>
  <si>
    <t>Generator (Sync. Cond.)</t>
  </si>
  <si>
    <t>Generator (12MW)</t>
  </si>
  <si>
    <t>Generator (155MW)</t>
  </si>
  <si>
    <t>Generator (400MW)</t>
  </si>
  <si>
    <t>Generator (50MW)</t>
  </si>
  <si>
    <t>Generator (350MW)</t>
  </si>
  <si>
    <t>Unavailability</t>
  </si>
  <si>
    <t>Interruptions</t>
  </si>
  <si>
    <t>Average disconnection</t>
  </si>
  <si>
    <t xml:space="preserve">Forced average </t>
  </si>
  <si>
    <t>Generator</t>
  </si>
  <si>
    <t>per km of line</t>
  </si>
  <si>
    <t xml:space="preserve"> time</t>
  </si>
  <si>
    <t xml:space="preserve"> disconnection time</t>
  </si>
  <si>
    <t>Voltage</t>
  </si>
  <si>
    <t>Forced</t>
  </si>
  <si>
    <t>Scheduled</t>
  </si>
  <si>
    <t>Number</t>
  </si>
  <si>
    <t>Total hours</t>
  </si>
  <si>
    <t>(hours)</t>
  </si>
  <si>
    <t>Unit Size</t>
  </si>
  <si>
    <t>Length</t>
  </si>
  <si>
    <t>hours</t>
  </si>
  <si>
    <t>int</t>
  </si>
  <si>
    <t>%</t>
  </si>
  <si>
    <t>Unit Type</t>
  </si>
  <si>
    <t>Bus 1 to Bus 2</t>
  </si>
  <si>
    <t>Bus 11 to Bus 14</t>
  </si>
  <si>
    <t>Bus 20 to Bus 23</t>
  </si>
  <si>
    <t xml:space="preserve">Bus 15 </t>
  </si>
  <si>
    <t>kV</t>
  </si>
  <si>
    <t>MW</t>
  </si>
  <si>
    <t>Oil/Steam</t>
  </si>
  <si>
    <t>km</t>
  </si>
  <si>
    <t>Number of years</t>
  </si>
  <si>
    <t>Bus 1 to Bus 3</t>
  </si>
  <si>
    <t>Bus 12 to Bus 13</t>
  </si>
  <si>
    <t>Bus 21 to Bus 22</t>
  </si>
  <si>
    <t>Bus 1 to Bus 5</t>
  </si>
  <si>
    <t>Bus 12 to Bus 23</t>
  </si>
  <si>
    <t>Bus 1</t>
  </si>
  <si>
    <t>Oil/CT</t>
  </si>
  <si>
    <t>Bus 2 to Bus 4</t>
  </si>
  <si>
    <t>Bus 13 to Bus 23</t>
  </si>
  <si>
    <t>Bus 2 to Bus 6</t>
  </si>
  <si>
    <t>Bus 14 to Bus 16</t>
  </si>
  <si>
    <t>Coal/Steam</t>
  </si>
  <si>
    <t>Bus 3 to Bus 9</t>
  </si>
  <si>
    <t>Bus 15 to Bus 16</t>
  </si>
  <si>
    <t xml:space="preserve">Bus 16 </t>
  </si>
  <si>
    <t>Bus 3 to Bus 24</t>
  </si>
  <si>
    <t>Bus 15 to Bus 21</t>
  </si>
  <si>
    <t>Bus 2</t>
  </si>
  <si>
    <t xml:space="preserve">Bus 18 </t>
  </si>
  <si>
    <t>138 / 230</t>
  </si>
  <si>
    <t>Nuclear</t>
  </si>
  <si>
    <t>Bus 4 to Bus 9</t>
  </si>
  <si>
    <t xml:space="preserve">Bus 21 </t>
  </si>
  <si>
    <t>Bus 5 to Bus 10</t>
  </si>
  <si>
    <t>Bus 15 to Bus 24</t>
  </si>
  <si>
    <t xml:space="preserve">Bus 22 </t>
  </si>
  <si>
    <t>Hydro</t>
  </si>
  <si>
    <t>Bus 6 to Bus 10</t>
  </si>
  <si>
    <t>Bus 16 to Bus 17</t>
  </si>
  <si>
    <t>Bus 7 to Bus 8</t>
  </si>
  <si>
    <t>Bus 16 to Bus 19</t>
  </si>
  <si>
    <t xml:space="preserve">Bus 7 </t>
  </si>
  <si>
    <t>Bus 8 to Bus 9</t>
  </si>
  <si>
    <t>Bus 17 to Bus 18</t>
  </si>
  <si>
    <t>Bus 8 to Bus 10</t>
  </si>
  <si>
    <t>Bus 17 to Bus 22</t>
  </si>
  <si>
    <t>Bus 9 to Bus 11</t>
  </si>
  <si>
    <t>Bus 18 to Bus 21</t>
  </si>
  <si>
    <t xml:space="preserve">Bus 13 </t>
  </si>
  <si>
    <t>Bus 9 to Bus 12</t>
  </si>
  <si>
    <t xml:space="preserve">Bus 23 </t>
  </si>
  <si>
    <t>Bus 10 to Bus 11</t>
  </si>
  <si>
    <t>Bus 19 to Bus 20</t>
  </si>
  <si>
    <t>Sync Cond</t>
  </si>
  <si>
    <t>Bus 10 to Bus 12</t>
  </si>
  <si>
    <t xml:space="preserve">Bus 14 </t>
  </si>
  <si>
    <t>200/-50</t>
  </si>
  <si>
    <t>MVAr</t>
  </si>
  <si>
    <t>Bus 11 to Bus 13</t>
  </si>
  <si>
    <r>
      <t xml:space="preserve">The data available for the reliability test system 24 bus includes the values for repair time and failure rate, but does not include the historical data used to obtain them.
Some adaptations have been introduced in this test system to overcome the lack of historical data information:
</t>
    </r>
    <r>
      <rPr>
        <b/>
        <sz val="11"/>
        <color theme="1"/>
        <rFont val="Calibri"/>
        <family val="2"/>
        <scheme val="minor"/>
      </rPr>
      <t>Number of reparable outages for each component of the system (lines, cables, transformers and generators) for a time period of 10 years;
Repair times for each reparable outage.</t>
    </r>
    <r>
      <rPr>
        <sz val="11"/>
        <color theme="1"/>
        <rFont val="Calibri"/>
        <family val="2"/>
        <scheme val="minor"/>
      </rPr>
      <t xml:space="preserve">
These adaptations led to the creation of a more complete database.</t>
    </r>
  </si>
</sst>
</file>

<file path=xl/styles.xml><?xml version="1.0" encoding="utf-8"?>
<styleSheet xmlns="http://schemas.openxmlformats.org/spreadsheetml/2006/main">
  <numFmts count="2">
    <numFmt numFmtId="164" formatCode="0.000000"/>
    <numFmt numFmtId="165" formatCode="0.0000"/>
  </numFmts>
  <fonts count="13">
    <font>
      <sz val="11"/>
      <color theme="1"/>
      <name val="Calibri"/>
      <family val="2"/>
      <scheme val="minor"/>
    </font>
    <font>
      <sz val="10"/>
      <name val="Arial"/>
      <family val="2"/>
    </font>
    <font>
      <sz val="10"/>
      <name val="Arial"/>
      <family val="2"/>
    </font>
    <font>
      <b/>
      <sz val="10"/>
      <color theme="1"/>
      <name val="Arial"/>
      <family val="2"/>
    </font>
    <font>
      <b/>
      <sz val="12"/>
      <color theme="1"/>
      <name val="Arial"/>
      <family val="2"/>
    </font>
    <font>
      <b/>
      <sz val="14"/>
      <color theme="1"/>
      <name val="Arial"/>
      <family val="2"/>
    </font>
    <font>
      <i/>
      <sz val="10"/>
      <name val="Arial"/>
      <family val="2"/>
    </font>
    <font>
      <sz val="10"/>
      <color theme="1"/>
      <name val="Arial"/>
      <family val="2"/>
    </font>
    <font>
      <sz val="10"/>
      <name val="Arial"/>
    </font>
    <font>
      <b/>
      <sz val="14"/>
      <name val="Arial"/>
      <family val="2"/>
    </font>
    <font>
      <b/>
      <sz val="10"/>
      <name val="Arial"/>
      <family val="2"/>
    </font>
    <font>
      <sz val="12"/>
      <color rgb="FF000000"/>
      <name val="Arial"/>
      <family val="2"/>
    </font>
    <font>
      <b/>
      <sz val="11"/>
      <color theme="1"/>
      <name val="Calibri"/>
      <family val="2"/>
      <scheme val="minor"/>
    </font>
  </fonts>
  <fills count="4">
    <fill>
      <patternFill patternType="none"/>
    </fill>
    <fill>
      <patternFill patternType="gray125"/>
    </fill>
    <fill>
      <patternFill patternType="solid">
        <fgColor indexed="42"/>
        <bgColor indexed="64"/>
      </patternFill>
    </fill>
    <fill>
      <patternFill patternType="solid">
        <fgColor indexed="9"/>
        <bgColor indexed="64"/>
      </patternFill>
    </fill>
  </fills>
  <borders count="39">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bottom/>
      <diagonal/>
    </border>
    <border>
      <left style="medium">
        <color auto="1"/>
      </left>
      <right style="thin">
        <color auto="1"/>
      </right>
      <top style="medium">
        <color auto="1"/>
      </top>
      <bottom/>
      <diagonal/>
    </border>
    <border>
      <left style="medium">
        <color auto="1"/>
      </left>
      <right style="thin">
        <color auto="1"/>
      </right>
      <top/>
      <bottom style="thin">
        <color auto="1"/>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medium">
        <color auto="1"/>
      </right>
      <top/>
      <bottom/>
      <diagonal/>
    </border>
    <border>
      <left style="thin">
        <color auto="1"/>
      </left>
      <right/>
      <top style="medium">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style="thin">
        <color auto="1"/>
      </top>
      <bottom style="medium">
        <color auto="1"/>
      </bottom>
      <diagonal/>
    </border>
    <border>
      <left/>
      <right/>
      <top/>
      <bottom style="thin">
        <color auto="1"/>
      </bottom>
      <diagonal/>
    </border>
    <border>
      <left/>
      <right style="medium">
        <color auto="1"/>
      </right>
      <top/>
      <bottom style="thin">
        <color auto="1"/>
      </bottom>
      <diagonal/>
    </border>
    <border>
      <left style="medium">
        <color indexed="64"/>
      </left>
      <right/>
      <top style="thin">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right style="thin">
        <color indexed="64"/>
      </right>
      <top style="medium">
        <color indexed="64"/>
      </top>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s>
  <cellStyleXfs count="5">
    <xf numFmtId="0" fontId="0" fillId="0" borderId="0"/>
    <xf numFmtId="0" fontId="1" fillId="0" borderId="0"/>
    <xf numFmtId="0" fontId="2" fillId="0" borderId="0"/>
    <xf numFmtId="0" fontId="8" fillId="0" borderId="0"/>
    <xf numFmtId="0" fontId="1" fillId="0" borderId="0"/>
  </cellStyleXfs>
  <cellXfs count="116">
    <xf numFmtId="0" fontId="0" fillId="0" borderId="0" xfId="0"/>
    <xf numFmtId="0" fontId="0" fillId="0" borderId="0" xfId="0"/>
    <xf numFmtId="0" fontId="4" fillId="0" borderId="0" xfId="0" applyFont="1" applyAlignment="1">
      <alignment vertical="center"/>
    </xf>
    <xf numFmtId="0" fontId="3" fillId="0" borderId="1" xfId="0" applyFont="1" applyBorder="1" applyAlignment="1">
      <alignment horizontal="center"/>
    </xf>
    <xf numFmtId="0" fontId="3" fillId="0" borderId="4" xfId="0" applyFont="1" applyBorder="1" applyAlignment="1">
      <alignment horizontal="center"/>
    </xf>
    <xf numFmtId="0" fontId="0" fillId="0" borderId="1" xfId="0" applyBorder="1" applyAlignment="1">
      <alignment horizontal="center"/>
    </xf>
    <xf numFmtId="0" fontId="0" fillId="0" borderId="4" xfId="0" applyBorder="1" applyAlignment="1">
      <alignment horizontal="center"/>
    </xf>
    <xf numFmtId="0" fontId="0" fillId="0" borderId="1" xfId="0" applyFill="1" applyBorder="1" applyAlignment="1">
      <alignment horizontal="center"/>
    </xf>
    <xf numFmtId="0" fontId="2" fillId="2" borderId="5" xfId="1" applyFont="1" applyFill="1" applyBorder="1" applyAlignment="1">
      <alignment horizontal="center" vertical="center"/>
    </xf>
    <xf numFmtId="0" fontId="3" fillId="0" borderId="7" xfId="0" applyFont="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3" fillId="0" borderId="10" xfId="0" applyFont="1" applyBorder="1" applyAlignment="1">
      <alignment horizontal="center"/>
    </xf>
    <xf numFmtId="2" fontId="0" fillId="0" borderId="4" xfId="0" applyNumberFormat="1" applyBorder="1" applyAlignment="1">
      <alignment horizontal="center"/>
    </xf>
    <xf numFmtId="2" fontId="2" fillId="2" borderId="6" xfId="1" applyNumberFormat="1" applyFont="1" applyFill="1" applyBorder="1" applyAlignment="1">
      <alignment horizontal="center" vertical="center"/>
    </xf>
    <xf numFmtId="0" fontId="0" fillId="0" borderId="7" xfId="0" applyBorder="1" applyAlignment="1">
      <alignment horizontal="center" vertical="center"/>
    </xf>
    <xf numFmtId="0" fontId="2" fillId="0" borderId="0" xfId="1" applyFont="1" applyFill="1" applyBorder="1" applyAlignment="1">
      <alignment horizontal="center" vertical="center"/>
    </xf>
    <xf numFmtId="2" fontId="2" fillId="0" borderId="0" xfId="1" applyNumberFormat="1" applyFont="1" applyFill="1" applyBorder="1" applyAlignment="1">
      <alignment horizontal="center" vertical="center"/>
    </xf>
    <xf numFmtId="0" fontId="3" fillId="0" borderId="0" xfId="0" applyFont="1" applyFill="1" applyBorder="1" applyAlignment="1">
      <alignment horizontal="center"/>
    </xf>
    <xf numFmtId="0" fontId="0" fillId="0" borderId="0" xfId="0" applyFill="1" applyBorder="1" applyAlignment="1">
      <alignment horizontal="center"/>
    </xf>
    <xf numFmtId="2" fontId="0" fillId="0" borderId="0" xfId="0" applyNumberFormat="1" applyFill="1" applyBorder="1" applyAlignment="1">
      <alignment horizontal="center"/>
    </xf>
    <xf numFmtId="0" fontId="5" fillId="0" borderId="15" xfId="0" applyFont="1" applyBorder="1" applyAlignment="1">
      <alignment horizontal="center" vertical="center"/>
    </xf>
    <xf numFmtId="0" fontId="3" fillId="0" borderId="22" xfId="0" applyFont="1" applyBorder="1" applyAlignment="1">
      <alignment horizontal="center"/>
    </xf>
    <xf numFmtId="2" fontId="0" fillId="0" borderId="22" xfId="0" applyNumberFormat="1" applyBorder="1" applyAlignment="1">
      <alignment horizontal="center"/>
    </xf>
    <xf numFmtId="0" fontId="3" fillId="0" borderId="23" xfId="0" applyFont="1" applyBorder="1" applyAlignment="1">
      <alignment horizontal="center"/>
    </xf>
    <xf numFmtId="0" fontId="3" fillId="0" borderId="21" xfId="0" applyFont="1" applyBorder="1" applyAlignment="1">
      <alignment horizontal="center"/>
    </xf>
    <xf numFmtId="2" fontId="2" fillId="2" borderId="24" xfId="1" applyNumberFormat="1" applyFont="1" applyFill="1" applyBorder="1" applyAlignment="1">
      <alignment horizontal="center" vertical="center"/>
    </xf>
    <xf numFmtId="0" fontId="0" fillId="0" borderId="19" xfId="0" applyBorder="1"/>
    <xf numFmtId="0" fontId="3" fillId="0" borderId="19" xfId="0" applyFont="1" applyFill="1" applyBorder="1" applyAlignment="1">
      <alignment horizontal="center"/>
    </xf>
    <xf numFmtId="0" fontId="2" fillId="2" borderId="6" xfId="1" applyFont="1" applyFill="1" applyBorder="1" applyAlignment="1">
      <alignment horizontal="center" vertical="center"/>
    </xf>
    <xf numFmtId="0" fontId="4" fillId="0" borderId="14" xfId="0" applyFont="1" applyBorder="1" applyAlignment="1">
      <alignment horizontal="center"/>
    </xf>
    <xf numFmtId="0" fontId="4" fillId="0" borderId="12" xfId="0" applyFont="1" applyFill="1" applyBorder="1" applyAlignment="1">
      <alignment horizontal="center"/>
    </xf>
    <xf numFmtId="0" fontId="6" fillId="0" borderId="10" xfId="1" applyFont="1" applyFill="1" applyBorder="1" applyAlignment="1">
      <alignment horizontal="center" vertical="center"/>
    </xf>
    <xf numFmtId="0" fontId="3" fillId="0" borderId="3" xfId="0" applyFont="1" applyBorder="1" applyAlignment="1">
      <alignment horizontal="center"/>
    </xf>
    <xf numFmtId="0" fontId="7" fillId="0" borderId="1" xfId="0" applyFont="1" applyBorder="1" applyAlignment="1">
      <alignment horizontal="center"/>
    </xf>
    <xf numFmtId="0" fontId="0" fillId="0" borderId="0" xfId="0"/>
    <xf numFmtId="0" fontId="1" fillId="3" borderId="1" xfId="3" applyFont="1" applyFill="1" applyBorder="1" applyAlignment="1">
      <alignment horizontal="center" vertical="center"/>
    </xf>
    <xf numFmtId="0" fontId="10" fillId="3" borderId="17" xfId="3" applyFont="1" applyFill="1" applyBorder="1" applyAlignment="1">
      <alignment horizontal="center" vertical="center"/>
    </xf>
    <xf numFmtId="0" fontId="10" fillId="3" borderId="12" xfId="3" applyFont="1" applyFill="1" applyBorder="1" applyAlignment="1">
      <alignment horizontal="center" vertical="center"/>
    </xf>
    <xf numFmtId="0" fontId="10" fillId="3" borderId="19" xfId="3" applyFont="1" applyFill="1" applyBorder="1" applyAlignment="1">
      <alignment horizontal="center" vertical="center"/>
    </xf>
    <xf numFmtId="0" fontId="10" fillId="3" borderId="15" xfId="3" applyFont="1" applyFill="1" applyBorder="1" applyAlignment="1">
      <alignment horizontal="center" vertical="center"/>
    </xf>
    <xf numFmtId="0" fontId="10" fillId="3" borderId="1" xfId="3" applyFont="1" applyFill="1" applyBorder="1" applyAlignment="1">
      <alignment horizontal="center" vertical="center"/>
    </xf>
    <xf numFmtId="0" fontId="1" fillId="3" borderId="27" xfId="3" applyFont="1" applyFill="1" applyBorder="1" applyAlignment="1">
      <alignment horizontal="center" vertical="center"/>
    </xf>
    <xf numFmtId="0" fontId="1" fillId="3" borderId="28" xfId="3" applyFont="1" applyFill="1" applyBorder="1" applyAlignment="1">
      <alignment horizontal="center" vertical="center"/>
    </xf>
    <xf numFmtId="0" fontId="1" fillId="3" borderId="28" xfId="3" applyFont="1" applyFill="1" applyBorder="1" applyAlignment="1">
      <alignment vertical="center"/>
    </xf>
    <xf numFmtId="0" fontId="1" fillId="3" borderId="29" xfId="3" applyFont="1" applyFill="1" applyBorder="1" applyAlignment="1">
      <alignment horizontal="right" vertical="center"/>
    </xf>
    <xf numFmtId="0" fontId="10" fillId="2" borderId="5" xfId="3" applyFont="1" applyFill="1" applyBorder="1" applyAlignment="1">
      <alignment horizontal="center" vertical="center"/>
    </xf>
    <xf numFmtId="2" fontId="1" fillId="3" borderId="1" xfId="3" applyNumberFormat="1" applyFont="1" applyFill="1" applyBorder="1" applyAlignment="1">
      <alignment horizontal="center" vertical="center"/>
    </xf>
    <xf numFmtId="0" fontId="8" fillId="0" borderId="0" xfId="3" applyBorder="1" applyAlignment="1">
      <alignment vertical="center"/>
    </xf>
    <xf numFmtId="10" fontId="1" fillId="3" borderId="1" xfId="3" applyNumberFormat="1" applyFont="1" applyFill="1" applyBorder="1" applyAlignment="1">
      <alignment horizontal="center" vertical="center"/>
    </xf>
    <xf numFmtId="165" fontId="1" fillId="3" borderId="1" xfId="3" applyNumberFormat="1" applyFont="1" applyFill="1" applyBorder="1" applyAlignment="1">
      <alignment horizontal="center" vertical="center"/>
    </xf>
    <xf numFmtId="165" fontId="1" fillId="3" borderId="4" xfId="3" applyNumberFormat="1" applyFont="1" applyFill="1" applyBorder="1" applyAlignment="1">
      <alignment horizontal="center" vertical="center"/>
    </xf>
    <xf numFmtId="2" fontId="10" fillId="2" borderId="5" xfId="3" applyNumberFormat="1" applyFont="1" applyFill="1" applyBorder="1" applyAlignment="1">
      <alignment horizontal="center" vertical="center"/>
    </xf>
    <xf numFmtId="10" fontId="10" fillId="2" borderId="5" xfId="3" applyNumberFormat="1" applyFont="1" applyFill="1" applyBorder="1" applyAlignment="1">
      <alignment horizontal="center" vertical="center"/>
    </xf>
    <xf numFmtId="165" fontId="10" fillId="2" borderId="5" xfId="3" applyNumberFormat="1" applyFont="1" applyFill="1" applyBorder="1" applyAlignment="1">
      <alignment horizontal="center" vertical="center"/>
    </xf>
    <xf numFmtId="165" fontId="10" fillId="2" borderId="6" xfId="3" applyNumberFormat="1" applyFont="1" applyFill="1" applyBorder="1" applyAlignment="1">
      <alignment horizontal="center" vertical="center"/>
    </xf>
    <xf numFmtId="0" fontId="11" fillId="0" borderId="0" xfId="0" applyFont="1" applyBorder="1" applyAlignment="1">
      <alignment vertical="center" textRotation="90" readingOrder="1"/>
    </xf>
    <xf numFmtId="0" fontId="11" fillId="0" borderId="0" xfId="0" applyFont="1" applyBorder="1" applyAlignment="1">
      <alignment vertical="center" readingOrder="1"/>
    </xf>
    <xf numFmtId="0" fontId="11" fillId="0" borderId="0" xfId="0" applyFont="1" applyBorder="1" applyAlignment="1">
      <alignment horizontal="center" vertical="center" readingOrder="1"/>
    </xf>
    <xf numFmtId="0" fontId="0" fillId="0" borderId="0" xfId="0" applyFont="1" applyBorder="1" applyAlignment="1">
      <alignment readingOrder="1"/>
    </xf>
    <xf numFmtId="0" fontId="0" fillId="0" borderId="38" xfId="0" applyBorder="1"/>
    <xf numFmtId="0" fontId="2" fillId="2" borderId="16" xfId="1" applyFont="1" applyFill="1" applyBorder="1" applyAlignment="1">
      <alignment horizontal="center" vertical="center"/>
    </xf>
    <xf numFmtId="0" fontId="2" fillId="2" borderId="18" xfId="1" applyFont="1" applyFill="1" applyBorder="1" applyAlignment="1">
      <alignment horizontal="center" vertical="center"/>
    </xf>
    <xf numFmtId="0" fontId="5" fillId="0" borderId="2" xfId="0" applyFont="1" applyBorder="1" applyAlignment="1">
      <alignment horizontal="center" vertical="center" textRotation="90"/>
    </xf>
    <xf numFmtId="0" fontId="5" fillId="0" borderId="3" xfId="0" applyFont="1" applyBorder="1" applyAlignment="1">
      <alignment horizontal="center" vertical="center" textRotation="90"/>
    </xf>
    <xf numFmtId="0" fontId="4" fillId="0" borderId="11" xfId="0" applyFont="1" applyBorder="1" applyAlignment="1">
      <alignment horizontal="center"/>
    </xf>
    <xf numFmtId="0" fontId="4" fillId="0" borderId="12" xfId="0" applyFont="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0" fillId="0" borderId="7" xfId="0" applyBorder="1" applyAlignment="1">
      <alignment horizontal="center" vertical="center"/>
    </xf>
    <xf numFmtId="0" fontId="0" fillId="0" borderId="13" xfId="0" applyBorder="1" applyAlignment="1">
      <alignment horizontal="center" vertical="center"/>
    </xf>
    <xf numFmtId="0" fontId="0" fillId="0" borderId="9" xfId="0" applyBorder="1" applyAlignment="1">
      <alignment horizontal="center" vertical="center"/>
    </xf>
    <xf numFmtId="0" fontId="5" fillId="0" borderId="16" xfId="0" applyFont="1" applyBorder="1" applyAlignment="1">
      <alignment horizontal="center" vertical="center"/>
    </xf>
    <xf numFmtId="0" fontId="5" fillId="0" borderId="17" xfId="0" applyFont="1" applyBorder="1" applyAlignment="1">
      <alignment horizontal="center" vertical="center"/>
    </xf>
    <xf numFmtId="0" fontId="5" fillId="0" borderId="15" xfId="0" applyFont="1" applyBorder="1" applyAlignment="1">
      <alignment horizontal="center" vertical="center"/>
    </xf>
    <xf numFmtId="164" fontId="2" fillId="2" borderId="16" xfId="1" applyNumberFormat="1" applyFont="1" applyFill="1" applyBorder="1" applyAlignment="1">
      <alignment horizontal="center" vertical="center"/>
    </xf>
    <xf numFmtId="164" fontId="2" fillId="2" borderId="18" xfId="1" applyNumberFormat="1" applyFont="1" applyFill="1" applyBorder="1" applyAlignment="1">
      <alignment horizontal="center" vertical="center"/>
    </xf>
    <xf numFmtId="0" fontId="4" fillId="0" borderId="0" xfId="0" applyFont="1" applyFill="1" applyBorder="1" applyAlignment="1">
      <alignment horizontal="center"/>
    </xf>
    <xf numFmtId="0" fontId="4"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0" fillId="0" borderId="0" xfId="0" applyFill="1" applyBorder="1" applyAlignment="1">
      <alignment horizontal="center" vertical="center"/>
    </xf>
    <xf numFmtId="0" fontId="5" fillId="0" borderId="0" xfId="0" applyFont="1" applyFill="1" applyBorder="1" applyAlignment="1">
      <alignment horizontal="center" vertical="center" textRotation="90"/>
    </xf>
    <xf numFmtId="0" fontId="0" fillId="0" borderId="1" xfId="0" applyBorder="1" applyAlignment="1">
      <alignment horizontal="center" vertical="center"/>
    </xf>
    <xf numFmtId="0" fontId="4" fillId="0" borderId="21" xfId="0" applyFont="1" applyBorder="1" applyAlignment="1">
      <alignment horizontal="center" vertical="center"/>
    </xf>
    <xf numFmtId="0" fontId="0" fillId="0" borderId="25" xfId="0" applyBorder="1"/>
    <xf numFmtId="0" fontId="0" fillId="0" borderId="26" xfId="0" applyBorder="1"/>
    <xf numFmtId="0" fontId="4" fillId="0" borderId="20" xfId="0" applyFont="1" applyBorder="1" applyAlignment="1">
      <alignment horizontal="center"/>
    </xf>
    <xf numFmtId="0" fontId="5" fillId="0" borderId="18" xfId="0" applyFont="1" applyBorder="1" applyAlignment="1">
      <alignment horizontal="center" vertical="center"/>
    </xf>
    <xf numFmtId="0" fontId="0" fillId="0" borderId="7" xfId="0" applyBorder="1" applyAlignment="1">
      <alignment horizontal="center"/>
    </xf>
    <xf numFmtId="0" fontId="0" fillId="0" borderId="13" xfId="0" applyBorder="1" applyAlignment="1">
      <alignment horizontal="center"/>
    </xf>
    <xf numFmtId="0" fontId="0" fillId="0" borderId="9" xfId="0" applyBorder="1" applyAlignment="1">
      <alignment horizontal="center"/>
    </xf>
    <xf numFmtId="0" fontId="10" fillId="3" borderId="19" xfId="3" applyFont="1" applyFill="1" applyBorder="1" applyAlignment="1">
      <alignment horizontal="center" vertical="center"/>
    </xf>
    <xf numFmtId="0" fontId="10" fillId="3" borderId="10" xfId="3" applyFont="1" applyFill="1" applyBorder="1" applyAlignment="1">
      <alignment horizontal="center" vertical="center"/>
    </xf>
    <xf numFmtId="0" fontId="9" fillId="0" borderId="35" xfId="3" applyFont="1" applyBorder="1" applyAlignment="1">
      <alignment horizontal="center" vertical="center"/>
    </xf>
    <xf numFmtId="0" fontId="9" fillId="0" borderId="36" xfId="3" applyFont="1" applyBorder="1" applyAlignment="1">
      <alignment horizontal="center" vertical="center"/>
    </xf>
    <xf numFmtId="0" fontId="10" fillId="3" borderId="20" xfId="3" applyFont="1" applyFill="1" applyBorder="1" applyAlignment="1">
      <alignment horizontal="center" vertical="center"/>
    </xf>
    <xf numFmtId="0" fontId="0" fillId="0" borderId="33" xfId="0" applyBorder="1"/>
    <xf numFmtId="0" fontId="10" fillId="3" borderId="21" xfId="3" applyFont="1" applyFill="1" applyBorder="1" applyAlignment="1">
      <alignment horizontal="center" vertical="center"/>
    </xf>
    <xf numFmtId="0" fontId="0" fillId="0" borderId="30" xfId="0" applyBorder="1"/>
    <xf numFmtId="0" fontId="10" fillId="3" borderId="22" xfId="3" applyFont="1" applyFill="1" applyBorder="1" applyAlignment="1">
      <alignment horizontal="center" vertical="center"/>
    </xf>
    <xf numFmtId="0" fontId="10" fillId="3" borderId="34" xfId="3" applyFont="1" applyFill="1" applyBorder="1" applyAlignment="1">
      <alignment horizontal="center" vertical="center"/>
    </xf>
    <xf numFmtId="0" fontId="10" fillId="3" borderId="31" xfId="3" applyFont="1" applyFill="1" applyBorder="1" applyAlignment="1">
      <alignment horizontal="center" vertical="center"/>
    </xf>
    <xf numFmtId="0" fontId="10" fillId="3" borderId="7" xfId="3" applyFont="1" applyFill="1" applyBorder="1" applyAlignment="1">
      <alignment horizontal="center" vertical="center"/>
    </xf>
    <xf numFmtId="0" fontId="8" fillId="0" borderId="9" xfId="3" applyBorder="1" applyAlignment="1">
      <alignment horizontal="center" vertical="center"/>
    </xf>
    <xf numFmtId="0" fontId="9" fillId="0" borderId="37" xfId="3" applyFont="1" applyBorder="1" applyAlignment="1">
      <alignment horizontal="center" vertical="center" textRotation="90"/>
    </xf>
    <xf numFmtId="0" fontId="9" fillId="0" borderId="35" xfId="3" applyFont="1" applyBorder="1" applyAlignment="1">
      <alignment horizontal="center" vertical="center" textRotation="90"/>
    </xf>
    <xf numFmtId="0" fontId="10" fillId="3" borderId="14" xfId="3" applyFont="1" applyFill="1" applyBorder="1" applyAlignment="1">
      <alignment horizontal="center" vertical="center"/>
    </xf>
    <xf numFmtId="0" fontId="10" fillId="3" borderId="17" xfId="3" applyFont="1" applyFill="1" applyBorder="1" applyAlignment="1">
      <alignment horizontal="center" vertical="center"/>
    </xf>
    <xf numFmtId="0" fontId="10" fillId="3" borderId="11" xfId="3" applyFont="1" applyFill="1" applyBorder="1" applyAlignment="1">
      <alignment horizontal="center" vertical="center"/>
    </xf>
    <xf numFmtId="0" fontId="10" fillId="3" borderId="13" xfId="3" applyFont="1" applyFill="1" applyBorder="1" applyAlignment="1">
      <alignment horizontal="center" vertical="center"/>
    </xf>
    <xf numFmtId="0" fontId="10" fillId="3" borderId="9" xfId="3" applyFont="1" applyFill="1" applyBorder="1" applyAlignment="1">
      <alignment horizontal="center" vertical="center"/>
    </xf>
    <xf numFmtId="0" fontId="10" fillId="3" borderId="32" xfId="3" applyFont="1" applyFill="1" applyBorder="1" applyAlignment="1">
      <alignment horizontal="center" vertical="center"/>
    </xf>
    <xf numFmtId="0" fontId="10" fillId="3" borderId="33" xfId="3" applyFont="1" applyFill="1" applyBorder="1" applyAlignment="1">
      <alignment horizontal="center" vertical="center"/>
    </xf>
    <xf numFmtId="0" fontId="10" fillId="3" borderId="25" xfId="3" applyFont="1" applyFill="1" applyBorder="1" applyAlignment="1">
      <alignment horizontal="center" vertical="center"/>
    </xf>
    <xf numFmtId="0" fontId="10" fillId="3" borderId="30" xfId="3" applyFont="1" applyFill="1" applyBorder="1" applyAlignment="1">
      <alignment horizontal="center" vertical="center"/>
    </xf>
    <xf numFmtId="0" fontId="0" fillId="0" borderId="0" xfId="0" applyAlignment="1">
      <alignment horizontal="left" vertical="center" wrapText="1"/>
    </xf>
  </cellXfs>
  <cellStyles count="5">
    <cellStyle name="Normal" xfId="0" builtinId="0"/>
    <cellStyle name="Normal 2" xfId="1"/>
    <cellStyle name="Normal 2 2" xfId="3"/>
    <cellStyle name="Normal 4" xfId="2"/>
    <cellStyle name="Normal 4 2"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F13"/>
  <sheetViews>
    <sheetView tabSelected="1" workbookViewId="0">
      <selection activeCell="B22" sqref="B22"/>
    </sheetView>
  </sheetViews>
  <sheetFormatPr defaultRowHeight="15"/>
  <cols>
    <col min="6" max="6" width="44.28515625" customWidth="1"/>
  </cols>
  <sheetData>
    <row r="1" spans="1:6" ht="15" customHeight="1">
      <c r="A1" s="115" t="s">
        <v>147</v>
      </c>
      <c r="B1" s="115"/>
      <c r="C1" s="115"/>
      <c r="D1" s="115"/>
      <c r="E1" s="115"/>
      <c r="F1" s="115"/>
    </row>
    <row r="2" spans="1:6">
      <c r="A2" s="115"/>
      <c r="B2" s="115"/>
      <c r="C2" s="115"/>
      <c r="D2" s="115"/>
      <c r="E2" s="115"/>
      <c r="F2" s="115"/>
    </row>
    <row r="3" spans="1:6">
      <c r="A3" s="115"/>
      <c r="B3" s="115"/>
      <c r="C3" s="115"/>
      <c r="D3" s="115"/>
      <c r="E3" s="115"/>
      <c r="F3" s="115"/>
    </row>
    <row r="4" spans="1:6">
      <c r="A4" s="115"/>
      <c r="B4" s="115"/>
      <c r="C4" s="115"/>
      <c r="D4" s="115"/>
      <c r="E4" s="115"/>
      <c r="F4" s="115"/>
    </row>
    <row r="5" spans="1:6">
      <c r="A5" s="115"/>
      <c r="B5" s="115"/>
      <c r="C5" s="115"/>
      <c r="D5" s="115"/>
      <c r="E5" s="115"/>
      <c r="F5" s="115"/>
    </row>
    <row r="6" spans="1:6">
      <c r="A6" s="115"/>
      <c r="B6" s="115"/>
      <c r="C6" s="115"/>
      <c r="D6" s="115"/>
      <c r="E6" s="115"/>
      <c r="F6" s="115"/>
    </row>
    <row r="7" spans="1:6" ht="15.75" customHeight="1">
      <c r="A7" s="115"/>
      <c r="B7" s="115"/>
      <c r="C7" s="115"/>
      <c r="D7" s="115"/>
      <c r="E7" s="115"/>
      <c r="F7" s="115"/>
    </row>
    <row r="8" spans="1:6">
      <c r="A8" s="115"/>
      <c r="B8" s="115"/>
      <c r="C8" s="115"/>
      <c r="D8" s="115"/>
      <c r="E8" s="115"/>
      <c r="F8" s="115"/>
    </row>
    <row r="9" spans="1:6">
      <c r="A9" s="115"/>
      <c r="B9" s="115"/>
      <c r="C9" s="115"/>
      <c r="D9" s="115"/>
      <c r="E9" s="115"/>
      <c r="F9" s="115"/>
    </row>
    <row r="10" spans="1:6">
      <c r="A10" s="115"/>
      <c r="B10" s="115"/>
      <c r="C10" s="115"/>
      <c r="D10" s="115"/>
      <c r="E10" s="115"/>
      <c r="F10" s="115"/>
    </row>
    <row r="11" spans="1:6">
      <c r="A11" s="115"/>
      <c r="B11" s="115"/>
      <c r="C11" s="115"/>
      <c r="D11" s="115"/>
      <c r="E11" s="115"/>
      <c r="F11" s="115"/>
    </row>
    <row r="12" spans="1:6">
      <c r="A12" s="115"/>
      <c r="B12" s="115"/>
      <c r="C12" s="115"/>
      <c r="D12" s="115"/>
      <c r="E12" s="115"/>
      <c r="F12" s="115"/>
    </row>
    <row r="13" spans="1:6">
      <c r="A13" s="115"/>
      <c r="B13" s="115"/>
      <c r="C13" s="115"/>
      <c r="D13" s="115"/>
      <c r="E13" s="115"/>
      <c r="F13" s="115"/>
    </row>
  </sheetData>
  <mergeCells count="1">
    <mergeCell ref="A1:F13"/>
  </mergeCell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dimension ref="A1:BM75"/>
  <sheetViews>
    <sheetView topLeftCell="A46" workbookViewId="0">
      <selection activeCell="L64" sqref="L64"/>
    </sheetView>
  </sheetViews>
  <sheetFormatPr defaultRowHeight="15"/>
  <cols>
    <col min="1" max="1" width="3" style="1" customWidth="1"/>
    <col min="2" max="2" width="9.140625" bestFit="1" customWidth="1"/>
    <col min="3" max="3" width="10.42578125" bestFit="1" customWidth="1"/>
    <col min="4" max="4" width="10.5703125" bestFit="1" customWidth="1"/>
    <col min="5" max="5" width="12.28515625" bestFit="1" customWidth="1"/>
    <col min="6" max="6" width="3.28515625" customWidth="1"/>
    <col min="7" max="7" width="9.140625" bestFit="1" customWidth="1"/>
    <col min="8" max="9" width="10.42578125" bestFit="1" customWidth="1"/>
    <col min="10" max="10" width="12.28515625" bestFit="1" customWidth="1"/>
    <col min="11" max="11" width="5" customWidth="1"/>
    <col min="12" max="12" width="9.140625" bestFit="1" customWidth="1"/>
    <col min="13" max="14" width="10.42578125" bestFit="1" customWidth="1"/>
    <col min="15" max="15" width="12.28515625" bestFit="1" customWidth="1"/>
    <col min="16" max="16" width="4.7109375" customWidth="1"/>
    <col min="17" max="17" width="9.140625" bestFit="1" customWidth="1"/>
    <col min="18" max="19" width="10.42578125" bestFit="1" customWidth="1"/>
    <col min="20" max="20" width="12.28515625" bestFit="1" customWidth="1"/>
    <col min="21" max="21" width="5.28515625" customWidth="1"/>
    <col min="22" max="22" width="9.140625" bestFit="1" customWidth="1"/>
    <col min="23" max="24" width="10.42578125" bestFit="1" customWidth="1"/>
    <col min="25" max="25" width="12.28515625" bestFit="1" customWidth="1"/>
    <col min="26" max="26" width="5" customWidth="1"/>
    <col min="27" max="27" width="9.5703125" bestFit="1" customWidth="1"/>
    <col min="28" max="29" width="10.42578125" bestFit="1" customWidth="1"/>
    <col min="30" max="30" width="12.28515625" bestFit="1" customWidth="1"/>
    <col min="31" max="31" width="5" customWidth="1"/>
    <col min="32" max="32" width="9.140625" bestFit="1" customWidth="1"/>
    <col min="33" max="34" width="10.42578125" bestFit="1" customWidth="1"/>
    <col min="35" max="35" width="12.28515625" bestFit="1" customWidth="1"/>
    <col min="36" max="36" width="5.42578125" customWidth="1"/>
    <col min="37" max="37" width="9.140625" bestFit="1" customWidth="1"/>
    <col min="38" max="39" width="10.42578125" bestFit="1" customWidth="1"/>
    <col min="40" max="40" width="12.28515625" bestFit="1" customWidth="1"/>
    <col min="41" max="41" width="4.42578125" customWidth="1"/>
    <col min="42" max="42" width="9.140625" bestFit="1" customWidth="1"/>
    <col min="43" max="44" width="10.42578125" bestFit="1" customWidth="1"/>
    <col min="45" max="45" width="12.28515625" bestFit="1" customWidth="1"/>
    <col min="46" max="46" width="3.85546875" customWidth="1"/>
    <col min="47" max="47" width="9.140625" bestFit="1" customWidth="1"/>
    <col min="48" max="49" width="10.42578125" bestFit="1" customWidth="1"/>
    <col min="50" max="50" width="12.28515625" bestFit="1" customWidth="1"/>
    <col min="51" max="51" width="4.7109375" customWidth="1"/>
    <col min="52" max="52" width="9.140625" bestFit="1" customWidth="1"/>
    <col min="53" max="54" width="10.42578125" bestFit="1" customWidth="1"/>
    <col min="55" max="55" width="12.28515625" bestFit="1" customWidth="1"/>
    <col min="56" max="56" width="3.85546875" customWidth="1"/>
    <col min="57" max="57" width="9.140625" bestFit="1" customWidth="1"/>
    <col min="58" max="59" width="10.42578125" bestFit="1" customWidth="1"/>
    <col min="60" max="60" width="12.28515625" bestFit="1" customWidth="1"/>
    <col min="61" max="61" width="4.28515625" customWidth="1"/>
    <col min="62" max="62" width="9.140625" bestFit="1" customWidth="1"/>
    <col min="63" max="64" width="10.42578125" bestFit="1" customWidth="1"/>
    <col min="65" max="65" width="12.28515625" bestFit="1" customWidth="1"/>
  </cols>
  <sheetData>
    <row r="1" spans="2:65" ht="15.75" thickBot="1"/>
    <row r="2" spans="2:65" s="1" customFormat="1" ht="36.75" customHeight="1">
      <c r="B2" s="63" t="s">
        <v>0</v>
      </c>
      <c r="C2" s="65" t="s">
        <v>6</v>
      </c>
      <c r="D2" s="65"/>
      <c r="E2" s="66"/>
      <c r="G2" s="63" t="s">
        <v>0</v>
      </c>
      <c r="H2" s="65" t="s">
        <v>13</v>
      </c>
      <c r="I2" s="65"/>
      <c r="J2" s="66"/>
      <c r="L2" s="63" t="s">
        <v>0</v>
      </c>
      <c r="M2" s="65" t="s">
        <v>13</v>
      </c>
      <c r="N2" s="65"/>
      <c r="O2" s="66"/>
      <c r="Q2" s="63" t="s">
        <v>0</v>
      </c>
      <c r="R2" s="65" t="s">
        <v>13</v>
      </c>
      <c r="S2" s="65"/>
      <c r="T2" s="66"/>
      <c r="V2" s="63" t="s">
        <v>0</v>
      </c>
      <c r="W2" s="65" t="s">
        <v>13</v>
      </c>
      <c r="X2" s="65"/>
      <c r="Y2" s="66"/>
      <c r="AA2" s="63" t="s">
        <v>0</v>
      </c>
      <c r="AB2" s="65" t="s">
        <v>18</v>
      </c>
      <c r="AC2" s="65"/>
      <c r="AD2" s="66"/>
      <c r="AF2" s="63" t="s">
        <v>0</v>
      </c>
      <c r="AG2" s="65" t="s">
        <v>13</v>
      </c>
      <c r="AH2" s="65"/>
      <c r="AI2" s="66"/>
      <c r="AK2" s="63" t="s">
        <v>0</v>
      </c>
      <c r="AL2" s="65" t="s">
        <v>13</v>
      </c>
      <c r="AM2" s="65"/>
      <c r="AN2" s="66"/>
      <c r="AP2" s="63" t="s">
        <v>0</v>
      </c>
      <c r="AQ2" s="65" t="s">
        <v>13</v>
      </c>
      <c r="AR2" s="65"/>
      <c r="AS2" s="66"/>
      <c r="AU2" s="63" t="s">
        <v>0</v>
      </c>
      <c r="AV2" s="65" t="s">
        <v>13</v>
      </c>
      <c r="AW2" s="65"/>
      <c r="AX2" s="66"/>
      <c r="AZ2" s="63" t="s">
        <v>0</v>
      </c>
      <c r="BA2" s="65" t="s">
        <v>13</v>
      </c>
      <c r="BB2" s="65"/>
      <c r="BC2" s="66"/>
      <c r="BE2" s="63" t="s">
        <v>0</v>
      </c>
      <c r="BF2" s="65" t="s">
        <v>13</v>
      </c>
      <c r="BG2" s="65"/>
      <c r="BH2" s="66"/>
      <c r="BJ2" s="63" t="s">
        <v>0</v>
      </c>
      <c r="BK2" s="65" t="s">
        <v>13</v>
      </c>
      <c r="BL2" s="65"/>
      <c r="BM2" s="66"/>
    </row>
    <row r="3" spans="2:65" ht="51.75" customHeight="1">
      <c r="B3" s="64"/>
      <c r="C3" s="83" t="s">
        <v>7</v>
      </c>
      <c r="D3" s="84"/>
      <c r="E3" s="85"/>
      <c r="F3" s="2"/>
      <c r="G3" s="64"/>
      <c r="H3" s="67" t="s">
        <v>10</v>
      </c>
      <c r="I3" s="67"/>
      <c r="J3" s="68"/>
      <c r="L3" s="64"/>
      <c r="M3" s="67" t="s">
        <v>16</v>
      </c>
      <c r="N3" s="67"/>
      <c r="O3" s="68"/>
      <c r="Q3" s="64"/>
      <c r="R3" s="67" t="s">
        <v>20</v>
      </c>
      <c r="S3" s="67"/>
      <c r="T3" s="68"/>
      <c r="V3" s="64"/>
      <c r="W3" s="67" t="s">
        <v>21</v>
      </c>
      <c r="X3" s="67"/>
      <c r="Y3" s="68"/>
      <c r="AA3" s="64"/>
      <c r="AB3" s="67" t="s">
        <v>26</v>
      </c>
      <c r="AC3" s="67"/>
      <c r="AD3" s="68"/>
      <c r="AF3" s="64"/>
      <c r="AG3" s="67" t="s">
        <v>29</v>
      </c>
      <c r="AH3" s="67"/>
      <c r="AI3" s="68"/>
      <c r="AK3" s="64"/>
      <c r="AL3" s="67" t="s">
        <v>31</v>
      </c>
      <c r="AM3" s="67"/>
      <c r="AN3" s="68"/>
      <c r="AP3" s="64"/>
      <c r="AQ3" s="67" t="s">
        <v>33</v>
      </c>
      <c r="AR3" s="67"/>
      <c r="AS3" s="68"/>
      <c r="AU3" s="64"/>
      <c r="AV3" s="67" t="s">
        <v>35</v>
      </c>
      <c r="AW3" s="67"/>
      <c r="AX3" s="68"/>
      <c r="AZ3" s="64"/>
      <c r="BA3" s="67" t="s">
        <v>39</v>
      </c>
      <c r="BB3" s="67"/>
      <c r="BC3" s="68"/>
      <c r="BE3" s="64"/>
      <c r="BF3" s="67" t="s">
        <v>44</v>
      </c>
      <c r="BG3" s="67"/>
      <c r="BH3" s="68"/>
      <c r="BJ3" s="64"/>
      <c r="BK3" s="67" t="s">
        <v>44</v>
      </c>
      <c r="BL3" s="67"/>
      <c r="BM3" s="68"/>
    </row>
    <row r="4" spans="2:65" ht="15" customHeight="1">
      <c r="B4" s="72">
        <v>1</v>
      </c>
      <c r="C4" s="3" t="s">
        <v>1</v>
      </c>
      <c r="D4" s="3" t="s">
        <v>2</v>
      </c>
      <c r="E4" s="4" t="s">
        <v>8</v>
      </c>
      <c r="G4" s="72">
        <v>2</v>
      </c>
      <c r="H4" s="3" t="s">
        <v>1</v>
      </c>
      <c r="I4" s="3" t="s">
        <v>2</v>
      </c>
      <c r="J4" s="4" t="s">
        <v>8</v>
      </c>
      <c r="L4" s="72">
        <v>6</v>
      </c>
      <c r="M4" s="3" t="s">
        <v>1</v>
      </c>
      <c r="N4" s="3" t="s">
        <v>2</v>
      </c>
      <c r="O4" s="4" t="s">
        <v>8</v>
      </c>
      <c r="Q4" s="72">
        <v>9</v>
      </c>
      <c r="R4" s="3" t="s">
        <v>1</v>
      </c>
      <c r="S4" s="3" t="s">
        <v>2</v>
      </c>
      <c r="T4" s="4" t="s">
        <v>8</v>
      </c>
      <c r="V4" s="72">
        <v>10</v>
      </c>
      <c r="W4" s="3" t="s">
        <v>1</v>
      </c>
      <c r="X4" s="3" t="s">
        <v>2</v>
      </c>
      <c r="Y4" s="4" t="s">
        <v>8</v>
      </c>
      <c r="AA4" s="72">
        <v>15</v>
      </c>
      <c r="AB4" s="3" t="s">
        <v>1</v>
      </c>
      <c r="AC4" s="3" t="s">
        <v>2</v>
      </c>
      <c r="AD4" s="4" t="s">
        <v>8</v>
      </c>
      <c r="AF4" s="72">
        <v>18</v>
      </c>
      <c r="AG4" s="3" t="s">
        <v>1</v>
      </c>
      <c r="AH4" s="3" t="s">
        <v>2</v>
      </c>
      <c r="AI4" s="4" t="s">
        <v>8</v>
      </c>
      <c r="AK4" s="72">
        <v>20</v>
      </c>
      <c r="AL4" s="3" t="s">
        <v>1</v>
      </c>
      <c r="AM4" s="3" t="s">
        <v>2</v>
      </c>
      <c r="AN4" s="4" t="s">
        <v>8</v>
      </c>
      <c r="AP4" s="72">
        <v>22</v>
      </c>
      <c r="AQ4" s="3" t="s">
        <v>1</v>
      </c>
      <c r="AR4" s="3" t="s">
        <v>2</v>
      </c>
      <c r="AS4" s="4" t="s">
        <v>8</v>
      </c>
      <c r="AU4" s="72">
        <v>24</v>
      </c>
      <c r="AV4" s="3" t="s">
        <v>1</v>
      </c>
      <c r="AW4" s="3" t="s">
        <v>2</v>
      </c>
      <c r="AX4" s="4" t="s">
        <v>8</v>
      </c>
      <c r="AZ4" s="72">
        <v>29</v>
      </c>
      <c r="BA4" s="3" t="s">
        <v>1</v>
      </c>
      <c r="BB4" s="3" t="s">
        <v>2</v>
      </c>
      <c r="BC4" s="4" t="s">
        <v>8</v>
      </c>
      <c r="BE4" s="72">
        <v>36</v>
      </c>
      <c r="BF4" s="3" t="s">
        <v>1</v>
      </c>
      <c r="BG4" s="3" t="s">
        <v>2</v>
      </c>
      <c r="BH4" s="4" t="s">
        <v>8</v>
      </c>
      <c r="BJ4" s="72">
        <v>37</v>
      </c>
      <c r="BK4" s="3" t="s">
        <v>1</v>
      </c>
      <c r="BL4" s="3" t="s">
        <v>2</v>
      </c>
      <c r="BM4" s="4" t="s">
        <v>8</v>
      </c>
    </row>
    <row r="5" spans="2:65" ht="15" customHeight="1">
      <c r="B5" s="73"/>
      <c r="C5" s="5">
        <v>2000</v>
      </c>
      <c r="D5" s="5" t="s">
        <v>11</v>
      </c>
      <c r="E5" s="6" t="s">
        <v>11</v>
      </c>
      <c r="G5" s="73"/>
      <c r="H5" s="69">
        <v>2000</v>
      </c>
      <c r="I5" s="5">
        <v>1</v>
      </c>
      <c r="J5" s="13">
        <v>8.5</v>
      </c>
      <c r="L5" s="73"/>
      <c r="M5" s="5">
        <v>2000</v>
      </c>
      <c r="N5" s="5">
        <v>1</v>
      </c>
      <c r="O5" s="13">
        <v>9</v>
      </c>
      <c r="Q5" s="73"/>
      <c r="R5" s="5">
        <v>2000</v>
      </c>
      <c r="S5" s="5" t="s">
        <v>11</v>
      </c>
      <c r="T5" s="6" t="s">
        <v>11</v>
      </c>
      <c r="V5" s="73"/>
      <c r="W5" s="69">
        <v>2000</v>
      </c>
      <c r="X5" s="5">
        <v>1</v>
      </c>
      <c r="Y5" s="13">
        <v>33</v>
      </c>
      <c r="AA5" s="73"/>
      <c r="AB5" s="5">
        <v>2000</v>
      </c>
      <c r="AC5" s="5" t="s">
        <v>11</v>
      </c>
      <c r="AD5" s="6" t="s">
        <v>11</v>
      </c>
      <c r="AF5" s="73"/>
      <c r="AG5" s="69">
        <v>2000</v>
      </c>
      <c r="AH5" s="5">
        <v>1</v>
      </c>
      <c r="AI5" s="13">
        <v>7.5</v>
      </c>
      <c r="AK5" s="73"/>
      <c r="AL5" s="5">
        <v>2000</v>
      </c>
      <c r="AM5" s="5" t="s">
        <v>11</v>
      </c>
      <c r="AN5" s="13" t="s">
        <v>11</v>
      </c>
      <c r="AP5" s="73"/>
      <c r="AQ5" s="5">
        <v>2000</v>
      </c>
      <c r="AR5" s="5" t="s">
        <v>11</v>
      </c>
      <c r="AS5" s="6" t="s">
        <v>11</v>
      </c>
      <c r="AU5" s="73"/>
      <c r="AV5" s="5">
        <v>2000</v>
      </c>
      <c r="AW5" s="5">
        <v>1</v>
      </c>
      <c r="AX5" s="13">
        <v>10.5</v>
      </c>
      <c r="AZ5" s="73"/>
      <c r="BA5" s="5">
        <v>2000</v>
      </c>
      <c r="BB5" s="5" t="s">
        <v>11</v>
      </c>
      <c r="BC5" s="13" t="s">
        <v>11</v>
      </c>
      <c r="BE5" s="73"/>
      <c r="BF5" s="5">
        <v>2000</v>
      </c>
      <c r="BG5" s="5">
        <v>1</v>
      </c>
      <c r="BH5" s="13">
        <v>10</v>
      </c>
      <c r="BJ5" s="73"/>
      <c r="BK5" s="69">
        <v>2000</v>
      </c>
      <c r="BL5" s="5">
        <v>1</v>
      </c>
      <c r="BM5" s="13">
        <v>12</v>
      </c>
    </row>
    <row r="6" spans="2:65" ht="15" customHeight="1">
      <c r="B6" s="73"/>
      <c r="C6" s="5">
        <v>2001</v>
      </c>
      <c r="D6" s="5" t="s">
        <v>11</v>
      </c>
      <c r="E6" s="6" t="s">
        <v>11</v>
      </c>
      <c r="G6" s="73"/>
      <c r="H6" s="71"/>
      <c r="I6" s="5">
        <v>2</v>
      </c>
      <c r="J6" s="13">
        <v>10.5</v>
      </c>
      <c r="L6" s="73"/>
      <c r="M6" s="5">
        <v>2001</v>
      </c>
      <c r="N6" s="5" t="s">
        <v>11</v>
      </c>
      <c r="O6" s="6" t="s">
        <v>11</v>
      </c>
      <c r="Q6" s="73"/>
      <c r="R6" s="5">
        <v>2001</v>
      </c>
      <c r="S6" s="5" t="s">
        <v>11</v>
      </c>
      <c r="T6" s="6" t="s">
        <v>11</v>
      </c>
      <c r="V6" s="73"/>
      <c r="W6" s="71"/>
      <c r="X6" s="5">
        <v>2</v>
      </c>
      <c r="Y6" s="13">
        <v>38</v>
      </c>
      <c r="AA6" s="73"/>
      <c r="AB6" s="5">
        <v>2001</v>
      </c>
      <c r="AC6" s="5" t="s">
        <v>11</v>
      </c>
      <c r="AD6" s="6" t="s">
        <v>11</v>
      </c>
      <c r="AF6" s="73"/>
      <c r="AG6" s="71"/>
      <c r="AH6" s="5">
        <v>2</v>
      </c>
      <c r="AI6" s="13">
        <v>11.5</v>
      </c>
      <c r="AK6" s="73"/>
      <c r="AL6" s="5">
        <v>2001</v>
      </c>
      <c r="AM6" s="5" t="s">
        <v>11</v>
      </c>
      <c r="AN6" s="13" t="s">
        <v>11</v>
      </c>
      <c r="AP6" s="73"/>
      <c r="AQ6" s="5">
        <v>2001</v>
      </c>
      <c r="AR6" s="5">
        <v>1</v>
      </c>
      <c r="AS6" s="13">
        <v>11.5</v>
      </c>
      <c r="AU6" s="73"/>
      <c r="AV6" s="5">
        <v>2001</v>
      </c>
      <c r="AW6" s="5" t="s">
        <v>11</v>
      </c>
      <c r="AX6" s="13" t="s">
        <v>11</v>
      </c>
      <c r="AZ6" s="73"/>
      <c r="BA6" s="5">
        <v>2001</v>
      </c>
      <c r="BB6" s="5" t="s">
        <v>11</v>
      </c>
      <c r="BC6" s="13" t="s">
        <v>11</v>
      </c>
      <c r="BE6" s="73"/>
      <c r="BF6" s="5">
        <v>2001</v>
      </c>
      <c r="BG6" s="5" t="s">
        <v>11</v>
      </c>
      <c r="BH6" s="13" t="s">
        <v>11</v>
      </c>
      <c r="BJ6" s="73"/>
      <c r="BK6" s="71"/>
      <c r="BL6" s="5">
        <v>2</v>
      </c>
      <c r="BM6" s="13">
        <v>11</v>
      </c>
    </row>
    <row r="7" spans="2:65" ht="15" customHeight="1">
      <c r="B7" s="73"/>
      <c r="C7" s="5">
        <v>2002</v>
      </c>
      <c r="D7" s="5" t="s">
        <v>11</v>
      </c>
      <c r="E7" s="6" t="s">
        <v>11</v>
      </c>
      <c r="G7" s="73"/>
      <c r="H7" s="5">
        <v>2001</v>
      </c>
      <c r="I7" s="5" t="s">
        <v>11</v>
      </c>
      <c r="J7" s="6" t="s">
        <v>11</v>
      </c>
      <c r="L7" s="73"/>
      <c r="M7" s="5">
        <v>2002</v>
      </c>
      <c r="N7" s="5" t="s">
        <v>11</v>
      </c>
      <c r="O7" s="6" t="s">
        <v>11</v>
      </c>
      <c r="Q7" s="73"/>
      <c r="R7" s="69">
        <v>2002</v>
      </c>
      <c r="S7" s="5">
        <v>1</v>
      </c>
      <c r="T7" s="13">
        <v>10.5</v>
      </c>
      <c r="V7" s="73"/>
      <c r="W7" s="5">
        <v>2001</v>
      </c>
      <c r="X7" s="5" t="s">
        <v>11</v>
      </c>
      <c r="Y7" s="6" t="s">
        <v>11</v>
      </c>
      <c r="AA7" s="73"/>
      <c r="AB7" s="5">
        <v>2002</v>
      </c>
      <c r="AC7" s="5" t="s">
        <v>11</v>
      </c>
      <c r="AD7" s="6" t="s">
        <v>11</v>
      </c>
      <c r="AF7" s="73"/>
      <c r="AG7" s="5">
        <v>2001</v>
      </c>
      <c r="AH7" s="5" t="s">
        <v>11</v>
      </c>
      <c r="AI7" s="13" t="s">
        <v>11</v>
      </c>
      <c r="AK7" s="73"/>
      <c r="AL7" s="5">
        <v>2002</v>
      </c>
      <c r="AM7" s="5" t="s">
        <v>11</v>
      </c>
      <c r="AN7" s="13" t="s">
        <v>11</v>
      </c>
      <c r="AP7" s="73"/>
      <c r="AQ7" s="5">
        <v>2002</v>
      </c>
      <c r="AR7" s="5" t="s">
        <v>11</v>
      </c>
      <c r="AS7" s="13" t="s">
        <v>11</v>
      </c>
      <c r="AU7" s="73"/>
      <c r="AV7" s="5">
        <v>2002</v>
      </c>
      <c r="AW7" s="5" t="s">
        <v>11</v>
      </c>
      <c r="AX7" s="13" t="s">
        <v>11</v>
      </c>
      <c r="AZ7" s="73"/>
      <c r="BA7" s="5">
        <v>2002</v>
      </c>
      <c r="BB7" s="5" t="s">
        <v>11</v>
      </c>
      <c r="BC7" s="13" t="s">
        <v>11</v>
      </c>
      <c r="BE7" s="73"/>
      <c r="BF7" s="5">
        <v>2002</v>
      </c>
      <c r="BG7" s="5" t="s">
        <v>11</v>
      </c>
      <c r="BH7" s="13" t="s">
        <v>11</v>
      </c>
      <c r="BJ7" s="73"/>
      <c r="BK7" s="5">
        <v>2001</v>
      </c>
      <c r="BL7" s="5" t="s">
        <v>11</v>
      </c>
      <c r="BM7" s="13" t="s">
        <v>11</v>
      </c>
    </row>
    <row r="8" spans="2:65" ht="15" customHeight="1">
      <c r="B8" s="73"/>
      <c r="C8" s="82">
        <v>2003</v>
      </c>
      <c r="D8" s="5">
        <v>1</v>
      </c>
      <c r="E8" s="13">
        <v>17.5</v>
      </c>
      <c r="G8" s="73"/>
      <c r="H8" s="5">
        <v>2002</v>
      </c>
      <c r="I8" s="5" t="s">
        <v>11</v>
      </c>
      <c r="J8" s="6" t="s">
        <v>11</v>
      </c>
      <c r="L8" s="73"/>
      <c r="M8" s="5">
        <v>2003</v>
      </c>
      <c r="N8" s="5" t="s">
        <v>11</v>
      </c>
      <c r="O8" s="6" t="s">
        <v>11</v>
      </c>
      <c r="Q8" s="73"/>
      <c r="R8" s="71"/>
      <c r="S8" s="5">
        <v>2</v>
      </c>
      <c r="T8" s="13">
        <v>10.5</v>
      </c>
      <c r="V8" s="73"/>
      <c r="W8" s="5">
        <v>2002</v>
      </c>
      <c r="X8" s="5" t="s">
        <v>11</v>
      </c>
      <c r="Y8" s="6" t="s">
        <v>11</v>
      </c>
      <c r="AA8" s="73"/>
      <c r="AB8" s="5">
        <v>2003</v>
      </c>
      <c r="AC8" s="5" t="s">
        <v>11</v>
      </c>
      <c r="AD8" s="6" t="s">
        <v>11</v>
      </c>
      <c r="AF8" s="73"/>
      <c r="AG8" s="5">
        <v>2002</v>
      </c>
      <c r="AH8" s="5" t="s">
        <v>11</v>
      </c>
      <c r="AI8" s="13" t="s">
        <v>11</v>
      </c>
      <c r="AK8" s="73"/>
      <c r="AL8" s="82">
        <v>2003</v>
      </c>
      <c r="AM8" s="5">
        <v>1</v>
      </c>
      <c r="AN8" s="13">
        <v>11.4</v>
      </c>
      <c r="AP8" s="73"/>
      <c r="AQ8" s="5">
        <v>2003</v>
      </c>
      <c r="AR8" s="5" t="s">
        <v>11</v>
      </c>
      <c r="AS8" s="13" t="s">
        <v>11</v>
      </c>
      <c r="AU8" s="73"/>
      <c r="AV8" s="5">
        <v>2003</v>
      </c>
      <c r="AW8" s="5" t="s">
        <v>11</v>
      </c>
      <c r="AX8" s="13" t="s">
        <v>11</v>
      </c>
      <c r="AZ8" s="73"/>
      <c r="BA8" s="5">
        <v>2003</v>
      </c>
      <c r="BB8" s="5">
        <v>1</v>
      </c>
      <c r="BC8" s="13">
        <v>12</v>
      </c>
      <c r="BE8" s="73"/>
      <c r="BF8" s="5">
        <v>2003</v>
      </c>
      <c r="BG8" s="5" t="s">
        <v>11</v>
      </c>
      <c r="BH8" s="13" t="s">
        <v>11</v>
      </c>
      <c r="BJ8" s="73"/>
      <c r="BK8" s="5">
        <v>2002</v>
      </c>
      <c r="BL8" s="5" t="s">
        <v>11</v>
      </c>
      <c r="BM8" s="13" t="s">
        <v>11</v>
      </c>
    </row>
    <row r="9" spans="2:65" ht="15" customHeight="1">
      <c r="B9" s="73"/>
      <c r="C9" s="82"/>
      <c r="D9" s="5">
        <v>2</v>
      </c>
      <c r="E9" s="13">
        <v>14</v>
      </c>
      <c r="G9" s="73"/>
      <c r="H9" s="5">
        <v>2003</v>
      </c>
      <c r="I9" s="5" t="s">
        <v>11</v>
      </c>
      <c r="J9" s="6" t="s">
        <v>11</v>
      </c>
      <c r="L9" s="73"/>
      <c r="M9" s="5">
        <v>2004</v>
      </c>
      <c r="N9" s="5" t="s">
        <v>11</v>
      </c>
      <c r="O9" s="6" t="s">
        <v>11</v>
      </c>
      <c r="Q9" s="73"/>
      <c r="R9" s="5">
        <v>2003</v>
      </c>
      <c r="S9" s="5" t="s">
        <v>11</v>
      </c>
      <c r="T9" s="6" t="s">
        <v>11</v>
      </c>
      <c r="V9" s="73"/>
      <c r="W9" s="5">
        <v>2003</v>
      </c>
      <c r="X9" s="5" t="s">
        <v>11</v>
      </c>
      <c r="Y9" s="6" t="s">
        <v>11</v>
      </c>
      <c r="AA9" s="73"/>
      <c r="AB9" s="5">
        <v>2004</v>
      </c>
      <c r="AC9" s="5" t="s">
        <v>11</v>
      </c>
      <c r="AD9" s="6" t="s">
        <v>11</v>
      </c>
      <c r="AF9" s="73"/>
      <c r="AG9" s="5">
        <v>2003</v>
      </c>
      <c r="AH9" s="5" t="s">
        <v>11</v>
      </c>
      <c r="AI9" s="13" t="s">
        <v>11</v>
      </c>
      <c r="AK9" s="73"/>
      <c r="AL9" s="82"/>
      <c r="AM9" s="5">
        <v>2</v>
      </c>
      <c r="AN9" s="13">
        <v>10.6</v>
      </c>
      <c r="AP9" s="73"/>
      <c r="AQ9" s="69">
        <v>2004</v>
      </c>
      <c r="AR9" s="5">
        <v>1</v>
      </c>
      <c r="AS9" s="13">
        <v>10.5</v>
      </c>
      <c r="AU9" s="73"/>
      <c r="AV9" s="5">
        <v>2004</v>
      </c>
      <c r="AW9" s="5" t="s">
        <v>11</v>
      </c>
      <c r="AX9" s="13" t="s">
        <v>11</v>
      </c>
      <c r="AZ9" s="73"/>
      <c r="BA9" s="5">
        <v>2004</v>
      </c>
      <c r="BB9" s="5" t="s">
        <v>11</v>
      </c>
      <c r="BC9" s="13" t="s">
        <v>11</v>
      </c>
      <c r="BE9" s="73"/>
      <c r="BF9" s="5">
        <v>2004</v>
      </c>
      <c r="BG9" s="5" t="s">
        <v>11</v>
      </c>
      <c r="BH9" s="13" t="s">
        <v>11</v>
      </c>
      <c r="BJ9" s="73"/>
      <c r="BK9" s="5">
        <v>2003</v>
      </c>
      <c r="BL9" s="5" t="s">
        <v>11</v>
      </c>
      <c r="BM9" s="13" t="s">
        <v>11</v>
      </c>
    </row>
    <row r="10" spans="2:65" ht="15" customHeight="1">
      <c r="B10" s="73"/>
      <c r="C10" s="7">
        <v>2004</v>
      </c>
      <c r="D10" s="5" t="s">
        <v>11</v>
      </c>
      <c r="E10" s="6" t="s">
        <v>11</v>
      </c>
      <c r="G10" s="73"/>
      <c r="H10" s="5">
        <v>2004</v>
      </c>
      <c r="I10" s="5">
        <v>1</v>
      </c>
      <c r="J10" s="13">
        <v>10</v>
      </c>
      <c r="L10" s="73"/>
      <c r="M10" s="69">
        <v>2005</v>
      </c>
      <c r="N10" s="5">
        <v>1</v>
      </c>
      <c r="O10" s="13">
        <v>11.5</v>
      </c>
      <c r="Q10" s="73"/>
      <c r="R10" s="5">
        <v>2004</v>
      </c>
      <c r="S10" s="5" t="s">
        <v>11</v>
      </c>
      <c r="T10" s="6" t="s">
        <v>11</v>
      </c>
      <c r="V10" s="73"/>
      <c r="W10" s="5">
        <v>2004</v>
      </c>
      <c r="X10" s="5" t="s">
        <v>11</v>
      </c>
      <c r="Y10" s="6" t="s">
        <v>11</v>
      </c>
      <c r="AA10" s="73"/>
      <c r="AB10" s="5">
        <v>2005</v>
      </c>
      <c r="AC10" s="5" t="s">
        <v>11</v>
      </c>
      <c r="AD10" s="6" t="s">
        <v>11</v>
      </c>
      <c r="AF10" s="73"/>
      <c r="AG10" s="5">
        <v>2004</v>
      </c>
      <c r="AH10" s="5" t="s">
        <v>11</v>
      </c>
      <c r="AI10" s="13" t="s">
        <v>11</v>
      </c>
      <c r="AK10" s="73"/>
      <c r="AL10" s="7">
        <v>2004</v>
      </c>
      <c r="AM10" s="5" t="s">
        <v>11</v>
      </c>
      <c r="AN10" s="13" t="s">
        <v>11</v>
      </c>
      <c r="AP10" s="73"/>
      <c r="AQ10" s="71"/>
      <c r="AR10" s="5">
        <v>2</v>
      </c>
      <c r="AS10" s="13">
        <v>11</v>
      </c>
      <c r="AU10" s="73"/>
      <c r="AV10" s="5">
        <v>2005</v>
      </c>
      <c r="AW10" s="5" t="s">
        <v>11</v>
      </c>
      <c r="AX10" s="13" t="s">
        <v>11</v>
      </c>
      <c r="AZ10" s="73"/>
      <c r="BA10" s="69">
        <v>2005</v>
      </c>
      <c r="BB10" s="5">
        <v>1</v>
      </c>
      <c r="BC10" s="13">
        <v>10.5</v>
      </c>
      <c r="BE10" s="73"/>
      <c r="BF10" s="69">
        <v>2005</v>
      </c>
      <c r="BG10" s="5">
        <v>1</v>
      </c>
      <c r="BH10" s="13">
        <v>11.7</v>
      </c>
      <c r="BJ10" s="73"/>
      <c r="BK10" s="5">
        <v>2004</v>
      </c>
      <c r="BL10" s="5" t="s">
        <v>11</v>
      </c>
      <c r="BM10" s="13" t="s">
        <v>11</v>
      </c>
    </row>
    <row r="11" spans="2:65" ht="15" customHeight="1">
      <c r="B11" s="73"/>
      <c r="C11" s="7">
        <v>2005</v>
      </c>
      <c r="D11" s="5" t="s">
        <v>11</v>
      </c>
      <c r="E11" s="6" t="s">
        <v>11</v>
      </c>
      <c r="G11" s="73"/>
      <c r="H11" s="5">
        <v>2005</v>
      </c>
      <c r="I11" s="5" t="s">
        <v>11</v>
      </c>
      <c r="J11" s="6" t="s">
        <v>11</v>
      </c>
      <c r="L11" s="73"/>
      <c r="M11" s="71"/>
      <c r="N11" s="5">
        <v>2</v>
      </c>
      <c r="O11" s="13">
        <v>10</v>
      </c>
      <c r="Q11" s="73"/>
      <c r="R11" s="5">
        <v>2005</v>
      </c>
      <c r="S11" s="5" t="s">
        <v>11</v>
      </c>
      <c r="T11" s="6" t="s">
        <v>11</v>
      </c>
      <c r="V11" s="73"/>
      <c r="W11" s="5">
        <v>2005</v>
      </c>
      <c r="X11" s="5" t="s">
        <v>11</v>
      </c>
      <c r="Y11" s="6" t="s">
        <v>11</v>
      </c>
      <c r="AA11" s="73"/>
      <c r="AB11" s="69">
        <v>2006</v>
      </c>
      <c r="AC11" s="5">
        <v>1</v>
      </c>
      <c r="AD11" s="13">
        <v>767</v>
      </c>
      <c r="AF11" s="73"/>
      <c r="AG11" s="5">
        <v>2005</v>
      </c>
      <c r="AH11" s="5">
        <v>1</v>
      </c>
      <c r="AI11" s="13">
        <v>15</v>
      </c>
      <c r="AK11" s="73"/>
      <c r="AL11" s="7">
        <v>2005</v>
      </c>
      <c r="AM11" s="5" t="s">
        <v>11</v>
      </c>
      <c r="AN11" s="13" t="s">
        <v>11</v>
      </c>
      <c r="AP11" s="73"/>
      <c r="AQ11" s="7">
        <v>2005</v>
      </c>
      <c r="AR11" s="5" t="s">
        <v>11</v>
      </c>
      <c r="AS11" s="13" t="s">
        <v>11</v>
      </c>
      <c r="AU11" s="73"/>
      <c r="AV11" s="5">
        <v>2006</v>
      </c>
      <c r="AW11" s="5" t="s">
        <v>11</v>
      </c>
      <c r="AX11" s="13" t="s">
        <v>11</v>
      </c>
      <c r="AZ11" s="73"/>
      <c r="BA11" s="71"/>
      <c r="BB11" s="5">
        <v>2</v>
      </c>
      <c r="BC11" s="13">
        <v>10.5</v>
      </c>
      <c r="BE11" s="73"/>
      <c r="BF11" s="71"/>
      <c r="BG11" s="5">
        <v>2</v>
      </c>
      <c r="BH11" s="13">
        <v>11.3</v>
      </c>
      <c r="BJ11" s="73"/>
      <c r="BK11" s="5">
        <v>2005</v>
      </c>
      <c r="BL11" s="5" t="s">
        <v>11</v>
      </c>
      <c r="BM11" s="13" t="s">
        <v>11</v>
      </c>
    </row>
    <row r="12" spans="2:65" ht="15" customHeight="1">
      <c r="B12" s="73"/>
      <c r="C12" s="7">
        <v>2006</v>
      </c>
      <c r="D12" s="5" t="s">
        <v>11</v>
      </c>
      <c r="E12" s="6" t="s">
        <v>11</v>
      </c>
      <c r="G12" s="73"/>
      <c r="H12" s="5">
        <v>2006</v>
      </c>
      <c r="I12" s="5">
        <v>1</v>
      </c>
      <c r="J12" s="13">
        <v>10.5</v>
      </c>
      <c r="L12" s="73"/>
      <c r="M12" s="5">
        <v>2006</v>
      </c>
      <c r="N12" s="5" t="s">
        <v>11</v>
      </c>
      <c r="O12" s="6" t="s">
        <v>11</v>
      </c>
      <c r="Q12" s="73"/>
      <c r="R12" s="5">
        <v>2006</v>
      </c>
      <c r="S12" s="5">
        <v>1</v>
      </c>
      <c r="T12" s="13">
        <v>9</v>
      </c>
      <c r="V12" s="73"/>
      <c r="W12" s="5">
        <v>2006</v>
      </c>
      <c r="X12" s="5">
        <v>1</v>
      </c>
      <c r="Y12" s="13">
        <v>34</v>
      </c>
      <c r="AA12" s="73"/>
      <c r="AB12" s="71"/>
      <c r="AC12" s="5">
        <v>2</v>
      </c>
      <c r="AD12" s="13">
        <v>769</v>
      </c>
      <c r="AF12" s="73"/>
      <c r="AG12" s="5">
        <v>2006</v>
      </c>
      <c r="AH12" s="5" t="s">
        <v>11</v>
      </c>
      <c r="AI12" s="13" t="s">
        <v>11</v>
      </c>
      <c r="AK12" s="73"/>
      <c r="AL12" s="7">
        <v>2006</v>
      </c>
      <c r="AM12" s="5" t="s">
        <v>11</v>
      </c>
      <c r="AN12" s="13" t="s">
        <v>11</v>
      </c>
      <c r="AP12" s="73"/>
      <c r="AQ12" s="7">
        <v>2006</v>
      </c>
      <c r="AR12" s="5" t="s">
        <v>11</v>
      </c>
      <c r="AS12" s="13" t="s">
        <v>11</v>
      </c>
      <c r="AU12" s="73"/>
      <c r="AV12" s="5">
        <v>2007</v>
      </c>
      <c r="AW12" s="5" t="s">
        <v>11</v>
      </c>
      <c r="AX12" s="13" t="s">
        <v>11</v>
      </c>
      <c r="AZ12" s="73"/>
      <c r="BA12" s="5">
        <v>2006</v>
      </c>
      <c r="BB12" s="5" t="s">
        <v>11</v>
      </c>
      <c r="BC12" s="13" t="s">
        <v>11</v>
      </c>
      <c r="BE12" s="73"/>
      <c r="BF12" s="5">
        <v>2006</v>
      </c>
      <c r="BG12" s="5" t="s">
        <v>11</v>
      </c>
      <c r="BH12" s="13" t="s">
        <v>11</v>
      </c>
      <c r="BJ12" s="73"/>
      <c r="BK12" s="5">
        <v>2006</v>
      </c>
      <c r="BL12" s="5" t="s">
        <v>11</v>
      </c>
      <c r="BM12" s="13" t="s">
        <v>11</v>
      </c>
    </row>
    <row r="13" spans="2:65" ht="15" customHeight="1">
      <c r="B13" s="73"/>
      <c r="C13" s="7">
        <v>2007</v>
      </c>
      <c r="D13" s="5" t="s">
        <v>11</v>
      </c>
      <c r="E13" s="6" t="s">
        <v>11</v>
      </c>
      <c r="G13" s="73"/>
      <c r="H13" s="5">
        <v>2007</v>
      </c>
      <c r="I13" s="5" t="s">
        <v>11</v>
      </c>
      <c r="J13" s="6" t="s">
        <v>11</v>
      </c>
      <c r="L13" s="73"/>
      <c r="M13" s="5">
        <v>2007</v>
      </c>
      <c r="N13" s="5" t="s">
        <v>11</v>
      </c>
      <c r="O13" s="6" t="s">
        <v>11</v>
      </c>
      <c r="Q13" s="73"/>
      <c r="R13" s="5">
        <v>2007</v>
      </c>
      <c r="S13" s="5" t="s">
        <v>11</v>
      </c>
      <c r="T13" s="6" t="s">
        <v>11</v>
      </c>
      <c r="V13" s="73"/>
      <c r="W13" s="5">
        <v>2007</v>
      </c>
      <c r="X13" s="5" t="s">
        <v>11</v>
      </c>
      <c r="Y13" s="6" t="s">
        <v>11</v>
      </c>
      <c r="AA13" s="73"/>
      <c r="AB13" s="5">
        <v>2007</v>
      </c>
      <c r="AC13" s="5" t="s">
        <v>11</v>
      </c>
      <c r="AD13" s="6" t="s">
        <v>11</v>
      </c>
      <c r="AF13" s="73"/>
      <c r="AG13" s="5">
        <v>2007</v>
      </c>
      <c r="AH13" s="5" t="s">
        <v>11</v>
      </c>
      <c r="AI13" s="13" t="s">
        <v>11</v>
      </c>
      <c r="AK13" s="73"/>
      <c r="AL13" s="7">
        <v>2007</v>
      </c>
      <c r="AM13" s="5">
        <v>1</v>
      </c>
      <c r="AN13" s="13">
        <v>10.5</v>
      </c>
      <c r="AP13" s="73"/>
      <c r="AQ13" s="7">
        <v>2007</v>
      </c>
      <c r="AR13" s="5">
        <v>1</v>
      </c>
      <c r="AS13" s="13">
        <v>11</v>
      </c>
      <c r="AU13" s="73"/>
      <c r="AV13" s="69">
        <v>2008</v>
      </c>
      <c r="AW13" s="5">
        <v>1</v>
      </c>
      <c r="AX13" s="13">
        <v>12</v>
      </c>
      <c r="AZ13" s="73"/>
      <c r="BA13" s="5">
        <v>2007</v>
      </c>
      <c r="BB13" s="5" t="s">
        <v>11</v>
      </c>
      <c r="BC13" s="13" t="s">
        <v>11</v>
      </c>
      <c r="BE13" s="73"/>
      <c r="BF13" s="5">
        <v>2007</v>
      </c>
      <c r="BG13" s="5" t="s">
        <v>11</v>
      </c>
      <c r="BH13" s="13" t="s">
        <v>11</v>
      </c>
      <c r="BJ13" s="73"/>
      <c r="BK13" s="5">
        <v>2007</v>
      </c>
      <c r="BL13" s="5" t="s">
        <v>11</v>
      </c>
      <c r="BM13" s="13" t="s">
        <v>11</v>
      </c>
    </row>
    <row r="14" spans="2:65" ht="15" customHeight="1">
      <c r="B14" s="73"/>
      <c r="C14" s="7">
        <v>2008</v>
      </c>
      <c r="D14" s="5">
        <v>1</v>
      </c>
      <c r="E14" s="13">
        <v>16.5</v>
      </c>
      <c r="G14" s="73"/>
      <c r="H14" s="5">
        <v>2008</v>
      </c>
      <c r="I14" s="5" t="s">
        <v>11</v>
      </c>
      <c r="J14" s="6" t="s">
        <v>11</v>
      </c>
      <c r="L14" s="73"/>
      <c r="M14" s="5">
        <v>2008</v>
      </c>
      <c r="N14" s="5" t="s">
        <v>11</v>
      </c>
      <c r="O14" s="6" t="s">
        <v>11</v>
      </c>
      <c r="Q14" s="73"/>
      <c r="R14" s="5">
        <v>2008</v>
      </c>
      <c r="S14" s="5" t="s">
        <v>11</v>
      </c>
      <c r="T14" s="6" t="s">
        <v>11</v>
      </c>
      <c r="V14" s="73"/>
      <c r="W14" s="5">
        <v>2008</v>
      </c>
      <c r="X14" s="5" t="s">
        <v>11</v>
      </c>
      <c r="Y14" s="6" t="s">
        <v>11</v>
      </c>
      <c r="AA14" s="73"/>
      <c r="AB14" s="5">
        <v>2008</v>
      </c>
      <c r="AC14" s="5" t="s">
        <v>11</v>
      </c>
      <c r="AD14" s="6" t="s">
        <v>11</v>
      </c>
      <c r="AF14" s="73"/>
      <c r="AG14" s="5">
        <v>2008</v>
      </c>
      <c r="AH14" s="5">
        <v>1</v>
      </c>
      <c r="AI14" s="13">
        <v>10</v>
      </c>
      <c r="AK14" s="73"/>
      <c r="AL14" s="7">
        <v>2008</v>
      </c>
      <c r="AM14" s="5" t="s">
        <v>11</v>
      </c>
      <c r="AN14" s="13" t="s">
        <v>11</v>
      </c>
      <c r="AP14" s="73"/>
      <c r="AQ14" s="7">
        <v>2008</v>
      </c>
      <c r="AR14" s="5" t="s">
        <v>11</v>
      </c>
      <c r="AS14" s="13" t="s">
        <v>11</v>
      </c>
      <c r="AU14" s="73"/>
      <c r="AV14" s="71"/>
      <c r="AW14" s="5">
        <v>2</v>
      </c>
      <c r="AX14" s="13">
        <v>10.5</v>
      </c>
      <c r="AZ14" s="73"/>
      <c r="BA14" s="5">
        <v>2008</v>
      </c>
      <c r="BB14" s="5" t="s">
        <v>11</v>
      </c>
      <c r="BC14" s="13" t="s">
        <v>11</v>
      </c>
      <c r="BE14" s="73"/>
      <c r="BF14" s="5">
        <v>2008</v>
      </c>
      <c r="BG14" s="5" t="s">
        <v>11</v>
      </c>
      <c r="BH14" s="13" t="s">
        <v>11</v>
      </c>
      <c r="BJ14" s="73"/>
      <c r="BK14" s="5">
        <v>2008</v>
      </c>
      <c r="BL14" s="5">
        <v>1</v>
      </c>
      <c r="BM14" s="13">
        <v>10</v>
      </c>
    </row>
    <row r="15" spans="2:65" ht="15" customHeight="1">
      <c r="B15" s="74"/>
      <c r="C15" s="7">
        <v>2009</v>
      </c>
      <c r="D15" s="5" t="s">
        <v>11</v>
      </c>
      <c r="E15" s="6" t="s">
        <v>11</v>
      </c>
      <c r="G15" s="74"/>
      <c r="H15" s="7">
        <v>2009</v>
      </c>
      <c r="I15" s="5">
        <v>1</v>
      </c>
      <c r="J15" s="13">
        <v>10.5</v>
      </c>
      <c r="L15" s="74"/>
      <c r="M15" s="5">
        <v>2009</v>
      </c>
      <c r="N15" s="5">
        <v>1</v>
      </c>
      <c r="O15" s="13">
        <v>9.5</v>
      </c>
      <c r="Q15" s="74"/>
      <c r="R15" s="5">
        <v>2009</v>
      </c>
      <c r="S15" s="5" t="s">
        <v>11</v>
      </c>
      <c r="T15" s="6" t="s">
        <v>11</v>
      </c>
      <c r="V15" s="74"/>
      <c r="W15" s="7">
        <v>2009</v>
      </c>
      <c r="X15" s="5" t="s">
        <v>11</v>
      </c>
      <c r="Y15" s="6" t="s">
        <v>11</v>
      </c>
      <c r="AA15" s="74"/>
      <c r="AB15" s="7">
        <v>2009</v>
      </c>
      <c r="AC15" s="5" t="s">
        <v>11</v>
      </c>
      <c r="AD15" s="6" t="s">
        <v>11</v>
      </c>
      <c r="AF15" s="74"/>
      <c r="AG15" s="7">
        <v>2009</v>
      </c>
      <c r="AH15" s="5" t="s">
        <v>11</v>
      </c>
      <c r="AI15" s="13" t="s">
        <v>11</v>
      </c>
      <c r="AK15" s="74"/>
      <c r="AL15" s="7">
        <v>2009</v>
      </c>
      <c r="AM15" s="5">
        <v>1</v>
      </c>
      <c r="AN15" s="13">
        <v>11.5</v>
      </c>
      <c r="AP15" s="74"/>
      <c r="AQ15" s="7">
        <v>2009</v>
      </c>
      <c r="AR15" s="5">
        <v>1</v>
      </c>
      <c r="AS15" s="13">
        <v>11</v>
      </c>
      <c r="AU15" s="74"/>
      <c r="AV15" s="7">
        <v>2009</v>
      </c>
      <c r="AW15" s="5" t="s">
        <v>11</v>
      </c>
      <c r="AX15" s="13" t="s">
        <v>11</v>
      </c>
      <c r="AZ15" s="74"/>
      <c r="BA15" s="5">
        <v>2009</v>
      </c>
      <c r="BB15" s="5" t="s">
        <v>11</v>
      </c>
      <c r="BC15" s="13" t="s">
        <v>11</v>
      </c>
      <c r="BE15" s="74"/>
      <c r="BF15" s="5">
        <v>2009</v>
      </c>
      <c r="BG15" s="5" t="s">
        <v>11</v>
      </c>
      <c r="BH15" s="13" t="s">
        <v>11</v>
      </c>
      <c r="BJ15" s="74"/>
      <c r="BK15" s="7">
        <v>2009</v>
      </c>
      <c r="BL15" s="5" t="s">
        <v>11</v>
      </c>
      <c r="BM15" s="13" t="s">
        <v>11</v>
      </c>
    </row>
    <row r="16" spans="2:65" ht="15" customHeight="1">
      <c r="B16" s="33" t="s">
        <v>47</v>
      </c>
      <c r="C16" s="9" t="s">
        <v>3</v>
      </c>
      <c r="D16" s="9" t="s">
        <v>3</v>
      </c>
      <c r="E16" s="10" t="s">
        <v>5</v>
      </c>
      <c r="G16" s="33" t="s">
        <v>47</v>
      </c>
      <c r="H16" s="9" t="s">
        <v>3</v>
      </c>
      <c r="I16" s="9" t="s">
        <v>3</v>
      </c>
      <c r="J16" s="10" t="s">
        <v>5</v>
      </c>
      <c r="L16" s="33" t="s">
        <v>47</v>
      </c>
      <c r="M16" s="9" t="s">
        <v>3</v>
      </c>
      <c r="N16" s="9" t="s">
        <v>3</v>
      </c>
      <c r="O16" s="10" t="s">
        <v>5</v>
      </c>
      <c r="Q16" s="33" t="s">
        <v>47</v>
      </c>
      <c r="R16" s="9" t="s">
        <v>3</v>
      </c>
      <c r="S16" s="9" t="s">
        <v>3</v>
      </c>
      <c r="T16" s="10" t="s">
        <v>5</v>
      </c>
      <c r="V16" s="33" t="s">
        <v>47</v>
      </c>
      <c r="W16" s="9" t="s">
        <v>3</v>
      </c>
      <c r="X16" s="9" t="s">
        <v>3</v>
      </c>
      <c r="Y16" s="10" t="s">
        <v>5</v>
      </c>
      <c r="AA16" s="33" t="s">
        <v>47</v>
      </c>
      <c r="AB16" s="9" t="s">
        <v>3</v>
      </c>
      <c r="AC16" s="9" t="s">
        <v>3</v>
      </c>
      <c r="AD16" s="10" t="s">
        <v>5</v>
      </c>
      <c r="AF16" s="33" t="s">
        <v>47</v>
      </c>
      <c r="AG16" s="9" t="s">
        <v>3</v>
      </c>
      <c r="AH16" s="9" t="s">
        <v>3</v>
      </c>
      <c r="AI16" s="10" t="s">
        <v>5</v>
      </c>
      <c r="AK16" s="33" t="s">
        <v>47</v>
      </c>
      <c r="AL16" s="9" t="s">
        <v>3</v>
      </c>
      <c r="AM16" s="9" t="s">
        <v>3</v>
      </c>
      <c r="AN16" s="10" t="s">
        <v>5</v>
      </c>
      <c r="AP16" s="33" t="s">
        <v>47</v>
      </c>
      <c r="AQ16" s="9" t="s">
        <v>3</v>
      </c>
      <c r="AR16" s="9" t="s">
        <v>3</v>
      </c>
      <c r="AS16" s="10" t="s">
        <v>5</v>
      </c>
      <c r="AU16" s="33" t="s">
        <v>47</v>
      </c>
      <c r="AV16" s="9" t="s">
        <v>3</v>
      </c>
      <c r="AW16" s="9" t="s">
        <v>3</v>
      </c>
      <c r="AX16" s="10" t="s">
        <v>5</v>
      </c>
      <c r="AZ16" s="33" t="s">
        <v>47</v>
      </c>
      <c r="BA16" s="9" t="s">
        <v>3</v>
      </c>
      <c r="BB16" s="9" t="s">
        <v>3</v>
      </c>
      <c r="BC16" s="10" t="s">
        <v>5</v>
      </c>
      <c r="BE16" s="33" t="s">
        <v>47</v>
      </c>
      <c r="BF16" s="9" t="s">
        <v>3</v>
      </c>
      <c r="BG16" s="9" t="s">
        <v>3</v>
      </c>
      <c r="BH16" s="10" t="s">
        <v>5</v>
      </c>
      <c r="BJ16" s="33" t="s">
        <v>47</v>
      </c>
      <c r="BK16" s="9" t="s">
        <v>3</v>
      </c>
      <c r="BL16" s="9" t="s">
        <v>3</v>
      </c>
      <c r="BM16" s="10" t="s">
        <v>5</v>
      </c>
    </row>
    <row r="17" spans="2:65" ht="15" customHeight="1">
      <c r="B17" s="61">
        <f>STDEV(E5:E15)</f>
        <v>1.8027756377319946</v>
      </c>
      <c r="C17" s="11" t="s">
        <v>9</v>
      </c>
      <c r="D17" s="11" t="s">
        <v>4</v>
      </c>
      <c r="E17" s="12" t="s">
        <v>8</v>
      </c>
      <c r="G17" s="61">
        <f>STDEV(J5:J15)</f>
        <v>0.8660254037844386</v>
      </c>
      <c r="H17" s="11" t="s">
        <v>9</v>
      </c>
      <c r="I17" s="11" t="s">
        <v>4</v>
      </c>
      <c r="J17" s="12" t="s">
        <v>8</v>
      </c>
      <c r="L17" s="61">
        <f>STDEV(O5:O15)</f>
        <v>1.0801234497346435</v>
      </c>
      <c r="M17" s="11" t="s">
        <v>9</v>
      </c>
      <c r="N17" s="11" t="s">
        <v>4</v>
      </c>
      <c r="O17" s="12" t="s">
        <v>8</v>
      </c>
      <c r="Q17" s="75">
        <f>STDEV(T5:T15)</f>
        <v>0.8660254037844386</v>
      </c>
      <c r="R17" s="11" t="s">
        <v>9</v>
      </c>
      <c r="S17" s="11" t="s">
        <v>4</v>
      </c>
      <c r="T17" s="12" t="s">
        <v>8</v>
      </c>
      <c r="V17" s="75">
        <f>STDEV(Y5:Y15)</f>
        <v>2.6457513110645907</v>
      </c>
      <c r="W17" s="11" t="s">
        <v>9</v>
      </c>
      <c r="X17" s="11" t="s">
        <v>4</v>
      </c>
      <c r="Y17" s="12" t="s">
        <v>8</v>
      </c>
      <c r="AA17" s="75">
        <f>STDEV(AD5:AD15)</f>
        <v>1.4142135623730951</v>
      </c>
      <c r="AB17" s="11" t="s">
        <v>9</v>
      </c>
      <c r="AC17" s="11" t="s">
        <v>4</v>
      </c>
      <c r="AD17" s="12" t="s">
        <v>8</v>
      </c>
      <c r="AF17" s="75">
        <f>STDEV(AI5:AI15)</f>
        <v>3.1358146203711299</v>
      </c>
      <c r="AG17" s="11" t="s">
        <v>9</v>
      </c>
      <c r="AH17" s="11" t="s">
        <v>4</v>
      </c>
      <c r="AI17" s="12" t="s">
        <v>8</v>
      </c>
      <c r="AK17" s="75">
        <f>STDEV(AN5:AN15)</f>
        <v>0.5228129047119352</v>
      </c>
      <c r="AL17" s="11" t="s">
        <v>9</v>
      </c>
      <c r="AM17" s="11" t="s">
        <v>4</v>
      </c>
      <c r="AN17" s="12" t="s">
        <v>8</v>
      </c>
      <c r="AP17" s="75">
        <f>STDEV(AS5:AS15)</f>
        <v>0.35355339059327379</v>
      </c>
      <c r="AQ17" s="11" t="s">
        <v>9</v>
      </c>
      <c r="AR17" s="11" t="s">
        <v>4</v>
      </c>
      <c r="AS17" s="12" t="s">
        <v>8</v>
      </c>
      <c r="AU17" s="75">
        <f>STDEV(AX5:AX15)</f>
        <v>0.8660254037844386</v>
      </c>
      <c r="AV17" s="11" t="s">
        <v>9</v>
      </c>
      <c r="AW17" s="11" t="s">
        <v>4</v>
      </c>
      <c r="AX17" s="12" t="s">
        <v>8</v>
      </c>
      <c r="AZ17" s="75">
        <f>STDEV(BC5:BC15)</f>
        <v>0.8660254037844386</v>
      </c>
      <c r="BA17" s="11" t="s">
        <v>9</v>
      </c>
      <c r="BB17" s="11" t="s">
        <v>4</v>
      </c>
      <c r="BC17" s="12" t="s">
        <v>8</v>
      </c>
      <c r="BE17" s="75">
        <f>STDEV(BH5:BH15)</f>
        <v>0.88881944173155436</v>
      </c>
      <c r="BF17" s="11" t="s">
        <v>9</v>
      </c>
      <c r="BG17" s="11" t="s">
        <v>4</v>
      </c>
      <c r="BH17" s="12" t="s">
        <v>8</v>
      </c>
      <c r="BJ17" s="75">
        <f>STDEV(BM5:BM15)</f>
        <v>1</v>
      </c>
      <c r="BK17" s="11" t="s">
        <v>9</v>
      </c>
      <c r="BL17" s="11" t="s">
        <v>4</v>
      </c>
      <c r="BM17" s="12" t="s">
        <v>8</v>
      </c>
    </row>
    <row r="18" spans="2:65" ht="15.75" customHeight="1" thickBot="1">
      <c r="B18" s="62"/>
      <c r="C18" s="8">
        <f>COUNT(C5:C15)</f>
        <v>10</v>
      </c>
      <c r="D18" s="8">
        <f>COUNT(D5:D15)</f>
        <v>3</v>
      </c>
      <c r="E18" s="14">
        <f>SUM(E5:E15)</f>
        <v>48</v>
      </c>
      <c r="G18" s="62"/>
      <c r="H18" s="8">
        <f>COUNT(H5:H15)</f>
        <v>10</v>
      </c>
      <c r="I18" s="8">
        <f>COUNT(I5:I15)</f>
        <v>5</v>
      </c>
      <c r="J18" s="14">
        <f>SUM(J5:J15)</f>
        <v>50</v>
      </c>
      <c r="L18" s="62"/>
      <c r="M18" s="8">
        <f>COUNT(M5:M15)</f>
        <v>10</v>
      </c>
      <c r="N18" s="8">
        <f>COUNT(N5:N15)</f>
        <v>4</v>
      </c>
      <c r="O18" s="14">
        <f>SUM(O5:O15)</f>
        <v>40</v>
      </c>
      <c r="Q18" s="76"/>
      <c r="R18" s="8">
        <f>COUNT(R5:R15)</f>
        <v>10</v>
      </c>
      <c r="S18" s="8">
        <f>COUNT(S5:S15)</f>
        <v>3</v>
      </c>
      <c r="T18" s="14">
        <f>SUM(T5:T15)</f>
        <v>30</v>
      </c>
      <c r="V18" s="76"/>
      <c r="W18" s="8">
        <f>COUNT(W5:W15)</f>
        <v>10</v>
      </c>
      <c r="X18" s="8">
        <f>COUNT(X5:X15)</f>
        <v>3</v>
      </c>
      <c r="Y18" s="14">
        <f>SUM(Y5:Y15)</f>
        <v>105</v>
      </c>
      <c r="AA18" s="76"/>
      <c r="AB18" s="8">
        <f>COUNT(AB5:AB15)</f>
        <v>10</v>
      </c>
      <c r="AC18" s="8">
        <f>COUNT(AC5:AC15)</f>
        <v>2</v>
      </c>
      <c r="AD18" s="14">
        <f>SUM(AD5:AD15)</f>
        <v>1536</v>
      </c>
      <c r="AF18" s="76"/>
      <c r="AG18" s="8">
        <f>COUNT(AG5:AG15)</f>
        <v>10</v>
      </c>
      <c r="AH18" s="8">
        <f>COUNT(AH5:AH15)</f>
        <v>4</v>
      </c>
      <c r="AI18" s="14">
        <f>SUM(AI5:AI15)</f>
        <v>44</v>
      </c>
      <c r="AK18" s="76"/>
      <c r="AL18" s="8">
        <f>COUNT(AL5:AL15)</f>
        <v>10</v>
      </c>
      <c r="AM18" s="8">
        <f>COUNT(AM5:AM15)</f>
        <v>4</v>
      </c>
      <c r="AN18" s="14">
        <f>SUM(AN5:AN15)</f>
        <v>44</v>
      </c>
      <c r="AP18" s="76"/>
      <c r="AQ18" s="8">
        <f>COUNT(AQ5:AQ15)</f>
        <v>10</v>
      </c>
      <c r="AR18" s="8">
        <f>COUNT(AR5:AR15)</f>
        <v>5</v>
      </c>
      <c r="AS18" s="14">
        <f>SUM(AS5:AS15)</f>
        <v>55</v>
      </c>
      <c r="AU18" s="76"/>
      <c r="AV18" s="8">
        <f>COUNT(AV5:AV15)</f>
        <v>10</v>
      </c>
      <c r="AW18" s="8">
        <f>COUNT(AW5:AW15)</f>
        <v>3</v>
      </c>
      <c r="AX18" s="14">
        <f>SUM(AX5:AX15)</f>
        <v>33</v>
      </c>
      <c r="AZ18" s="76"/>
      <c r="BA18" s="8">
        <f>COUNT(BA5:BA15)</f>
        <v>10</v>
      </c>
      <c r="BB18" s="8">
        <f>COUNT(BB5:BB15)</f>
        <v>3</v>
      </c>
      <c r="BC18" s="14">
        <f>SUM(BC5:BC15)</f>
        <v>33</v>
      </c>
      <c r="BE18" s="76"/>
      <c r="BF18" s="8">
        <f>COUNT(BF5:BF15)</f>
        <v>10</v>
      </c>
      <c r="BG18" s="8">
        <f>COUNT(BG5:BG15)</f>
        <v>3</v>
      </c>
      <c r="BH18" s="14">
        <f>SUM(BH5:BH15)</f>
        <v>33</v>
      </c>
      <c r="BJ18" s="76"/>
      <c r="BK18" s="8">
        <f>COUNT(BK5:BK15)</f>
        <v>10</v>
      </c>
      <c r="BL18" s="8">
        <f>COUNT(BL5:BL15)</f>
        <v>3</v>
      </c>
      <c r="BM18" s="14">
        <f>SUM(BM5:BM15)</f>
        <v>33</v>
      </c>
    </row>
    <row r="19" spans="2:65" ht="15.75" customHeight="1" thickBot="1">
      <c r="E19">
        <f>E18/D18</f>
        <v>16</v>
      </c>
      <c r="J19">
        <f>J18/I18</f>
        <v>10</v>
      </c>
      <c r="O19">
        <f>O18/N18</f>
        <v>10</v>
      </c>
      <c r="T19">
        <f>T18/S18</f>
        <v>10</v>
      </c>
      <c r="Y19">
        <f>Y18/X18</f>
        <v>35</v>
      </c>
      <c r="AD19">
        <f>AD18/AC18</f>
        <v>768</v>
      </c>
      <c r="AI19">
        <f>AI18/AH18</f>
        <v>11</v>
      </c>
      <c r="AN19">
        <f>AN18/AM18</f>
        <v>11</v>
      </c>
      <c r="AS19">
        <f>AS18/AR18</f>
        <v>11</v>
      </c>
      <c r="AX19" s="1">
        <f>AX18/AW18</f>
        <v>11</v>
      </c>
      <c r="BC19" s="1">
        <f>BC18/BB18</f>
        <v>11</v>
      </c>
      <c r="BH19" s="1">
        <f>BH18/BG18</f>
        <v>11</v>
      </c>
      <c r="BM19" s="1">
        <f>BM18/BL18</f>
        <v>11</v>
      </c>
    </row>
    <row r="20" spans="2:65" ht="35.25" customHeight="1">
      <c r="B20" s="63" t="s">
        <v>0</v>
      </c>
      <c r="C20" s="65" t="s">
        <v>13</v>
      </c>
      <c r="D20" s="65"/>
      <c r="E20" s="66"/>
      <c r="G20" s="63" t="s">
        <v>0</v>
      </c>
      <c r="H20" s="65" t="s">
        <v>18</v>
      </c>
      <c r="I20" s="65"/>
      <c r="J20" s="66"/>
      <c r="L20" s="63" t="s">
        <v>0</v>
      </c>
      <c r="M20" s="65" t="s">
        <v>13</v>
      </c>
      <c r="N20" s="65"/>
      <c r="O20" s="66"/>
      <c r="Q20" s="63" t="s">
        <v>0</v>
      </c>
      <c r="R20" s="65" t="s">
        <v>13</v>
      </c>
      <c r="S20" s="65"/>
      <c r="T20" s="66"/>
      <c r="V20" s="63" t="s">
        <v>0</v>
      </c>
      <c r="W20" s="65" t="s">
        <v>18</v>
      </c>
      <c r="X20" s="65"/>
      <c r="Y20" s="66"/>
      <c r="AA20" s="63" t="s">
        <v>0</v>
      </c>
      <c r="AB20" s="65" t="s">
        <v>18</v>
      </c>
      <c r="AC20" s="65"/>
      <c r="AD20" s="66"/>
      <c r="AF20" s="63" t="s">
        <v>0</v>
      </c>
      <c r="AG20" s="65" t="s">
        <v>18</v>
      </c>
      <c r="AH20" s="65"/>
      <c r="AI20" s="66"/>
      <c r="AK20" s="63" t="s">
        <v>0</v>
      </c>
      <c r="AL20" s="65" t="s">
        <v>13</v>
      </c>
      <c r="AM20" s="65"/>
      <c r="AN20" s="66"/>
      <c r="AP20" s="63" t="s">
        <v>0</v>
      </c>
      <c r="AQ20" s="65" t="s">
        <v>13</v>
      </c>
      <c r="AR20" s="65"/>
      <c r="AS20" s="66"/>
      <c r="AU20" s="63" t="s">
        <v>0</v>
      </c>
      <c r="AV20" s="65" t="s">
        <v>13</v>
      </c>
      <c r="AW20" s="65"/>
      <c r="AX20" s="66"/>
      <c r="AZ20" s="63" t="s">
        <v>0</v>
      </c>
      <c r="BA20" s="65" t="s">
        <v>13</v>
      </c>
      <c r="BB20" s="65"/>
      <c r="BC20" s="66"/>
    </row>
    <row r="21" spans="2:65" ht="54.75" customHeight="1">
      <c r="B21" s="64"/>
      <c r="C21" s="67" t="s">
        <v>14</v>
      </c>
      <c r="D21" s="67"/>
      <c r="E21" s="68"/>
      <c r="G21" s="64"/>
      <c r="H21" s="67" t="s">
        <v>17</v>
      </c>
      <c r="I21" s="67"/>
      <c r="J21" s="68"/>
      <c r="L21" s="64"/>
      <c r="M21" s="67" t="s">
        <v>19</v>
      </c>
      <c r="N21" s="67"/>
      <c r="O21" s="68"/>
      <c r="Q21" s="64"/>
      <c r="R21" s="67" t="s">
        <v>22</v>
      </c>
      <c r="S21" s="67"/>
      <c r="T21" s="68"/>
      <c r="V21" s="64"/>
      <c r="W21" s="67" t="s">
        <v>25</v>
      </c>
      <c r="X21" s="67"/>
      <c r="Y21" s="68"/>
      <c r="AA21" s="64"/>
      <c r="AB21" s="67" t="s">
        <v>27</v>
      </c>
      <c r="AC21" s="67"/>
      <c r="AD21" s="68"/>
      <c r="AF21" s="64"/>
      <c r="AG21" s="67" t="s">
        <v>28</v>
      </c>
      <c r="AH21" s="67"/>
      <c r="AI21" s="68"/>
      <c r="AK21" s="64"/>
      <c r="AL21" s="67" t="s">
        <v>34</v>
      </c>
      <c r="AM21" s="67"/>
      <c r="AN21" s="68"/>
      <c r="AP21" s="64"/>
      <c r="AQ21" s="67" t="s">
        <v>37</v>
      </c>
      <c r="AR21" s="67"/>
      <c r="AS21" s="68"/>
      <c r="AU21" s="64"/>
      <c r="AV21" s="67" t="s">
        <v>38</v>
      </c>
      <c r="AW21" s="67"/>
      <c r="AX21" s="68"/>
      <c r="AZ21" s="64"/>
      <c r="BA21" s="67" t="s">
        <v>42</v>
      </c>
      <c r="BB21" s="67"/>
      <c r="BC21" s="68"/>
    </row>
    <row r="22" spans="2:65" ht="15" customHeight="1">
      <c r="B22" s="72">
        <v>3</v>
      </c>
      <c r="C22" s="3" t="s">
        <v>1</v>
      </c>
      <c r="D22" s="3" t="s">
        <v>2</v>
      </c>
      <c r="E22" s="4" t="s">
        <v>8</v>
      </c>
      <c r="G22" s="72">
        <v>7</v>
      </c>
      <c r="H22" s="3" t="s">
        <v>1</v>
      </c>
      <c r="I22" s="3" t="s">
        <v>2</v>
      </c>
      <c r="J22" s="4" t="s">
        <v>8</v>
      </c>
      <c r="L22" s="72">
        <v>8</v>
      </c>
      <c r="M22" s="3" t="s">
        <v>1</v>
      </c>
      <c r="N22" s="3" t="s">
        <v>2</v>
      </c>
      <c r="O22" s="4" t="s">
        <v>8</v>
      </c>
      <c r="Q22" s="72">
        <v>11</v>
      </c>
      <c r="R22" s="3" t="s">
        <v>1</v>
      </c>
      <c r="S22" s="3" t="s">
        <v>2</v>
      </c>
      <c r="T22" s="4" t="s">
        <v>8</v>
      </c>
      <c r="V22" s="72">
        <v>14</v>
      </c>
      <c r="W22" s="3" t="s">
        <v>1</v>
      </c>
      <c r="X22" s="3" t="s">
        <v>2</v>
      </c>
      <c r="Y22" s="4" t="s">
        <v>8</v>
      </c>
      <c r="AA22" s="72">
        <v>16</v>
      </c>
      <c r="AB22" s="3" t="s">
        <v>1</v>
      </c>
      <c r="AC22" s="3" t="s">
        <v>2</v>
      </c>
      <c r="AD22" s="4" t="s">
        <v>8</v>
      </c>
      <c r="AF22" s="72">
        <v>17</v>
      </c>
      <c r="AG22" s="3" t="s">
        <v>1</v>
      </c>
      <c r="AH22" s="3" t="s">
        <v>2</v>
      </c>
      <c r="AI22" s="4" t="s">
        <v>8</v>
      </c>
      <c r="AK22" s="72">
        <v>23</v>
      </c>
      <c r="AL22" s="3" t="s">
        <v>1</v>
      </c>
      <c r="AM22" s="3" t="s">
        <v>2</v>
      </c>
      <c r="AN22" s="4" t="s">
        <v>8</v>
      </c>
      <c r="AP22" s="72">
        <v>27</v>
      </c>
      <c r="AQ22" s="3" t="s">
        <v>1</v>
      </c>
      <c r="AR22" s="3" t="s">
        <v>2</v>
      </c>
      <c r="AS22" s="4" t="s">
        <v>8</v>
      </c>
      <c r="AU22" s="72">
        <v>28</v>
      </c>
      <c r="AV22" s="3" t="s">
        <v>1</v>
      </c>
      <c r="AW22" s="3" t="s">
        <v>2</v>
      </c>
      <c r="AX22" s="4" t="s">
        <v>8</v>
      </c>
      <c r="AZ22" s="72">
        <v>33</v>
      </c>
      <c r="BA22" s="3" t="s">
        <v>1</v>
      </c>
      <c r="BB22" s="3" t="s">
        <v>2</v>
      </c>
      <c r="BC22" s="4" t="s">
        <v>8</v>
      </c>
    </row>
    <row r="23" spans="2:65" ht="15" customHeight="1">
      <c r="B23" s="73"/>
      <c r="C23" s="5">
        <v>2000</v>
      </c>
      <c r="D23" s="5" t="s">
        <v>11</v>
      </c>
      <c r="E23" s="13" t="s">
        <v>11</v>
      </c>
      <c r="G23" s="73"/>
      <c r="H23" s="5">
        <v>2000</v>
      </c>
      <c r="I23" s="5" t="s">
        <v>11</v>
      </c>
      <c r="J23" s="13" t="s">
        <v>11</v>
      </c>
      <c r="L23" s="73"/>
      <c r="M23" s="5">
        <v>2000</v>
      </c>
      <c r="N23" s="5">
        <v>1</v>
      </c>
      <c r="O23" s="13">
        <v>11</v>
      </c>
      <c r="Q23" s="73"/>
      <c r="R23" s="5">
        <v>2000</v>
      </c>
      <c r="S23" s="5" t="s">
        <v>11</v>
      </c>
      <c r="T23" s="13" t="s">
        <v>11</v>
      </c>
      <c r="V23" s="73"/>
      <c r="W23" s="5">
        <v>2000</v>
      </c>
      <c r="X23" s="5" t="s">
        <v>11</v>
      </c>
      <c r="Y23" s="13" t="s">
        <v>11</v>
      </c>
      <c r="AA23" s="73"/>
      <c r="AB23" s="5">
        <v>2000</v>
      </c>
      <c r="AC23" s="5" t="s">
        <v>11</v>
      </c>
      <c r="AD23" s="13" t="s">
        <v>11</v>
      </c>
      <c r="AF23" s="73"/>
      <c r="AG23" s="5">
        <v>2000</v>
      </c>
      <c r="AH23" s="5" t="s">
        <v>11</v>
      </c>
      <c r="AI23" s="13" t="s">
        <v>11</v>
      </c>
      <c r="AK23" s="73"/>
      <c r="AL23" s="5">
        <v>2000</v>
      </c>
      <c r="AM23" s="5" t="s">
        <v>11</v>
      </c>
      <c r="AN23" s="13" t="s">
        <v>11</v>
      </c>
      <c r="AP23" s="73"/>
      <c r="AQ23" s="5">
        <v>2000</v>
      </c>
      <c r="AR23" s="5" t="s">
        <v>11</v>
      </c>
      <c r="AS23" s="13" t="s">
        <v>11</v>
      </c>
      <c r="AU23" s="73"/>
      <c r="AV23" s="5">
        <v>2000</v>
      </c>
      <c r="AW23" s="5" t="s">
        <v>11</v>
      </c>
      <c r="AX23" s="13" t="s">
        <v>11</v>
      </c>
      <c r="AZ23" s="73"/>
      <c r="BA23" s="5">
        <v>2000</v>
      </c>
      <c r="BB23" s="5" t="s">
        <v>11</v>
      </c>
      <c r="BC23" s="13" t="s">
        <v>11</v>
      </c>
    </row>
    <row r="24" spans="2:65" ht="15" customHeight="1">
      <c r="B24" s="73"/>
      <c r="C24" s="5">
        <v>2001</v>
      </c>
      <c r="D24" s="5" t="s">
        <v>11</v>
      </c>
      <c r="E24" s="13" t="s">
        <v>11</v>
      </c>
      <c r="G24" s="73"/>
      <c r="H24" s="5">
        <v>2001</v>
      </c>
      <c r="I24" s="5">
        <v>1</v>
      </c>
      <c r="J24" s="13">
        <v>769</v>
      </c>
      <c r="L24" s="73"/>
      <c r="M24" s="5">
        <v>2001</v>
      </c>
      <c r="N24" s="5">
        <v>1</v>
      </c>
      <c r="O24" s="13">
        <v>9.5</v>
      </c>
      <c r="Q24" s="73"/>
      <c r="R24" s="5">
        <v>2001</v>
      </c>
      <c r="S24" s="5" t="s">
        <v>11</v>
      </c>
      <c r="T24" s="13" t="s">
        <v>11</v>
      </c>
      <c r="V24" s="73"/>
      <c r="W24" s="5">
        <v>2001</v>
      </c>
      <c r="X24" s="5" t="s">
        <v>11</v>
      </c>
      <c r="Y24" s="13" t="s">
        <v>11</v>
      </c>
      <c r="AA24" s="73"/>
      <c r="AB24" s="5">
        <v>2001</v>
      </c>
      <c r="AC24" s="5" t="s">
        <v>11</v>
      </c>
      <c r="AD24" s="13" t="s">
        <v>11</v>
      </c>
      <c r="AF24" s="73"/>
      <c r="AG24" s="5">
        <v>2001</v>
      </c>
      <c r="AH24" s="5">
        <v>1</v>
      </c>
      <c r="AI24" s="13">
        <v>770</v>
      </c>
      <c r="AK24" s="73"/>
      <c r="AL24" s="5">
        <v>2001</v>
      </c>
      <c r="AM24" s="5">
        <v>1</v>
      </c>
      <c r="AN24" s="13">
        <v>11</v>
      </c>
      <c r="AP24" s="73"/>
      <c r="AQ24" s="5">
        <v>2001</v>
      </c>
      <c r="AR24" s="5">
        <v>1</v>
      </c>
      <c r="AS24" s="13">
        <v>11</v>
      </c>
      <c r="AU24" s="73"/>
      <c r="AV24" s="5">
        <v>2001</v>
      </c>
      <c r="AW24" s="5">
        <v>1</v>
      </c>
      <c r="AX24" s="13">
        <v>11.6</v>
      </c>
      <c r="AZ24" s="73"/>
      <c r="BA24" s="5">
        <v>2001</v>
      </c>
      <c r="BB24" s="5">
        <v>1</v>
      </c>
      <c r="BC24" s="13">
        <v>10</v>
      </c>
    </row>
    <row r="25" spans="2:65" ht="15" customHeight="1">
      <c r="B25" s="73"/>
      <c r="C25" s="5">
        <v>2002</v>
      </c>
      <c r="D25" s="5">
        <v>1</v>
      </c>
      <c r="E25" s="13">
        <v>10</v>
      </c>
      <c r="G25" s="73"/>
      <c r="H25" s="5">
        <v>2002</v>
      </c>
      <c r="I25" s="5" t="s">
        <v>11</v>
      </c>
      <c r="J25" s="13" t="s">
        <v>11</v>
      </c>
      <c r="L25" s="73"/>
      <c r="M25" s="5">
        <v>2002</v>
      </c>
      <c r="N25" s="5" t="s">
        <v>11</v>
      </c>
      <c r="O25" s="13" t="s">
        <v>11</v>
      </c>
      <c r="Q25" s="73"/>
      <c r="R25" s="5">
        <v>2002</v>
      </c>
      <c r="S25" s="5" t="s">
        <v>11</v>
      </c>
      <c r="T25" s="13" t="s">
        <v>11</v>
      </c>
      <c r="V25" s="73"/>
      <c r="W25" s="5">
        <v>2002</v>
      </c>
      <c r="X25" s="5" t="s">
        <v>11</v>
      </c>
      <c r="Y25" s="13" t="s">
        <v>11</v>
      </c>
      <c r="AA25" s="73"/>
      <c r="AB25" s="5">
        <v>2002</v>
      </c>
      <c r="AC25" s="5">
        <v>1</v>
      </c>
      <c r="AD25" s="13">
        <v>770</v>
      </c>
      <c r="AF25" s="73"/>
      <c r="AG25" s="5">
        <v>2002</v>
      </c>
      <c r="AH25" s="5" t="s">
        <v>11</v>
      </c>
      <c r="AI25" s="13" t="s">
        <v>11</v>
      </c>
      <c r="AK25" s="73"/>
      <c r="AL25" s="5">
        <v>2002</v>
      </c>
      <c r="AM25" s="5" t="s">
        <v>11</v>
      </c>
      <c r="AN25" s="13" t="s">
        <v>11</v>
      </c>
      <c r="AP25" s="73"/>
      <c r="AQ25" s="5">
        <v>2002</v>
      </c>
      <c r="AR25" s="5">
        <v>1</v>
      </c>
      <c r="AS25" s="13">
        <v>11</v>
      </c>
      <c r="AU25" s="73"/>
      <c r="AV25" s="5">
        <v>2002</v>
      </c>
      <c r="AW25" s="5" t="s">
        <v>11</v>
      </c>
      <c r="AX25" s="13" t="s">
        <v>11</v>
      </c>
      <c r="AZ25" s="73"/>
      <c r="BA25" s="5">
        <v>2002</v>
      </c>
      <c r="BB25" s="5" t="s">
        <v>11</v>
      </c>
      <c r="BC25" s="13" t="s">
        <v>11</v>
      </c>
    </row>
    <row r="26" spans="2:65" ht="15" customHeight="1">
      <c r="B26" s="73"/>
      <c r="C26" s="5">
        <v>2003</v>
      </c>
      <c r="D26" s="5">
        <v>1</v>
      </c>
      <c r="E26" s="13">
        <v>9</v>
      </c>
      <c r="G26" s="73"/>
      <c r="H26" s="5">
        <v>2003</v>
      </c>
      <c r="I26" s="5" t="s">
        <v>11</v>
      </c>
      <c r="J26" s="13" t="s">
        <v>11</v>
      </c>
      <c r="L26" s="73"/>
      <c r="M26" s="5">
        <v>2003</v>
      </c>
      <c r="N26" s="5" t="s">
        <v>11</v>
      </c>
      <c r="O26" s="13" t="s">
        <v>11</v>
      </c>
      <c r="Q26" s="73"/>
      <c r="R26" s="5">
        <v>2003</v>
      </c>
      <c r="S26" s="5">
        <v>1</v>
      </c>
      <c r="T26" s="13">
        <v>9.5</v>
      </c>
      <c r="V26" s="73"/>
      <c r="W26" s="5">
        <v>2003</v>
      </c>
      <c r="X26" s="5" t="s">
        <v>11</v>
      </c>
      <c r="Y26" s="13" t="s">
        <v>11</v>
      </c>
      <c r="AA26" s="73"/>
      <c r="AB26" s="5">
        <v>2003</v>
      </c>
      <c r="AC26" s="5">
        <v>1</v>
      </c>
      <c r="AD26" s="13">
        <v>766</v>
      </c>
      <c r="AF26" s="73"/>
      <c r="AG26" s="5">
        <v>2003</v>
      </c>
      <c r="AH26" s="5" t="s">
        <v>11</v>
      </c>
      <c r="AI26" s="13" t="s">
        <v>11</v>
      </c>
      <c r="AK26" s="73"/>
      <c r="AL26" s="5">
        <v>2003</v>
      </c>
      <c r="AM26" s="5">
        <v>1</v>
      </c>
      <c r="AN26" s="13">
        <v>11</v>
      </c>
      <c r="AP26" s="73"/>
      <c r="AQ26" s="5">
        <v>2003</v>
      </c>
      <c r="AR26" s="5">
        <v>1</v>
      </c>
      <c r="AS26" s="13">
        <v>12</v>
      </c>
      <c r="AU26" s="73"/>
      <c r="AV26" s="5">
        <v>2003</v>
      </c>
      <c r="AW26" s="5" t="s">
        <v>11</v>
      </c>
      <c r="AX26" s="13" t="s">
        <v>11</v>
      </c>
      <c r="AZ26" s="73"/>
      <c r="BA26" s="5">
        <v>2003</v>
      </c>
      <c r="BB26" s="5" t="s">
        <v>11</v>
      </c>
      <c r="BC26" s="13" t="s">
        <v>11</v>
      </c>
    </row>
    <row r="27" spans="2:65" ht="15" customHeight="1">
      <c r="B27" s="73"/>
      <c r="C27" s="5">
        <v>2004</v>
      </c>
      <c r="D27" s="5" t="s">
        <v>11</v>
      </c>
      <c r="E27" s="13" t="s">
        <v>11</v>
      </c>
      <c r="G27" s="73"/>
      <c r="H27" s="5">
        <v>2004</v>
      </c>
      <c r="I27" s="5" t="s">
        <v>11</v>
      </c>
      <c r="J27" s="13" t="s">
        <v>11</v>
      </c>
      <c r="L27" s="73"/>
      <c r="M27" s="5">
        <v>2004</v>
      </c>
      <c r="N27" s="5">
        <v>1</v>
      </c>
      <c r="O27" s="13">
        <v>9.5</v>
      </c>
      <c r="Q27" s="73"/>
      <c r="R27" s="5">
        <v>2004</v>
      </c>
      <c r="S27" s="5" t="s">
        <v>11</v>
      </c>
      <c r="T27" s="13" t="s">
        <v>11</v>
      </c>
      <c r="V27" s="73"/>
      <c r="W27" s="5">
        <v>2004</v>
      </c>
      <c r="X27" s="5">
        <v>1</v>
      </c>
      <c r="Y27" s="13">
        <v>770</v>
      </c>
      <c r="AA27" s="73"/>
      <c r="AB27" s="5">
        <v>2004</v>
      </c>
      <c r="AC27" s="5" t="s">
        <v>11</v>
      </c>
      <c r="AD27" s="13" t="s">
        <v>11</v>
      </c>
      <c r="AF27" s="73"/>
      <c r="AG27" s="5">
        <v>2004</v>
      </c>
      <c r="AH27" s="5" t="s">
        <v>11</v>
      </c>
      <c r="AI27" s="13" t="s">
        <v>11</v>
      </c>
      <c r="AK27" s="73"/>
      <c r="AL27" s="5">
        <v>2004</v>
      </c>
      <c r="AM27" s="5" t="s">
        <v>11</v>
      </c>
      <c r="AN27" s="13" t="s">
        <v>11</v>
      </c>
      <c r="AP27" s="73"/>
      <c r="AQ27" s="5">
        <v>2004</v>
      </c>
      <c r="AR27" s="5" t="s">
        <v>11</v>
      </c>
      <c r="AS27" s="13" t="s">
        <v>11</v>
      </c>
      <c r="AU27" s="73"/>
      <c r="AV27" s="5">
        <v>2004</v>
      </c>
      <c r="AW27" s="5" t="s">
        <v>11</v>
      </c>
      <c r="AX27" s="13" t="s">
        <v>11</v>
      </c>
      <c r="AZ27" s="73"/>
      <c r="BA27" s="5">
        <v>2004</v>
      </c>
      <c r="BB27" s="5" t="s">
        <v>11</v>
      </c>
      <c r="BC27" s="13" t="s">
        <v>11</v>
      </c>
    </row>
    <row r="28" spans="2:65" ht="15" customHeight="1">
      <c r="B28" s="73"/>
      <c r="C28" s="5">
        <v>2005</v>
      </c>
      <c r="D28" s="5" t="s">
        <v>11</v>
      </c>
      <c r="E28" s="13" t="s">
        <v>11</v>
      </c>
      <c r="G28" s="73"/>
      <c r="H28" s="5">
        <v>2005</v>
      </c>
      <c r="I28" s="5" t="s">
        <v>11</v>
      </c>
      <c r="J28" s="13" t="s">
        <v>11</v>
      </c>
      <c r="L28" s="73"/>
      <c r="M28" s="5">
        <v>2005</v>
      </c>
      <c r="N28" s="5" t="s">
        <v>11</v>
      </c>
      <c r="O28" s="13" t="s">
        <v>11</v>
      </c>
      <c r="Q28" s="73"/>
      <c r="R28" s="5">
        <v>2005</v>
      </c>
      <c r="S28" s="5">
        <v>1</v>
      </c>
      <c r="T28" s="13">
        <v>10.5</v>
      </c>
      <c r="V28" s="73"/>
      <c r="W28" s="5">
        <v>2005</v>
      </c>
      <c r="X28" s="5" t="s">
        <v>11</v>
      </c>
      <c r="Y28" s="13" t="s">
        <v>11</v>
      </c>
      <c r="AA28" s="73"/>
      <c r="AB28" s="5">
        <v>2005</v>
      </c>
      <c r="AC28" s="5" t="s">
        <v>11</v>
      </c>
      <c r="AD28" s="13" t="s">
        <v>11</v>
      </c>
      <c r="AF28" s="73"/>
      <c r="AG28" s="5">
        <v>2005</v>
      </c>
      <c r="AH28" s="5" t="s">
        <v>11</v>
      </c>
      <c r="AI28" s="13" t="s">
        <v>11</v>
      </c>
      <c r="AK28" s="73"/>
      <c r="AL28" s="5">
        <v>2005</v>
      </c>
      <c r="AM28" s="5" t="s">
        <v>11</v>
      </c>
      <c r="AN28" s="13" t="s">
        <v>11</v>
      </c>
      <c r="AP28" s="73"/>
      <c r="AQ28" s="5">
        <v>2005</v>
      </c>
      <c r="AR28" s="5" t="s">
        <v>11</v>
      </c>
      <c r="AS28" s="13" t="s">
        <v>11</v>
      </c>
      <c r="AU28" s="73"/>
      <c r="AV28" s="5">
        <v>2005</v>
      </c>
      <c r="AW28" s="5">
        <v>1</v>
      </c>
      <c r="AX28" s="13">
        <v>11.4</v>
      </c>
      <c r="AZ28" s="73"/>
      <c r="BA28" s="5">
        <v>2005</v>
      </c>
      <c r="BB28" s="5">
        <v>1</v>
      </c>
      <c r="BC28" s="13">
        <v>12</v>
      </c>
    </row>
    <row r="29" spans="2:65" ht="15" customHeight="1">
      <c r="B29" s="73"/>
      <c r="C29" s="5">
        <v>2006</v>
      </c>
      <c r="D29" s="5">
        <v>1</v>
      </c>
      <c r="E29" s="13">
        <v>11</v>
      </c>
      <c r="G29" s="73"/>
      <c r="H29" s="5">
        <v>2006</v>
      </c>
      <c r="I29" s="5" t="s">
        <v>11</v>
      </c>
      <c r="J29" s="13" t="s">
        <v>11</v>
      </c>
      <c r="L29" s="73"/>
      <c r="M29" s="5">
        <v>2006</v>
      </c>
      <c r="N29" s="5" t="s">
        <v>11</v>
      </c>
      <c r="O29" s="13" t="s">
        <v>11</v>
      </c>
      <c r="Q29" s="73"/>
      <c r="R29" s="5">
        <v>2006</v>
      </c>
      <c r="S29" s="5" t="s">
        <v>11</v>
      </c>
      <c r="T29" s="13" t="s">
        <v>11</v>
      </c>
      <c r="V29" s="73"/>
      <c r="W29" s="5">
        <v>2006</v>
      </c>
      <c r="X29" s="5" t="s">
        <v>11</v>
      </c>
      <c r="Y29" s="13" t="s">
        <v>11</v>
      </c>
      <c r="AA29" s="73"/>
      <c r="AB29" s="5">
        <v>2006</v>
      </c>
      <c r="AC29" s="5" t="s">
        <v>11</v>
      </c>
      <c r="AD29" s="13" t="s">
        <v>11</v>
      </c>
      <c r="AF29" s="73"/>
      <c r="AG29" s="5">
        <v>2006</v>
      </c>
      <c r="AH29" s="5" t="s">
        <v>11</v>
      </c>
      <c r="AI29" s="13" t="s">
        <v>11</v>
      </c>
      <c r="AK29" s="73"/>
      <c r="AL29" s="5">
        <v>2006</v>
      </c>
      <c r="AM29" s="5">
        <v>1</v>
      </c>
      <c r="AN29" s="13">
        <v>10.5</v>
      </c>
      <c r="AP29" s="73"/>
      <c r="AQ29" s="5">
        <v>2006</v>
      </c>
      <c r="AR29" s="5" t="s">
        <v>11</v>
      </c>
      <c r="AS29" s="13" t="s">
        <v>11</v>
      </c>
      <c r="AU29" s="73"/>
      <c r="AV29" s="5">
        <v>2006</v>
      </c>
      <c r="AW29" s="5" t="s">
        <v>11</v>
      </c>
      <c r="AX29" s="13" t="s">
        <v>11</v>
      </c>
      <c r="AZ29" s="73"/>
      <c r="BA29" s="5">
        <v>2006</v>
      </c>
      <c r="BB29" s="5" t="s">
        <v>11</v>
      </c>
      <c r="BC29" s="13" t="s">
        <v>11</v>
      </c>
    </row>
    <row r="30" spans="2:65" ht="15" customHeight="1">
      <c r="B30" s="73"/>
      <c r="C30" s="5">
        <v>2007</v>
      </c>
      <c r="D30" s="5" t="s">
        <v>11</v>
      </c>
      <c r="E30" s="13" t="s">
        <v>11</v>
      </c>
      <c r="G30" s="73"/>
      <c r="H30" s="5">
        <v>2007</v>
      </c>
      <c r="I30" s="5">
        <v>1</v>
      </c>
      <c r="J30" s="13">
        <v>767</v>
      </c>
      <c r="L30" s="73"/>
      <c r="M30" s="5">
        <v>2007</v>
      </c>
      <c r="N30" s="5">
        <v>1</v>
      </c>
      <c r="O30" s="13">
        <v>10</v>
      </c>
      <c r="Q30" s="73"/>
      <c r="R30" s="5">
        <v>2007</v>
      </c>
      <c r="S30" s="5">
        <v>1</v>
      </c>
      <c r="T30" s="13">
        <v>10</v>
      </c>
      <c r="V30" s="73"/>
      <c r="W30" s="5">
        <v>2007</v>
      </c>
      <c r="X30" s="5" t="s">
        <v>11</v>
      </c>
      <c r="Y30" s="13" t="s">
        <v>11</v>
      </c>
      <c r="AA30" s="73"/>
      <c r="AB30" s="5">
        <v>2007</v>
      </c>
      <c r="AC30" s="5" t="s">
        <v>11</v>
      </c>
      <c r="AD30" s="13" t="s">
        <v>11</v>
      </c>
      <c r="AF30" s="73"/>
      <c r="AG30" s="5">
        <v>2007</v>
      </c>
      <c r="AH30" s="5" t="s">
        <v>11</v>
      </c>
      <c r="AI30" s="13" t="s">
        <v>11</v>
      </c>
      <c r="AK30" s="73"/>
      <c r="AL30" s="5">
        <v>2007</v>
      </c>
      <c r="AM30" s="5" t="s">
        <v>11</v>
      </c>
      <c r="AN30" s="13" t="s">
        <v>11</v>
      </c>
      <c r="AP30" s="73"/>
      <c r="AQ30" s="5">
        <v>2007</v>
      </c>
      <c r="AR30" s="5">
        <v>1</v>
      </c>
      <c r="AS30" s="13">
        <v>10</v>
      </c>
      <c r="AU30" s="73"/>
      <c r="AV30" s="5">
        <v>2007</v>
      </c>
      <c r="AW30" s="5" t="s">
        <v>11</v>
      </c>
      <c r="AX30" s="13" t="s">
        <v>11</v>
      </c>
      <c r="AZ30" s="73"/>
      <c r="BA30" s="5">
        <v>2007</v>
      </c>
      <c r="BB30" s="5" t="s">
        <v>11</v>
      </c>
      <c r="BC30" s="13" t="s">
        <v>11</v>
      </c>
    </row>
    <row r="31" spans="2:65" ht="15" customHeight="1">
      <c r="B31" s="73"/>
      <c r="C31" s="5">
        <v>2008</v>
      </c>
      <c r="D31" s="5" t="s">
        <v>11</v>
      </c>
      <c r="E31" s="13" t="s">
        <v>11</v>
      </c>
      <c r="G31" s="73"/>
      <c r="H31" s="5">
        <v>2008</v>
      </c>
      <c r="I31" s="5" t="s">
        <v>11</v>
      </c>
      <c r="J31" s="13" t="s">
        <v>11</v>
      </c>
      <c r="L31" s="73"/>
      <c r="M31" s="5">
        <v>2008</v>
      </c>
      <c r="N31" s="5" t="s">
        <v>11</v>
      </c>
      <c r="O31" s="13" t="s">
        <v>11</v>
      </c>
      <c r="Q31" s="73"/>
      <c r="R31" s="5">
        <v>2008</v>
      </c>
      <c r="S31" s="5" t="s">
        <v>11</v>
      </c>
      <c r="T31" s="13" t="s">
        <v>11</v>
      </c>
      <c r="V31" s="73"/>
      <c r="W31" s="5">
        <v>2008</v>
      </c>
      <c r="X31" s="5" t="s">
        <v>11</v>
      </c>
      <c r="Y31" s="13" t="s">
        <v>11</v>
      </c>
      <c r="AA31" s="73"/>
      <c r="AB31" s="5">
        <v>2008</v>
      </c>
      <c r="AC31" s="5" t="s">
        <v>11</v>
      </c>
      <c r="AD31" s="13" t="s">
        <v>11</v>
      </c>
      <c r="AF31" s="73"/>
      <c r="AG31" s="5">
        <v>2008</v>
      </c>
      <c r="AH31" s="5">
        <v>1</v>
      </c>
      <c r="AI31" s="13">
        <v>766</v>
      </c>
      <c r="AK31" s="73"/>
      <c r="AL31" s="5">
        <v>2008</v>
      </c>
      <c r="AM31" s="5" t="s">
        <v>11</v>
      </c>
      <c r="AN31" s="13" t="s">
        <v>11</v>
      </c>
      <c r="AP31" s="73"/>
      <c r="AQ31" s="5">
        <v>2008</v>
      </c>
      <c r="AR31" s="5" t="s">
        <v>11</v>
      </c>
      <c r="AS31" s="13" t="s">
        <v>11</v>
      </c>
      <c r="AU31" s="73"/>
      <c r="AV31" s="5">
        <v>2008</v>
      </c>
      <c r="AW31" s="5">
        <v>1</v>
      </c>
      <c r="AX31" s="13">
        <v>10</v>
      </c>
      <c r="AZ31" s="73"/>
      <c r="BA31" s="5">
        <v>2008</v>
      </c>
      <c r="BB31" s="5">
        <v>1</v>
      </c>
      <c r="BC31" s="13">
        <v>11</v>
      </c>
    </row>
    <row r="32" spans="2:65" ht="15" customHeight="1">
      <c r="B32" s="74"/>
      <c r="C32" s="5">
        <v>2009</v>
      </c>
      <c r="D32" s="5" t="s">
        <v>11</v>
      </c>
      <c r="E32" s="13" t="s">
        <v>11</v>
      </c>
      <c r="G32" s="74"/>
      <c r="H32" s="5">
        <v>2009</v>
      </c>
      <c r="I32" s="5" t="s">
        <v>11</v>
      </c>
      <c r="J32" s="13" t="s">
        <v>11</v>
      </c>
      <c r="L32" s="74"/>
      <c r="M32" s="5">
        <v>2009</v>
      </c>
      <c r="N32" s="5" t="s">
        <v>11</v>
      </c>
      <c r="O32" s="13" t="s">
        <v>11</v>
      </c>
      <c r="Q32" s="74"/>
      <c r="R32" s="5">
        <v>2009</v>
      </c>
      <c r="S32" s="5" t="s">
        <v>11</v>
      </c>
      <c r="T32" s="13" t="s">
        <v>11</v>
      </c>
      <c r="V32" s="74"/>
      <c r="W32" s="5">
        <v>2009</v>
      </c>
      <c r="X32" s="5">
        <v>1</v>
      </c>
      <c r="Y32" s="13">
        <v>766</v>
      </c>
      <c r="AA32" s="74"/>
      <c r="AB32" s="5">
        <v>2009</v>
      </c>
      <c r="AC32" s="5" t="s">
        <v>11</v>
      </c>
      <c r="AD32" s="13" t="s">
        <v>11</v>
      </c>
      <c r="AF32" s="74"/>
      <c r="AG32" s="5">
        <v>2009</v>
      </c>
      <c r="AH32" s="5" t="s">
        <v>11</v>
      </c>
      <c r="AI32" s="13" t="s">
        <v>11</v>
      </c>
      <c r="AK32" s="74"/>
      <c r="AL32" s="5">
        <v>2009</v>
      </c>
      <c r="AM32" s="5">
        <v>1</v>
      </c>
      <c r="AN32" s="13">
        <v>11.5</v>
      </c>
      <c r="AP32" s="74"/>
      <c r="AQ32" s="5">
        <v>2009</v>
      </c>
      <c r="AR32" s="5" t="s">
        <v>11</v>
      </c>
      <c r="AS32" s="13" t="s">
        <v>11</v>
      </c>
      <c r="AU32" s="74"/>
      <c r="AV32" s="5">
        <v>2009</v>
      </c>
      <c r="AW32" s="5" t="s">
        <v>11</v>
      </c>
      <c r="AX32" s="13" t="s">
        <v>11</v>
      </c>
      <c r="AZ32" s="74"/>
      <c r="BA32" s="5">
        <v>2009</v>
      </c>
      <c r="BB32" s="5">
        <v>1</v>
      </c>
      <c r="BC32" s="13">
        <v>11</v>
      </c>
    </row>
    <row r="33" spans="2:65" ht="15" customHeight="1">
      <c r="B33" s="33" t="s">
        <v>47</v>
      </c>
      <c r="C33" s="9" t="s">
        <v>3</v>
      </c>
      <c r="D33" s="9" t="s">
        <v>3</v>
      </c>
      <c r="E33" s="10" t="s">
        <v>5</v>
      </c>
      <c r="G33" s="33" t="s">
        <v>47</v>
      </c>
      <c r="H33" s="9" t="s">
        <v>3</v>
      </c>
      <c r="I33" s="9" t="s">
        <v>3</v>
      </c>
      <c r="J33" s="10" t="s">
        <v>5</v>
      </c>
      <c r="L33" s="33" t="s">
        <v>47</v>
      </c>
      <c r="M33" s="9" t="s">
        <v>3</v>
      </c>
      <c r="N33" s="9" t="s">
        <v>3</v>
      </c>
      <c r="O33" s="10" t="s">
        <v>5</v>
      </c>
      <c r="Q33" s="33" t="s">
        <v>47</v>
      </c>
      <c r="R33" s="9" t="s">
        <v>3</v>
      </c>
      <c r="S33" s="9" t="s">
        <v>3</v>
      </c>
      <c r="T33" s="10" t="s">
        <v>5</v>
      </c>
      <c r="V33" s="33" t="s">
        <v>47</v>
      </c>
      <c r="W33" s="9" t="s">
        <v>3</v>
      </c>
      <c r="X33" s="9" t="s">
        <v>3</v>
      </c>
      <c r="Y33" s="10" t="s">
        <v>5</v>
      </c>
      <c r="AA33" s="33" t="s">
        <v>47</v>
      </c>
      <c r="AB33" s="9" t="s">
        <v>3</v>
      </c>
      <c r="AC33" s="9" t="s">
        <v>3</v>
      </c>
      <c r="AD33" s="10" t="s">
        <v>5</v>
      </c>
      <c r="AF33" s="33" t="s">
        <v>47</v>
      </c>
      <c r="AG33" s="9" t="s">
        <v>3</v>
      </c>
      <c r="AH33" s="9" t="s">
        <v>3</v>
      </c>
      <c r="AI33" s="10" t="s">
        <v>5</v>
      </c>
      <c r="AK33" s="33" t="s">
        <v>47</v>
      </c>
      <c r="AL33" s="9" t="s">
        <v>3</v>
      </c>
      <c r="AM33" s="9" t="s">
        <v>3</v>
      </c>
      <c r="AN33" s="10" t="s">
        <v>5</v>
      </c>
      <c r="AP33" s="33" t="s">
        <v>47</v>
      </c>
      <c r="AQ33" s="9" t="s">
        <v>3</v>
      </c>
      <c r="AR33" s="9" t="s">
        <v>3</v>
      </c>
      <c r="AS33" s="10" t="s">
        <v>5</v>
      </c>
      <c r="AU33" s="33" t="s">
        <v>47</v>
      </c>
      <c r="AV33" s="9" t="s">
        <v>3</v>
      </c>
      <c r="AW33" s="9" t="s">
        <v>3</v>
      </c>
      <c r="AX33" s="10" t="s">
        <v>5</v>
      </c>
      <c r="AZ33" s="33" t="s">
        <v>47</v>
      </c>
      <c r="BA33" s="9" t="s">
        <v>3</v>
      </c>
      <c r="BB33" s="9" t="s">
        <v>3</v>
      </c>
      <c r="BC33" s="10" t="s">
        <v>5</v>
      </c>
    </row>
    <row r="34" spans="2:65" ht="15" customHeight="1">
      <c r="B34" s="61">
        <f>STDEV(E23:E32)</f>
        <v>1</v>
      </c>
      <c r="C34" s="11" t="s">
        <v>9</v>
      </c>
      <c r="D34" s="11" t="s">
        <v>4</v>
      </c>
      <c r="E34" s="12" t="s">
        <v>8</v>
      </c>
      <c r="G34" s="61">
        <f>STDEV(J23:J32)</f>
        <v>1.4142135623730951</v>
      </c>
      <c r="H34" s="11" t="s">
        <v>9</v>
      </c>
      <c r="I34" s="11" t="s">
        <v>4</v>
      </c>
      <c r="J34" s="12" t="s">
        <v>8</v>
      </c>
      <c r="L34" s="61">
        <f>STDEV(O23:O32)</f>
        <v>0.70710678118654757</v>
      </c>
      <c r="M34" s="11" t="s">
        <v>9</v>
      </c>
      <c r="N34" s="11" t="s">
        <v>4</v>
      </c>
      <c r="O34" s="12" t="s">
        <v>8</v>
      </c>
      <c r="Q34" s="61">
        <f>STDEV(T23:T32)</f>
        <v>0.5</v>
      </c>
      <c r="R34" s="11" t="s">
        <v>9</v>
      </c>
      <c r="S34" s="11" t="s">
        <v>4</v>
      </c>
      <c r="T34" s="12" t="s">
        <v>8</v>
      </c>
      <c r="V34" s="61">
        <f>STDEV(Y23:Y32)</f>
        <v>2.8284271247461903</v>
      </c>
      <c r="W34" s="11" t="s">
        <v>9</v>
      </c>
      <c r="X34" s="11" t="s">
        <v>4</v>
      </c>
      <c r="Y34" s="12" t="s">
        <v>8</v>
      </c>
      <c r="AA34" s="61">
        <f>STDEV(AD23:AD32)</f>
        <v>2.8284271247461903</v>
      </c>
      <c r="AB34" s="11" t="s">
        <v>9</v>
      </c>
      <c r="AC34" s="11" t="s">
        <v>4</v>
      </c>
      <c r="AD34" s="12" t="s">
        <v>8</v>
      </c>
      <c r="AF34" s="61">
        <f>STDEV(AI23:AI32)</f>
        <v>2.8284271247461903</v>
      </c>
      <c r="AG34" s="11" t="s">
        <v>9</v>
      </c>
      <c r="AH34" s="11" t="s">
        <v>4</v>
      </c>
      <c r="AI34" s="12" t="s">
        <v>8</v>
      </c>
      <c r="AK34" s="61">
        <f>STDEV(AN23:AN32)</f>
        <v>0.40824829046386302</v>
      </c>
      <c r="AL34" s="11" t="s">
        <v>9</v>
      </c>
      <c r="AM34" s="11" t="s">
        <v>4</v>
      </c>
      <c r="AN34" s="12" t="s">
        <v>8</v>
      </c>
      <c r="AP34" s="61">
        <f>STDEV(AS23:AS32)</f>
        <v>0.81649658092772603</v>
      </c>
      <c r="AQ34" s="11" t="s">
        <v>9</v>
      </c>
      <c r="AR34" s="11" t="s">
        <v>4</v>
      </c>
      <c r="AS34" s="12" t="s">
        <v>8</v>
      </c>
      <c r="AU34" s="61">
        <f>STDEV(AX23:AX32)</f>
        <v>0.87177978870812944</v>
      </c>
      <c r="AV34" s="11" t="s">
        <v>9</v>
      </c>
      <c r="AW34" s="11" t="s">
        <v>4</v>
      </c>
      <c r="AX34" s="12" t="s">
        <v>8</v>
      </c>
      <c r="AZ34" s="61">
        <f>STDEV(BC23:BC32)</f>
        <v>0.81649658092772603</v>
      </c>
      <c r="BA34" s="11" t="s">
        <v>9</v>
      </c>
      <c r="BB34" s="11" t="s">
        <v>4</v>
      </c>
      <c r="BC34" s="12" t="s">
        <v>8</v>
      </c>
    </row>
    <row r="35" spans="2:65" ht="15.75" customHeight="1" thickBot="1">
      <c r="B35" s="62"/>
      <c r="C35" s="8">
        <f>COUNT(C23:C32)</f>
        <v>10</v>
      </c>
      <c r="D35" s="8">
        <f>COUNT(D23:D32)</f>
        <v>3</v>
      </c>
      <c r="E35" s="14">
        <f>SUM(E23:E32)</f>
        <v>30</v>
      </c>
      <c r="G35" s="62"/>
      <c r="H35" s="8">
        <f>COUNT(H23:H32)</f>
        <v>10</v>
      </c>
      <c r="I35" s="8">
        <f>COUNT(I23:I32)</f>
        <v>2</v>
      </c>
      <c r="J35" s="14">
        <f>SUM(J23:J32)</f>
        <v>1536</v>
      </c>
      <c r="L35" s="62"/>
      <c r="M35" s="8">
        <f>COUNT(M23:M32)</f>
        <v>10</v>
      </c>
      <c r="N35" s="8">
        <f>COUNT(N23:N32)</f>
        <v>4</v>
      </c>
      <c r="O35" s="14">
        <f>SUM(O23:O32)</f>
        <v>40</v>
      </c>
      <c r="Q35" s="62"/>
      <c r="R35" s="8">
        <f>COUNT(R23:R32)</f>
        <v>10</v>
      </c>
      <c r="S35" s="8">
        <f>COUNT(S23:S32)</f>
        <v>3</v>
      </c>
      <c r="T35" s="14">
        <f>SUM(T23:T32)</f>
        <v>30</v>
      </c>
      <c r="V35" s="62"/>
      <c r="W35" s="8">
        <f>COUNT(W23:W32)</f>
        <v>10</v>
      </c>
      <c r="X35" s="8">
        <f>COUNT(X23:X32)</f>
        <v>2</v>
      </c>
      <c r="Y35" s="14">
        <f>SUM(Y23:Y32)</f>
        <v>1536</v>
      </c>
      <c r="AA35" s="62"/>
      <c r="AB35" s="8">
        <f>COUNT(AB23:AB32)</f>
        <v>10</v>
      </c>
      <c r="AC35" s="8">
        <f>COUNT(AC23:AC32)</f>
        <v>2</v>
      </c>
      <c r="AD35" s="14">
        <f>SUM(AD23:AD32)</f>
        <v>1536</v>
      </c>
      <c r="AF35" s="62"/>
      <c r="AG35" s="8">
        <f>COUNT(AG23:AG32)</f>
        <v>10</v>
      </c>
      <c r="AH35" s="8">
        <f>COUNT(AH23:AH32)</f>
        <v>2</v>
      </c>
      <c r="AI35" s="14">
        <f>SUM(AI23:AI32)</f>
        <v>1536</v>
      </c>
      <c r="AK35" s="62"/>
      <c r="AL35" s="8">
        <f>COUNT(AL23:AL32)</f>
        <v>10</v>
      </c>
      <c r="AM35" s="8">
        <f>COUNT(AM23:AM32)</f>
        <v>4</v>
      </c>
      <c r="AN35" s="14">
        <f>SUM(AN23:AN32)</f>
        <v>44</v>
      </c>
      <c r="AP35" s="62"/>
      <c r="AQ35" s="8">
        <f>COUNT(AQ23:AQ32)</f>
        <v>10</v>
      </c>
      <c r="AR35" s="8">
        <f>COUNT(AR23:AR32)</f>
        <v>4</v>
      </c>
      <c r="AS35" s="14">
        <f>SUM(AS23:AS32)</f>
        <v>44</v>
      </c>
      <c r="AU35" s="62"/>
      <c r="AV35" s="8">
        <f>COUNT(AV23:AV32)</f>
        <v>10</v>
      </c>
      <c r="AW35" s="8">
        <f>COUNT(AW23:AW32)</f>
        <v>3</v>
      </c>
      <c r="AX35" s="14">
        <f>SUM(AX23:AX32)</f>
        <v>33</v>
      </c>
      <c r="AZ35" s="62"/>
      <c r="BA35" s="8">
        <f>COUNT(BA23:BA32)</f>
        <v>10</v>
      </c>
      <c r="BB35" s="8">
        <f>COUNT(BB23:BB32)</f>
        <v>4</v>
      </c>
      <c r="BC35" s="14">
        <f>SUM(BC23:BC32)</f>
        <v>44</v>
      </c>
    </row>
    <row r="36" spans="2:65" ht="15.75" thickBot="1">
      <c r="E36">
        <f>E35/D35</f>
        <v>10</v>
      </c>
      <c r="J36">
        <f>J35/I35</f>
        <v>768</v>
      </c>
      <c r="O36">
        <f>O35/N35</f>
        <v>10</v>
      </c>
      <c r="T36">
        <f>T35/S35</f>
        <v>10</v>
      </c>
      <c r="Y36">
        <f>Y35/X35</f>
        <v>768</v>
      </c>
      <c r="AD36">
        <f>AD35/AC35</f>
        <v>768</v>
      </c>
      <c r="AI36">
        <f>AI35/AH35</f>
        <v>768</v>
      </c>
      <c r="AN36" s="1">
        <f>AN35/AM35</f>
        <v>11</v>
      </c>
      <c r="AS36" s="1">
        <f>AS35/AR35</f>
        <v>11</v>
      </c>
      <c r="AX36" s="1">
        <f>AX35/AW35</f>
        <v>11</v>
      </c>
      <c r="BC36" s="1">
        <f>BC35/BB35</f>
        <v>11</v>
      </c>
    </row>
    <row r="37" spans="2:65" s="1" customFormat="1" ht="31.5" customHeight="1">
      <c r="B37" s="63" t="s">
        <v>0</v>
      </c>
      <c r="C37" s="65" t="s">
        <v>13</v>
      </c>
      <c r="D37" s="65"/>
      <c r="E37" s="66"/>
      <c r="G37" s="63" t="s">
        <v>0</v>
      </c>
      <c r="H37" s="65" t="s">
        <v>13</v>
      </c>
      <c r="I37" s="65"/>
      <c r="J37" s="66"/>
      <c r="L37" s="63" t="s">
        <v>0</v>
      </c>
      <c r="M37" s="65" t="s">
        <v>13</v>
      </c>
      <c r="N37" s="65"/>
      <c r="O37" s="66"/>
      <c r="Q37" s="63" t="s">
        <v>0</v>
      </c>
      <c r="R37" s="65" t="s">
        <v>13</v>
      </c>
      <c r="S37" s="65"/>
      <c r="T37" s="66"/>
      <c r="V37" s="63" t="s">
        <v>0</v>
      </c>
      <c r="W37" s="65" t="s">
        <v>13</v>
      </c>
      <c r="X37" s="65"/>
      <c r="Y37" s="66"/>
      <c r="AA37" s="63" t="s">
        <v>0</v>
      </c>
      <c r="AB37" s="65" t="s">
        <v>13</v>
      </c>
      <c r="AC37" s="65"/>
      <c r="AD37" s="66"/>
      <c r="AF37" s="63" t="s">
        <v>0</v>
      </c>
      <c r="AG37" s="65" t="s">
        <v>13</v>
      </c>
      <c r="AH37" s="65"/>
      <c r="AI37" s="66"/>
      <c r="AK37" s="63" t="s">
        <v>0</v>
      </c>
      <c r="AL37" s="65" t="s">
        <v>13</v>
      </c>
      <c r="AM37" s="65"/>
      <c r="AN37" s="66"/>
      <c r="AP37" s="63" t="s">
        <v>0</v>
      </c>
      <c r="AQ37" s="65" t="s">
        <v>13</v>
      </c>
      <c r="AR37" s="65"/>
      <c r="AS37" s="66"/>
      <c r="AU37" s="63" t="s">
        <v>0</v>
      </c>
      <c r="AV37" s="65" t="s">
        <v>13</v>
      </c>
      <c r="AW37" s="65"/>
      <c r="AX37" s="66"/>
      <c r="AZ37" s="63" t="s">
        <v>0</v>
      </c>
      <c r="BA37" s="65" t="s">
        <v>13</v>
      </c>
      <c r="BB37" s="65"/>
      <c r="BC37" s="66"/>
      <c r="BE37" s="63" t="s">
        <v>0</v>
      </c>
      <c r="BF37" s="65" t="s">
        <v>13</v>
      </c>
      <c r="BG37" s="65"/>
      <c r="BH37" s="66"/>
      <c r="BJ37" s="63" t="s">
        <v>0</v>
      </c>
      <c r="BK37" s="65" t="s">
        <v>13</v>
      </c>
      <c r="BL37" s="65"/>
      <c r="BM37" s="66"/>
    </row>
    <row r="38" spans="2:65" ht="56.25" customHeight="1">
      <c r="B38" s="64"/>
      <c r="C38" s="67" t="s">
        <v>15</v>
      </c>
      <c r="D38" s="67"/>
      <c r="E38" s="68"/>
      <c r="G38" s="64"/>
      <c r="H38" s="67" t="s">
        <v>12</v>
      </c>
      <c r="I38" s="67"/>
      <c r="J38" s="68"/>
      <c r="L38" s="64"/>
      <c r="M38" s="67" t="s">
        <v>23</v>
      </c>
      <c r="N38" s="67"/>
      <c r="O38" s="68"/>
      <c r="Q38" s="64"/>
      <c r="R38" s="67" t="s">
        <v>24</v>
      </c>
      <c r="S38" s="67"/>
      <c r="T38" s="68"/>
      <c r="V38" s="64"/>
      <c r="W38" s="67" t="s">
        <v>30</v>
      </c>
      <c r="X38" s="67"/>
      <c r="Y38" s="68"/>
      <c r="AA38" s="64"/>
      <c r="AB38" s="67" t="s">
        <v>36</v>
      </c>
      <c r="AC38" s="67"/>
      <c r="AD38" s="68"/>
      <c r="AF38" s="64"/>
      <c r="AG38" s="67" t="s">
        <v>36</v>
      </c>
      <c r="AH38" s="67"/>
      <c r="AI38" s="68"/>
      <c r="AK38" s="64"/>
      <c r="AL38" s="67" t="s">
        <v>40</v>
      </c>
      <c r="AM38" s="67"/>
      <c r="AN38" s="68"/>
      <c r="AP38" s="64"/>
      <c r="AQ38" s="67" t="s">
        <v>41</v>
      </c>
      <c r="AR38" s="67"/>
      <c r="AS38" s="68"/>
      <c r="AU38" s="64"/>
      <c r="AV38" s="67" t="s">
        <v>42</v>
      </c>
      <c r="AW38" s="67"/>
      <c r="AX38" s="68"/>
      <c r="AZ38" s="64"/>
      <c r="BA38" s="67" t="s">
        <v>43</v>
      </c>
      <c r="BB38" s="67"/>
      <c r="BC38" s="68"/>
      <c r="BE38" s="64"/>
      <c r="BF38" s="67" t="s">
        <v>43</v>
      </c>
      <c r="BG38" s="67"/>
      <c r="BH38" s="68"/>
      <c r="BJ38" s="64"/>
      <c r="BK38" s="67" t="s">
        <v>45</v>
      </c>
      <c r="BL38" s="67"/>
      <c r="BM38" s="68"/>
    </row>
    <row r="39" spans="2:65" ht="15" customHeight="1">
      <c r="B39" s="72">
        <v>4</v>
      </c>
      <c r="C39" s="3" t="s">
        <v>1</v>
      </c>
      <c r="D39" s="3" t="s">
        <v>2</v>
      </c>
      <c r="E39" s="4" t="s">
        <v>8</v>
      </c>
      <c r="G39" s="72">
        <v>5</v>
      </c>
      <c r="H39" s="3" t="s">
        <v>1</v>
      </c>
      <c r="I39" s="3" t="s">
        <v>2</v>
      </c>
      <c r="J39" s="4" t="s">
        <v>8</v>
      </c>
      <c r="L39" s="72">
        <v>12</v>
      </c>
      <c r="M39" s="3" t="s">
        <v>1</v>
      </c>
      <c r="N39" s="3" t="s">
        <v>2</v>
      </c>
      <c r="O39" s="4" t="s">
        <v>8</v>
      </c>
      <c r="Q39" s="72">
        <v>13</v>
      </c>
      <c r="R39" s="3" t="s">
        <v>1</v>
      </c>
      <c r="S39" s="3" t="s">
        <v>2</v>
      </c>
      <c r="T39" s="4" t="s">
        <v>8</v>
      </c>
      <c r="V39" s="72">
        <v>19</v>
      </c>
      <c r="W39" s="3" t="s">
        <v>1</v>
      </c>
      <c r="X39" s="3" t="s">
        <v>2</v>
      </c>
      <c r="Y39" s="4" t="s">
        <v>8</v>
      </c>
      <c r="AA39" s="72">
        <v>25</v>
      </c>
      <c r="AB39" s="3" t="s">
        <v>1</v>
      </c>
      <c r="AC39" s="3" t="s">
        <v>2</v>
      </c>
      <c r="AD39" s="4" t="s">
        <v>8</v>
      </c>
      <c r="AF39" s="72">
        <v>26</v>
      </c>
      <c r="AG39" s="3" t="s">
        <v>1</v>
      </c>
      <c r="AH39" s="3" t="s">
        <v>2</v>
      </c>
      <c r="AI39" s="4" t="s">
        <v>8</v>
      </c>
      <c r="AK39" s="72">
        <v>30</v>
      </c>
      <c r="AL39" s="3" t="s">
        <v>1</v>
      </c>
      <c r="AM39" s="3" t="s">
        <v>2</v>
      </c>
      <c r="AN39" s="4" t="s">
        <v>8</v>
      </c>
      <c r="AP39" s="72">
        <v>31</v>
      </c>
      <c r="AQ39" s="3" t="s">
        <v>1</v>
      </c>
      <c r="AR39" s="3" t="s">
        <v>2</v>
      </c>
      <c r="AS39" s="4" t="s">
        <v>8</v>
      </c>
      <c r="AU39" s="72">
        <v>32</v>
      </c>
      <c r="AV39" s="3" t="s">
        <v>1</v>
      </c>
      <c r="AW39" s="3" t="s">
        <v>2</v>
      </c>
      <c r="AX39" s="4" t="s">
        <v>8</v>
      </c>
      <c r="AZ39" s="72">
        <v>34</v>
      </c>
      <c r="BA39" s="3" t="s">
        <v>1</v>
      </c>
      <c r="BB39" s="3" t="s">
        <v>2</v>
      </c>
      <c r="BC39" s="4" t="s">
        <v>8</v>
      </c>
      <c r="BE39" s="72">
        <v>35</v>
      </c>
      <c r="BF39" s="3" t="s">
        <v>1</v>
      </c>
      <c r="BG39" s="3" t="s">
        <v>2</v>
      </c>
      <c r="BH39" s="4" t="s">
        <v>8</v>
      </c>
      <c r="BJ39" s="72">
        <v>38</v>
      </c>
      <c r="BK39" s="3" t="s">
        <v>1</v>
      </c>
      <c r="BL39" s="3" t="s">
        <v>2</v>
      </c>
      <c r="BM39" s="4" t="s">
        <v>8</v>
      </c>
    </row>
    <row r="40" spans="2:65" ht="15" customHeight="1">
      <c r="B40" s="73"/>
      <c r="C40" s="5">
        <v>2000</v>
      </c>
      <c r="D40" s="5" t="s">
        <v>11</v>
      </c>
      <c r="E40" s="13" t="s">
        <v>11</v>
      </c>
      <c r="G40" s="73"/>
      <c r="H40" s="5">
        <v>2000</v>
      </c>
      <c r="I40" s="5" t="s">
        <v>11</v>
      </c>
      <c r="J40" s="13" t="s">
        <v>11</v>
      </c>
      <c r="L40" s="73"/>
      <c r="M40" s="5">
        <v>2000</v>
      </c>
      <c r="N40" s="5" t="s">
        <v>11</v>
      </c>
      <c r="O40" s="13" t="s">
        <v>11</v>
      </c>
      <c r="Q40" s="73"/>
      <c r="R40" s="5">
        <v>2000</v>
      </c>
      <c r="S40" s="5" t="s">
        <v>11</v>
      </c>
      <c r="T40" s="13" t="s">
        <v>11</v>
      </c>
      <c r="V40" s="73"/>
      <c r="W40" s="5">
        <v>2000</v>
      </c>
      <c r="X40" s="5" t="s">
        <v>11</v>
      </c>
      <c r="Y40" s="13" t="s">
        <v>11</v>
      </c>
      <c r="AA40" s="73"/>
      <c r="AB40" s="5">
        <v>2000</v>
      </c>
      <c r="AC40" s="5" t="s">
        <v>11</v>
      </c>
      <c r="AD40" s="13" t="s">
        <v>11</v>
      </c>
      <c r="AF40" s="73"/>
      <c r="AG40" s="5">
        <v>2000</v>
      </c>
      <c r="AH40" s="5" t="s">
        <v>11</v>
      </c>
      <c r="AI40" s="13" t="s">
        <v>11</v>
      </c>
      <c r="AK40" s="73"/>
      <c r="AL40" s="5">
        <v>2000</v>
      </c>
      <c r="AM40" s="5" t="s">
        <v>11</v>
      </c>
      <c r="AN40" s="13" t="s">
        <v>11</v>
      </c>
      <c r="AP40" s="73"/>
      <c r="AQ40" s="5">
        <v>2000</v>
      </c>
      <c r="AR40" s="5" t="s">
        <v>11</v>
      </c>
      <c r="AS40" s="13" t="s">
        <v>11</v>
      </c>
      <c r="AU40" s="73"/>
      <c r="AV40" s="5">
        <v>2000</v>
      </c>
      <c r="AW40" s="5" t="s">
        <v>11</v>
      </c>
      <c r="AX40" s="13" t="s">
        <v>11</v>
      </c>
      <c r="AZ40" s="73"/>
      <c r="BA40" s="5">
        <v>2000</v>
      </c>
      <c r="BB40" s="5" t="s">
        <v>11</v>
      </c>
      <c r="BC40" s="13" t="s">
        <v>11</v>
      </c>
      <c r="BE40" s="73"/>
      <c r="BF40" s="5">
        <v>2000</v>
      </c>
      <c r="BG40" s="5">
        <v>1</v>
      </c>
      <c r="BH40" s="13">
        <v>11</v>
      </c>
      <c r="BJ40" s="73"/>
      <c r="BK40" s="69">
        <v>2000</v>
      </c>
      <c r="BL40" s="5">
        <v>1</v>
      </c>
      <c r="BM40" s="13">
        <v>11</v>
      </c>
    </row>
    <row r="41" spans="2:65" ht="15" customHeight="1">
      <c r="B41" s="73"/>
      <c r="C41" s="5">
        <v>2001</v>
      </c>
      <c r="D41" s="5" t="s">
        <v>11</v>
      </c>
      <c r="E41" s="13" t="s">
        <v>11</v>
      </c>
      <c r="G41" s="73"/>
      <c r="H41" s="69">
        <v>2001</v>
      </c>
      <c r="I41" s="5">
        <v>1</v>
      </c>
      <c r="J41" s="13">
        <v>11</v>
      </c>
      <c r="L41" s="73"/>
      <c r="M41" s="69">
        <v>2001</v>
      </c>
      <c r="N41" s="5">
        <v>1</v>
      </c>
      <c r="O41" s="13">
        <v>9</v>
      </c>
      <c r="Q41" s="73"/>
      <c r="R41" s="5">
        <v>2001</v>
      </c>
      <c r="S41" s="5" t="s">
        <v>11</v>
      </c>
      <c r="T41" s="13" t="s">
        <v>11</v>
      </c>
      <c r="V41" s="73"/>
      <c r="W41" s="5">
        <v>2001</v>
      </c>
      <c r="X41" s="5" t="s">
        <v>11</v>
      </c>
      <c r="Y41" s="13" t="s">
        <v>11</v>
      </c>
      <c r="AA41" s="73"/>
      <c r="AB41" s="5">
        <v>2001</v>
      </c>
      <c r="AC41" s="5" t="s">
        <v>11</v>
      </c>
      <c r="AD41" s="13" t="s">
        <v>11</v>
      </c>
      <c r="AF41" s="73"/>
      <c r="AG41" s="5">
        <v>2001</v>
      </c>
      <c r="AH41" s="5">
        <v>1</v>
      </c>
      <c r="AI41" s="13">
        <v>11</v>
      </c>
      <c r="AK41" s="73"/>
      <c r="AL41" s="5">
        <v>2001</v>
      </c>
      <c r="AM41" s="5" t="s">
        <v>11</v>
      </c>
      <c r="AN41" s="13" t="s">
        <v>11</v>
      </c>
      <c r="AP41" s="73"/>
      <c r="AQ41" s="5">
        <v>2001</v>
      </c>
      <c r="AR41" s="5" t="s">
        <v>11</v>
      </c>
      <c r="AS41" s="13" t="s">
        <v>11</v>
      </c>
      <c r="AU41" s="73"/>
      <c r="AV41" s="5">
        <v>2001</v>
      </c>
      <c r="AW41" s="5" t="s">
        <v>11</v>
      </c>
      <c r="AX41" s="13" t="s">
        <v>11</v>
      </c>
      <c r="AZ41" s="73"/>
      <c r="BA41" s="5">
        <v>2001</v>
      </c>
      <c r="BB41" s="5" t="s">
        <v>11</v>
      </c>
      <c r="BC41" s="13" t="s">
        <v>11</v>
      </c>
      <c r="BE41" s="73"/>
      <c r="BF41" s="5">
        <v>2001</v>
      </c>
      <c r="BG41" s="5" t="s">
        <v>11</v>
      </c>
      <c r="BH41" s="13" t="s">
        <v>11</v>
      </c>
      <c r="BJ41" s="73"/>
      <c r="BK41" s="70"/>
      <c r="BL41" s="5">
        <v>2</v>
      </c>
      <c r="BM41" s="13">
        <v>10</v>
      </c>
    </row>
    <row r="42" spans="2:65" s="1" customFormat="1" ht="15" customHeight="1">
      <c r="B42" s="73"/>
      <c r="C42" s="69">
        <v>2002</v>
      </c>
      <c r="D42" s="5">
        <v>1</v>
      </c>
      <c r="E42" s="13">
        <v>11</v>
      </c>
      <c r="G42" s="73"/>
      <c r="H42" s="70"/>
      <c r="I42" s="5">
        <v>2</v>
      </c>
      <c r="J42" s="13">
        <v>9</v>
      </c>
      <c r="L42" s="73"/>
      <c r="M42" s="70"/>
      <c r="N42" s="5">
        <v>2</v>
      </c>
      <c r="O42" s="13">
        <v>9</v>
      </c>
      <c r="Q42" s="73"/>
      <c r="R42" s="69">
        <v>2002</v>
      </c>
      <c r="S42" s="5">
        <v>1</v>
      </c>
      <c r="T42" s="13">
        <v>10.5</v>
      </c>
      <c r="V42" s="73"/>
      <c r="W42" s="69">
        <v>2002</v>
      </c>
      <c r="X42" s="5">
        <v>1</v>
      </c>
      <c r="Y42" s="13">
        <v>10</v>
      </c>
      <c r="AA42" s="73"/>
      <c r="AB42" s="5">
        <v>2002</v>
      </c>
      <c r="AC42" s="5" t="s">
        <v>11</v>
      </c>
      <c r="AD42" s="13" t="s">
        <v>11</v>
      </c>
      <c r="AF42" s="73"/>
      <c r="AG42" s="5">
        <v>2002</v>
      </c>
      <c r="AH42" s="5" t="s">
        <v>11</v>
      </c>
      <c r="AI42" s="13" t="s">
        <v>11</v>
      </c>
      <c r="AK42" s="73"/>
      <c r="AL42" s="5">
        <v>2002</v>
      </c>
      <c r="AM42" s="5" t="s">
        <v>11</v>
      </c>
      <c r="AN42" s="13" t="s">
        <v>11</v>
      </c>
      <c r="AP42" s="73"/>
      <c r="AQ42" s="5">
        <v>2002</v>
      </c>
      <c r="AR42" s="5" t="s">
        <v>11</v>
      </c>
      <c r="AS42" s="13" t="s">
        <v>11</v>
      </c>
      <c r="AU42" s="73"/>
      <c r="AV42" s="69">
        <v>2002</v>
      </c>
      <c r="AW42" s="5">
        <v>1</v>
      </c>
      <c r="AX42" s="13">
        <v>10</v>
      </c>
      <c r="AZ42" s="73"/>
      <c r="BA42" s="69">
        <v>2002</v>
      </c>
      <c r="BB42" s="5">
        <v>1</v>
      </c>
      <c r="BC42" s="13">
        <v>10.4</v>
      </c>
      <c r="BE42" s="73"/>
      <c r="BF42" s="5">
        <v>2002</v>
      </c>
      <c r="BG42" s="5" t="s">
        <v>11</v>
      </c>
      <c r="BH42" s="13" t="s">
        <v>11</v>
      </c>
      <c r="BJ42" s="73"/>
      <c r="BK42" s="71"/>
      <c r="BL42" s="5">
        <v>3</v>
      </c>
      <c r="BM42" s="13">
        <v>12</v>
      </c>
    </row>
    <row r="43" spans="2:65" s="1" customFormat="1" ht="15" customHeight="1">
      <c r="B43" s="73"/>
      <c r="C43" s="70"/>
      <c r="D43" s="5">
        <v>2</v>
      </c>
      <c r="E43" s="13">
        <v>9</v>
      </c>
      <c r="G43" s="73"/>
      <c r="H43" s="71"/>
      <c r="I43" s="5">
        <v>3</v>
      </c>
      <c r="J43" s="13">
        <v>10</v>
      </c>
      <c r="L43" s="73"/>
      <c r="M43" s="71"/>
      <c r="N43" s="5">
        <v>3</v>
      </c>
      <c r="O43" s="13">
        <v>11</v>
      </c>
      <c r="Q43" s="73"/>
      <c r="R43" s="71"/>
      <c r="S43" s="5">
        <v>2</v>
      </c>
      <c r="T43" s="13">
        <v>9</v>
      </c>
      <c r="V43" s="73"/>
      <c r="W43" s="70"/>
      <c r="X43" s="5">
        <v>2</v>
      </c>
      <c r="Y43" s="13">
        <v>10</v>
      </c>
      <c r="AA43" s="73"/>
      <c r="AB43" s="5">
        <v>2003</v>
      </c>
      <c r="AC43" s="5" t="s">
        <v>11</v>
      </c>
      <c r="AD43" s="13" t="s">
        <v>11</v>
      </c>
      <c r="AF43" s="73"/>
      <c r="AG43" s="5">
        <v>2003</v>
      </c>
      <c r="AH43" s="5" t="s">
        <v>11</v>
      </c>
      <c r="AI43" s="13" t="s">
        <v>11</v>
      </c>
      <c r="AK43" s="73"/>
      <c r="AL43" s="5">
        <v>2003</v>
      </c>
      <c r="AM43" s="5" t="s">
        <v>11</v>
      </c>
      <c r="AN43" s="13" t="s">
        <v>11</v>
      </c>
      <c r="AP43" s="73"/>
      <c r="AQ43" s="5">
        <v>2003</v>
      </c>
      <c r="AR43" s="5" t="s">
        <v>11</v>
      </c>
      <c r="AS43" s="13" t="s">
        <v>11</v>
      </c>
      <c r="AU43" s="73"/>
      <c r="AV43" s="71"/>
      <c r="AW43" s="5">
        <v>2</v>
      </c>
      <c r="AX43" s="13">
        <v>10.5</v>
      </c>
      <c r="AZ43" s="73"/>
      <c r="BA43" s="71"/>
      <c r="BB43" s="5">
        <v>2</v>
      </c>
      <c r="BC43" s="13">
        <v>11.6</v>
      </c>
      <c r="BE43" s="73"/>
      <c r="BF43" s="5">
        <v>2003</v>
      </c>
      <c r="BG43" s="5" t="s">
        <v>11</v>
      </c>
      <c r="BH43" s="13" t="s">
        <v>11</v>
      </c>
      <c r="BJ43" s="73"/>
      <c r="BK43" s="5">
        <v>2001</v>
      </c>
      <c r="BL43" s="5" t="s">
        <v>11</v>
      </c>
      <c r="BM43" s="13" t="s">
        <v>11</v>
      </c>
    </row>
    <row r="44" spans="2:65" ht="15" customHeight="1">
      <c r="B44" s="73"/>
      <c r="C44" s="71"/>
      <c r="D44" s="5">
        <v>3</v>
      </c>
      <c r="E44" s="13">
        <v>9.5</v>
      </c>
      <c r="G44" s="73"/>
      <c r="H44" s="5">
        <v>2002</v>
      </c>
      <c r="I44" s="5" t="s">
        <v>11</v>
      </c>
      <c r="J44" s="13" t="s">
        <v>11</v>
      </c>
      <c r="L44" s="73"/>
      <c r="M44" s="5">
        <v>2002</v>
      </c>
      <c r="N44" s="5" t="s">
        <v>11</v>
      </c>
      <c r="O44" s="13" t="s">
        <v>11</v>
      </c>
      <c r="Q44" s="73"/>
      <c r="R44" s="5">
        <v>2003</v>
      </c>
      <c r="S44" s="5" t="s">
        <v>11</v>
      </c>
      <c r="T44" s="13" t="s">
        <v>11</v>
      </c>
      <c r="V44" s="73"/>
      <c r="W44" s="71"/>
      <c r="X44" s="5">
        <v>3</v>
      </c>
      <c r="Y44" s="13">
        <v>12</v>
      </c>
      <c r="AA44" s="73"/>
      <c r="AB44" s="5">
        <v>2004</v>
      </c>
      <c r="AC44" s="5" t="s">
        <v>11</v>
      </c>
      <c r="AD44" s="13" t="s">
        <v>11</v>
      </c>
      <c r="AF44" s="73"/>
      <c r="AG44" s="5">
        <v>2004</v>
      </c>
      <c r="AH44" s="5" t="s">
        <v>11</v>
      </c>
      <c r="AI44" s="13" t="s">
        <v>11</v>
      </c>
      <c r="AK44" s="73"/>
      <c r="AL44" s="5">
        <v>2004</v>
      </c>
      <c r="AM44" s="5" t="s">
        <v>11</v>
      </c>
      <c r="AN44" s="13" t="s">
        <v>11</v>
      </c>
      <c r="AP44" s="73"/>
      <c r="AQ44" s="69">
        <v>2004</v>
      </c>
      <c r="AR44" s="5">
        <v>1</v>
      </c>
      <c r="AS44" s="13">
        <v>11</v>
      </c>
      <c r="AU44" s="73"/>
      <c r="AV44" s="5">
        <v>2003</v>
      </c>
      <c r="AW44" s="5" t="s">
        <v>11</v>
      </c>
      <c r="AX44" s="13" t="s">
        <v>11</v>
      </c>
      <c r="AZ44" s="73"/>
      <c r="BA44" s="5">
        <v>2003</v>
      </c>
      <c r="BB44" s="5" t="s">
        <v>11</v>
      </c>
      <c r="BC44" s="13" t="s">
        <v>11</v>
      </c>
      <c r="BE44" s="73"/>
      <c r="BF44" s="5">
        <v>2004</v>
      </c>
      <c r="BG44" s="5" t="s">
        <v>11</v>
      </c>
      <c r="BH44" s="13" t="s">
        <v>11</v>
      </c>
      <c r="BJ44" s="73"/>
      <c r="BK44" s="5">
        <v>2002</v>
      </c>
      <c r="BL44" s="5" t="s">
        <v>11</v>
      </c>
      <c r="BM44" s="13" t="s">
        <v>11</v>
      </c>
    </row>
    <row r="45" spans="2:65" ht="15" customHeight="1">
      <c r="B45" s="73"/>
      <c r="C45" s="5">
        <v>2003</v>
      </c>
      <c r="D45" s="5" t="s">
        <v>11</v>
      </c>
      <c r="E45" s="13" t="s">
        <v>11</v>
      </c>
      <c r="G45" s="73"/>
      <c r="H45" s="5">
        <v>2003</v>
      </c>
      <c r="I45" s="5" t="s">
        <v>11</v>
      </c>
      <c r="J45" s="13" t="s">
        <v>11</v>
      </c>
      <c r="L45" s="73"/>
      <c r="M45" s="5">
        <v>2003</v>
      </c>
      <c r="N45" s="5" t="s">
        <v>11</v>
      </c>
      <c r="O45" s="13" t="s">
        <v>11</v>
      </c>
      <c r="Q45" s="73"/>
      <c r="R45" s="5">
        <v>2004</v>
      </c>
      <c r="S45" s="5" t="s">
        <v>11</v>
      </c>
      <c r="T45" s="13" t="s">
        <v>11</v>
      </c>
      <c r="V45" s="73"/>
      <c r="W45" s="5">
        <v>2003</v>
      </c>
      <c r="X45" s="5" t="s">
        <v>11</v>
      </c>
      <c r="Y45" s="13" t="s">
        <v>11</v>
      </c>
      <c r="AA45" s="73"/>
      <c r="AB45" s="69">
        <v>2005</v>
      </c>
      <c r="AC45" s="5">
        <v>1</v>
      </c>
      <c r="AD45" s="13">
        <v>11</v>
      </c>
      <c r="AF45" s="73"/>
      <c r="AG45" s="5">
        <v>2005</v>
      </c>
      <c r="AH45" s="5" t="s">
        <v>11</v>
      </c>
      <c r="AI45" s="13" t="s">
        <v>11</v>
      </c>
      <c r="AK45" s="73"/>
      <c r="AL45" s="69">
        <v>2005</v>
      </c>
      <c r="AM45" s="5">
        <v>1</v>
      </c>
      <c r="AN45" s="13">
        <v>11.5</v>
      </c>
      <c r="AP45" s="73"/>
      <c r="AQ45" s="71"/>
      <c r="AR45" s="5">
        <v>2</v>
      </c>
      <c r="AS45" s="13">
        <v>10.6</v>
      </c>
      <c r="AU45" s="73"/>
      <c r="AV45" s="5">
        <v>2004</v>
      </c>
      <c r="AW45" s="5" t="s">
        <v>11</v>
      </c>
      <c r="AX45" s="13" t="s">
        <v>11</v>
      </c>
      <c r="AZ45" s="73"/>
      <c r="BA45" s="5">
        <v>2004</v>
      </c>
      <c r="BB45" s="5" t="s">
        <v>11</v>
      </c>
      <c r="BC45" s="13" t="s">
        <v>11</v>
      </c>
      <c r="BE45" s="73"/>
      <c r="BF45" s="69">
        <v>2005</v>
      </c>
      <c r="BG45" s="5">
        <v>1</v>
      </c>
      <c r="BH45" s="13">
        <v>11.4</v>
      </c>
      <c r="BJ45" s="73"/>
      <c r="BK45" s="5">
        <v>2003</v>
      </c>
      <c r="BL45" s="5" t="s">
        <v>11</v>
      </c>
      <c r="BM45" s="13" t="s">
        <v>11</v>
      </c>
    </row>
    <row r="46" spans="2:65" ht="15" customHeight="1">
      <c r="B46" s="73"/>
      <c r="C46" s="5">
        <v>2004</v>
      </c>
      <c r="D46" s="5" t="s">
        <v>11</v>
      </c>
      <c r="E46" s="13" t="s">
        <v>11</v>
      </c>
      <c r="G46" s="73"/>
      <c r="H46" s="5">
        <v>2004</v>
      </c>
      <c r="I46" s="5" t="s">
        <v>11</v>
      </c>
      <c r="J46" s="13" t="s">
        <v>11</v>
      </c>
      <c r="L46" s="73"/>
      <c r="M46" s="5">
        <v>2004</v>
      </c>
      <c r="N46" s="5" t="s">
        <v>11</v>
      </c>
      <c r="O46" s="13" t="s">
        <v>11</v>
      </c>
      <c r="Q46" s="73"/>
      <c r="R46" s="5">
        <v>2005</v>
      </c>
      <c r="S46" s="5" t="s">
        <v>11</v>
      </c>
      <c r="T46" s="13" t="s">
        <v>11</v>
      </c>
      <c r="V46" s="73"/>
      <c r="W46" s="5">
        <v>2004</v>
      </c>
      <c r="X46" s="5" t="s">
        <v>11</v>
      </c>
      <c r="Y46" s="13" t="s">
        <v>11</v>
      </c>
      <c r="AA46" s="73"/>
      <c r="AB46" s="71"/>
      <c r="AC46" s="5">
        <v>2</v>
      </c>
      <c r="AD46" s="13">
        <v>11.2</v>
      </c>
      <c r="AF46" s="73"/>
      <c r="AG46" s="5">
        <v>2006</v>
      </c>
      <c r="AH46" s="5" t="s">
        <v>11</v>
      </c>
      <c r="AI46" s="13" t="s">
        <v>11</v>
      </c>
      <c r="AK46" s="73"/>
      <c r="AL46" s="70"/>
      <c r="AM46" s="5">
        <v>2</v>
      </c>
      <c r="AN46" s="13">
        <v>11</v>
      </c>
      <c r="AP46" s="73"/>
      <c r="AQ46" s="5">
        <v>2005</v>
      </c>
      <c r="AR46" s="5" t="s">
        <v>11</v>
      </c>
      <c r="AS46" s="13" t="s">
        <v>11</v>
      </c>
      <c r="AU46" s="73"/>
      <c r="AV46" s="5">
        <v>2005</v>
      </c>
      <c r="AW46" s="5" t="s">
        <v>11</v>
      </c>
      <c r="AX46" s="13" t="s">
        <v>11</v>
      </c>
      <c r="AZ46" s="73"/>
      <c r="BA46" s="5">
        <v>2005</v>
      </c>
      <c r="BB46" s="5" t="s">
        <v>11</v>
      </c>
      <c r="BC46" s="13" t="s">
        <v>11</v>
      </c>
      <c r="BE46" s="73"/>
      <c r="BF46" s="70"/>
      <c r="BG46" s="5">
        <v>2</v>
      </c>
      <c r="BH46" s="13">
        <v>10.6</v>
      </c>
      <c r="BJ46" s="73"/>
      <c r="BK46" s="5">
        <v>2004</v>
      </c>
      <c r="BL46" s="5" t="s">
        <v>11</v>
      </c>
      <c r="BM46" s="13" t="s">
        <v>11</v>
      </c>
    </row>
    <row r="47" spans="2:65" ht="15" customHeight="1">
      <c r="B47" s="73"/>
      <c r="C47" s="5">
        <v>2005</v>
      </c>
      <c r="D47" s="5" t="s">
        <v>11</v>
      </c>
      <c r="E47" s="13" t="s">
        <v>11</v>
      </c>
      <c r="G47" s="73"/>
      <c r="H47" s="5">
        <v>2005</v>
      </c>
      <c r="I47" s="5" t="s">
        <v>11</v>
      </c>
      <c r="J47" s="13" t="s">
        <v>11</v>
      </c>
      <c r="L47" s="73"/>
      <c r="M47" s="5">
        <v>2005</v>
      </c>
      <c r="N47" s="5" t="s">
        <v>11</v>
      </c>
      <c r="O47" s="13" t="s">
        <v>11</v>
      </c>
      <c r="Q47" s="73"/>
      <c r="R47" s="5">
        <v>2006</v>
      </c>
      <c r="S47" s="5" t="s">
        <v>11</v>
      </c>
      <c r="T47" s="13" t="s">
        <v>11</v>
      </c>
      <c r="V47" s="73"/>
      <c r="W47" s="5">
        <v>2005</v>
      </c>
      <c r="X47" s="5" t="s">
        <v>11</v>
      </c>
      <c r="Y47" s="13" t="s">
        <v>11</v>
      </c>
      <c r="AA47" s="73"/>
      <c r="AB47" s="69">
        <v>2006</v>
      </c>
      <c r="AC47" s="5">
        <v>1</v>
      </c>
      <c r="AD47" s="13">
        <v>10.8</v>
      </c>
      <c r="AF47" s="73"/>
      <c r="AG47" s="5">
        <v>2007</v>
      </c>
      <c r="AH47" s="5" t="s">
        <v>11</v>
      </c>
      <c r="AI47" s="13" t="s">
        <v>11</v>
      </c>
      <c r="AK47" s="73"/>
      <c r="AL47" s="71"/>
      <c r="AM47" s="5">
        <v>3</v>
      </c>
      <c r="AN47" s="13">
        <v>10.5</v>
      </c>
      <c r="AP47" s="73"/>
      <c r="AQ47" s="5">
        <v>2006</v>
      </c>
      <c r="AR47" s="5" t="s">
        <v>11</v>
      </c>
      <c r="AS47" s="13" t="s">
        <v>11</v>
      </c>
      <c r="AU47" s="73"/>
      <c r="AV47" s="5">
        <v>2006</v>
      </c>
      <c r="AW47" s="5" t="s">
        <v>11</v>
      </c>
      <c r="AX47" s="13" t="s">
        <v>11</v>
      </c>
      <c r="AZ47" s="73"/>
      <c r="BA47" s="5">
        <v>2006</v>
      </c>
      <c r="BB47" s="5" t="s">
        <v>11</v>
      </c>
      <c r="BC47" s="13" t="s">
        <v>11</v>
      </c>
      <c r="BE47" s="73"/>
      <c r="BF47" s="71"/>
      <c r="BG47" s="5">
        <v>3</v>
      </c>
      <c r="BH47" s="13">
        <v>11</v>
      </c>
      <c r="BJ47" s="73"/>
      <c r="BK47" s="5">
        <v>2005</v>
      </c>
      <c r="BL47" s="5" t="s">
        <v>11</v>
      </c>
      <c r="BM47" s="13" t="s">
        <v>11</v>
      </c>
    </row>
    <row r="48" spans="2:65" ht="15" customHeight="1">
      <c r="B48" s="73"/>
      <c r="C48" s="5">
        <v>2006</v>
      </c>
      <c r="D48" s="5" t="s">
        <v>11</v>
      </c>
      <c r="E48" s="13" t="s">
        <v>11</v>
      </c>
      <c r="G48" s="73"/>
      <c r="H48" s="5">
        <v>2006</v>
      </c>
      <c r="I48" s="5" t="s">
        <v>11</v>
      </c>
      <c r="J48" s="13" t="s">
        <v>11</v>
      </c>
      <c r="L48" s="73"/>
      <c r="M48" s="5">
        <v>2006</v>
      </c>
      <c r="N48" s="5" t="s">
        <v>11</v>
      </c>
      <c r="O48" s="13" t="s">
        <v>11</v>
      </c>
      <c r="Q48" s="73"/>
      <c r="R48" s="5">
        <v>2007</v>
      </c>
      <c r="S48" s="5" t="s">
        <v>11</v>
      </c>
      <c r="T48" s="13" t="s">
        <v>11</v>
      </c>
      <c r="V48" s="73"/>
      <c r="W48" s="5">
        <v>2006</v>
      </c>
      <c r="X48" s="5" t="s">
        <v>11</v>
      </c>
      <c r="Y48" s="13" t="s">
        <v>11</v>
      </c>
      <c r="AA48" s="73"/>
      <c r="AB48" s="71"/>
      <c r="AC48" s="5">
        <v>2</v>
      </c>
      <c r="AD48" s="13">
        <v>11</v>
      </c>
      <c r="AF48" s="73"/>
      <c r="AG48" s="69">
        <v>2008</v>
      </c>
      <c r="AH48" s="5">
        <v>1</v>
      </c>
      <c r="AI48" s="13">
        <v>11</v>
      </c>
      <c r="AK48" s="73"/>
      <c r="AL48" s="5">
        <v>2006</v>
      </c>
      <c r="AM48" s="5" t="s">
        <v>11</v>
      </c>
      <c r="AN48" s="13" t="s">
        <v>11</v>
      </c>
      <c r="AP48" s="73"/>
      <c r="AQ48" s="5">
        <v>2007</v>
      </c>
      <c r="AR48" s="5" t="s">
        <v>11</v>
      </c>
      <c r="AS48" s="13" t="s">
        <v>11</v>
      </c>
      <c r="AU48" s="73"/>
      <c r="AV48" s="5">
        <v>2007</v>
      </c>
      <c r="AW48" s="5" t="s">
        <v>11</v>
      </c>
      <c r="AX48" s="13" t="s">
        <v>11</v>
      </c>
      <c r="AZ48" s="73"/>
      <c r="BA48" s="5">
        <v>2007</v>
      </c>
      <c r="BB48" s="5" t="s">
        <v>11</v>
      </c>
      <c r="BC48" s="13" t="s">
        <v>11</v>
      </c>
      <c r="BE48" s="73"/>
      <c r="BF48" s="5">
        <v>2006</v>
      </c>
      <c r="BG48" s="5" t="s">
        <v>11</v>
      </c>
      <c r="BH48" s="13" t="s">
        <v>11</v>
      </c>
      <c r="BJ48" s="73"/>
      <c r="BK48" s="5">
        <v>2006</v>
      </c>
      <c r="BL48" s="5">
        <v>1</v>
      </c>
      <c r="BM48" s="13">
        <v>11.5</v>
      </c>
    </row>
    <row r="49" spans="2:65" ht="15" customHeight="1">
      <c r="B49" s="73"/>
      <c r="C49" s="5">
        <v>2007</v>
      </c>
      <c r="D49" s="5" t="s">
        <v>11</v>
      </c>
      <c r="E49" s="13" t="s">
        <v>11</v>
      </c>
      <c r="G49" s="73"/>
      <c r="H49" s="5">
        <v>2007</v>
      </c>
      <c r="I49" s="5">
        <v>1</v>
      </c>
      <c r="J49" s="13">
        <v>9.5</v>
      </c>
      <c r="L49" s="73"/>
      <c r="M49" s="5">
        <v>2007</v>
      </c>
      <c r="N49" s="5">
        <v>1</v>
      </c>
      <c r="O49" s="13">
        <v>11</v>
      </c>
      <c r="Q49" s="73"/>
      <c r="R49" s="5">
        <v>2008</v>
      </c>
      <c r="S49" s="5" t="s">
        <v>11</v>
      </c>
      <c r="T49" s="13" t="s">
        <v>11</v>
      </c>
      <c r="V49" s="73"/>
      <c r="W49" s="5">
        <v>2007</v>
      </c>
      <c r="X49" s="5">
        <v>1</v>
      </c>
      <c r="Y49" s="13">
        <v>12</v>
      </c>
      <c r="AA49" s="73"/>
      <c r="AB49" s="5">
        <v>2007</v>
      </c>
      <c r="AC49" s="5" t="s">
        <v>11</v>
      </c>
      <c r="AD49" s="13" t="s">
        <v>11</v>
      </c>
      <c r="AF49" s="73"/>
      <c r="AG49" s="70"/>
      <c r="AH49" s="5">
        <v>2</v>
      </c>
      <c r="AI49" s="13">
        <v>10.5</v>
      </c>
      <c r="AK49" s="73"/>
      <c r="AL49" s="5">
        <v>2007</v>
      </c>
      <c r="AM49" s="5" t="s">
        <v>11</v>
      </c>
      <c r="AN49" s="13" t="s">
        <v>11</v>
      </c>
      <c r="AP49" s="73"/>
      <c r="AQ49" s="69">
        <v>2008</v>
      </c>
      <c r="AR49" s="5">
        <v>1</v>
      </c>
      <c r="AS49" s="13">
        <v>11.4</v>
      </c>
      <c r="AU49" s="73"/>
      <c r="AV49" s="5">
        <v>2008</v>
      </c>
      <c r="AW49" s="5" t="s">
        <v>11</v>
      </c>
      <c r="AX49" s="13" t="s">
        <v>11</v>
      </c>
      <c r="AZ49" s="73"/>
      <c r="BA49" s="69">
        <v>2008</v>
      </c>
      <c r="BB49" s="5">
        <v>1</v>
      </c>
      <c r="BC49" s="13">
        <v>11</v>
      </c>
      <c r="BE49" s="73"/>
      <c r="BF49" s="5">
        <v>2007</v>
      </c>
      <c r="BG49" s="5" t="s">
        <v>11</v>
      </c>
      <c r="BH49" s="13" t="s">
        <v>11</v>
      </c>
      <c r="BJ49" s="73"/>
      <c r="BK49" s="5">
        <v>2007</v>
      </c>
      <c r="BL49" s="5" t="s">
        <v>11</v>
      </c>
      <c r="BM49" s="13" t="s">
        <v>11</v>
      </c>
    </row>
    <row r="50" spans="2:65" ht="15" customHeight="1">
      <c r="B50" s="73"/>
      <c r="C50" s="5">
        <v>2008</v>
      </c>
      <c r="D50" s="5">
        <v>1</v>
      </c>
      <c r="E50" s="13">
        <v>10.5</v>
      </c>
      <c r="G50" s="73"/>
      <c r="H50" s="5">
        <v>2008</v>
      </c>
      <c r="I50" s="5" t="s">
        <v>11</v>
      </c>
      <c r="J50" s="13" t="s">
        <v>11</v>
      </c>
      <c r="L50" s="73"/>
      <c r="M50" s="5">
        <v>2008</v>
      </c>
      <c r="N50" s="5" t="s">
        <v>11</v>
      </c>
      <c r="O50" s="13" t="s">
        <v>11</v>
      </c>
      <c r="Q50" s="73"/>
      <c r="R50" s="69">
        <v>2009</v>
      </c>
      <c r="S50" s="5">
        <v>1</v>
      </c>
      <c r="T50" s="13">
        <v>10.5</v>
      </c>
      <c r="V50" s="73"/>
      <c r="W50" s="5">
        <v>2008</v>
      </c>
      <c r="X50" s="5" t="s">
        <v>11</v>
      </c>
      <c r="Y50" s="13" t="s">
        <v>11</v>
      </c>
      <c r="AA50" s="73"/>
      <c r="AB50" s="5">
        <v>2008</v>
      </c>
      <c r="AC50" s="5" t="s">
        <v>11</v>
      </c>
      <c r="AD50" s="13" t="s">
        <v>11</v>
      </c>
      <c r="AF50" s="73"/>
      <c r="AG50" s="71"/>
      <c r="AH50" s="5">
        <v>3</v>
      </c>
      <c r="AI50" s="13">
        <v>11.5</v>
      </c>
      <c r="AK50" s="73"/>
      <c r="AL50" s="5">
        <v>2008</v>
      </c>
      <c r="AM50" s="5" t="s">
        <v>11</v>
      </c>
      <c r="AN50" s="13" t="s">
        <v>11</v>
      </c>
      <c r="AP50" s="73"/>
      <c r="AQ50" s="71"/>
      <c r="AR50" s="5">
        <v>2</v>
      </c>
      <c r="AS50" s="13">
        <v>11</v>
      </c>
      <c r="AU50" s="73"/>
      <c r="AV50" s="69">
        <v>2009</v>
      </c>
      <c r="AW50" s="5">
        <v>1</v>
      </c>
      <c r="AX50" s="13">
        <v>12</v>
      </c>
      <c r="AZ50" s="73"/>
      <c r="BA50" s="71"/>
      <c r="BB50" s="5">
        <v>2</v>
      </c>
      <c r="BC50" s="13">
        <v>11</v>
      </c>
      <c r="BE50" s="73"/>
      <c r="BF50" s="5">
        <v>2008</v>
      </c>
      <c r="BG50" s="5" t="s">
        <v>11</v>
      </c>
      <c r="BH50" s="13" t="s">
        <v>11</v>
      </c>
      <c r="BJ50" s="73"/>
      <c r="BK50" s="5">
        <v>2008</v>
      </c>
      <c r="BL50" s="5" t="s">
        <v>11</v>
      </c>
      <c r="BM50" s="13" t="s">
        <v>11</v>
      </c>
    </row>
    <row r="51" spans="2:65" ht="15" customHeight="1">
      <c r="B51" s="74"/>
      <c r="C51" s="5">
        <v>2009</v>
      </c>
      <c r="D51" s="5" t="s">
        <v>11</v>
      </c>
      <c r="E51" s="13" t="s">
        <v>11</v>
      </c>
      <c r="G51" s="74"/>
      <c r="H51" s="5">
        <v>2009</v>
      </c>
      <c r="I51" s="5">
        <v>1</v>
      </c>
      <c r="J51" s="13">
        <v>10.5</v>
      </c>
      <c r="L51" s="74"/>
      <c r="M51" s="5">
        <v>2009</v>
      </c>
      <c r="N51" s="5" t="s">
        <v>11</v>
      </c>
      <c r="O51" s="13" t="s">
        <v>11</v>
      </c>
      <c r="Q51" s="74"/>
      <c r="R51" s="71"/>
      <c r="S51" s="5">
        <v>2</v>
      </c>
      <c r="T51" s="13">
        <v>10</v>
      </c>
      <c r="V51" s="74"/>
      <c r="W51" s="5">
        <v>2009</v>
      </c>
      <c r="X51" s="5" t="s">
        <v>11</v>
      </c>
      <c r="Y51" s="13" t="s">
        <v>11</v>
      </c>
      <c r="AA51" s="74"/>
      <c r="AB51" s="5">
        <v>2009</v>
      </c>
      <c r="AC51" s="5" t="s">
        <v>11</v>
      </c>
      <c r="AD51" s="13" t="s">
        <v>11</v>
      </c>
      <c r="AF51" s="74"/>
      <c r="AG51" s="5">
        <v>2009</v>
      </c>
      <c r="AH51" s="5" t="s">
        <v>11</v>
      </c>
      <c r="AI51" s="13" t="s">
        <v>11</v>
      </c>
      <c r="AK51" s="74"/>
      <c r="AL51" s="5">
        <v>2009</v>
      </c>
      <c r="AM51" s="5" t="s">
        <v>11</v>
      </c>
      <c r="AN51" s="13" t="s">
        <v>11</v>
      </c>
      <c r="AP51" s="74"/>
      <c r="AQ51" s="5">
        <v>2009</v>
      </c>
      <c r="AR51" s="5">
        <v>1</v>
      </c>
      <c r="AS51" s="13">
        <v>11</v>
      </c>
      <c r="AU51" s="74"/>
      <c r="AV51" s="71"/>
      <c r="AW51" s="5">
        <v>2</v>
      </c>
      <c r="AX51" s="13">
        <v>11.5</v>
      </c>
      <c r="AZ51" s="74"/>
      <c r="BA51" s="15">
        <v>2009</v>
      </c>
      <c r="BB51" s="5" t="s">
        <v>11</v>
      </c>
      <c r="BC51" s="13" t="s">
        <v>11</v>
      </c>
      <c r="BE51" s="74"/>
      <c r="BF51" s="5">
        <v>2009</v>
      </c>
      <c r="BG51" s="5" t="s">
        <v>11</v>
      </c>
      <c r="BH51" s="13" t="s">
        <v>11</v>
      </c>
      <c r="BJ51" s="74"/>
      <c r="BK51" s="5">
        <v>2009</v>
      </c>
      <c r="BL51" s="5">
        <v>1</v>
      </c>
      <c r="BM51" s="13">
        <v>10.5</v>
      </c>
    </row>
    <row r="52" spans="2:65" ht="15" customHeight="1">
      <c r="B52" s="33" t="s">
        <v>47</v>
      </c>
      <c r="C52" s="9" t="s">
        <v>3</v>
      </c>
      <c r="D52" s="9" t="s">
        <v>3</v>
      </c>
      <c r="E52" s="10" t="s">
        <v>5</v>
      </c>
      <c r="G52" s="33" t="s">
        <v>47</v>
      </c>
      <c r="H52" s="9" t="s">
        <v>3</v>
      </c>
      <c r="I52" s="9" t="s">
        <v>3</v>
      </c>
      <c r="J52" s="10" t="s">
        <v>5</v>
      </c>
      <c r="L52" s="33" t="s">
        <v>47</v>
      </c>
      <c r="M52" s="9" t="s">
        <v>3</v>
      </c>
      <c r="N52" s="9" t="s">
        <v>3</v>
      </c>
      <c r="O52" s="10" t="s">
        <v>5</v>
      </c>
      <c r="Q52" s="33" t="s">
        <v>47</v>
      </c>
      <c r="R52" s="9" t="s">
        <v>3</v>
      </c>
      <c r="S52" s="9" t="s">
        <v>3</v>
      </c>
      <c r="T52" s="10" t="s">
        <v>5</v>
      </c>
      <c r="V52" s="33" t="s">
        <v>47</v>
      </c>
      <c r="W52" s="9" t="s">
        <v>3</v>
      </c>
      <c r="X52" s="9" t="s">
        <v>3</v>
      </c>
      <c r="Y52" s="10" t="s">
        <v>5</v>
      </c>
      <c r="AA52" s="33" t="s">
        <v>47</v>
      </c>
      <c r="AB52" s="9" t="s">
        <v>3</v>
      </c>
      <c r="AC52" s="9" t="s">
        <v>3</v>
      </c>
      <c r="AD52" s="10" t="s">
        <v>5</v>
      </c>
      <c r="AF52" s="33" t="s">
        <v>47</v>
      </c>
      <c r="AG52" s="9" t="s">
        <v>3</v>
      </c>
      <c r="AH52" s="9" t="s">
        <v>3</v>
      </c>
      <c r="AI52" s="10" t="s">
        <v>5</v>
      </c>
      <c r="AK52" s="33" t="s">
        <v>47</v>
      </c>
      <c r="AL52" s="9" t="s">
        <v>3</v>
      </c>
      <c r="AM52" s="9" t="s">
        <v>3</v>
      </c>
      <c r="AN52" s="10" t="s">
        <v>5</v>
      </c>
      <c r="AP52" s="33" t="s">
        <v>47</v>
      </c>
      <c r="AQ52" s="9" t="s">
        <v>3</v>
      </c>
      <c r="AR52" s="9" t="s">
        <v>3</v>
      </c>
      <c r="AS52" s="10" t="s">
        <v>5</v>
      </c>
      <c r="AU52" s="33" t="s">
        <v>47</v>
      </c>
      <c r="AV52" s="9" t="s">
        <v>3</v>
      </c>
      <c r="AW52" s="9" t="s">
        <v>3</v>
      </c>
      <c r="AX52" s="10" t="s">
        <v>5</v>
      </c>
      <c r="AZ52" s="33" t="s">
        <v>47</v>
      </c>
      <c r="BA52" s="9" t="s">
        <v>3</v>
      </c>
      <c r="BB52" s="9" t="s">
        <v>3</v>
      </c>
      <c r="BC52" s="10" t="s">
        <v>5</v>
      </c>
      <c r="BE52" s="33" t="s">
        <v>47</v>
      </c>
      <c r="BF52" s="9" t="s">
        <v>3</v>
      </c>
      <c r="BG52" s="9" t="s">
        <v>3</v>
      </c>
      <c r="BH52" s="10" t="s">
        <v>5</v>
      </c>
      <c r="BJ52" s="33" t="s">
        <v>47</v>
      </c>
      <c r="BK52" s="9" t="s">
        <v>3</v>
      </c>
      <c r="BL52" s="9" t="s">
        <v>3</v>
      </c>
      <c r="BM52" s="10" t="s">
        <v>5</v>
      </c>
    </row>
    <row r="53" spans="2:65" ht="15" customHeight="1">
      <c r="B53" s="61">
        <f>STDEV(E40:E51)</f>
        <v>0.9128709291752769</v>
      </c>
      <c r="C53" s="11" t="s">
        <v>9</v>
      </c>
      <c r="D53" s="11" t="s">
        <v>4</v>
      </c>
      <c r="E53" s="12" t="s">
        <v>8</v>
      </c>
      <c r="G53" s="61">
        <f>STDEV(J40:J51)</f>
        <v>0.79056941504209488</v>
      </c>
      <c r="H53" s="11" t="s">
        <v>9</v>
      </c>
      <c r="I53" s="11" t="s">
        <v>4</v>
      </c>
      <c r="J53" s="12" t="s">
        <v>8</v>
      </c>
      <c r="L53" s="61">
        <f>STDEV(O40:O51)</f>
        <v>1.1547005383792515</v>
      </c>
      <c r="M53" s="11" t="s">
        <v>9</v>
      </c>
      <c r="N53" s="11" t="s">
        <v>4</v>
      </c>
      <c r="O53" s="12" t="s">
        <v>8</v>
      </c>
      <c r="Q53" s="61">
        <f>STDEV(T40:T51)</f>
        <v>0.70710678118654757</v>
      </c>
      <c r="R53" s="11" t="s">
        <v>9</v>
      </c>
      <c r="S53" s="11" t="s">
        <v>4</v>
      </c>
      <c r="T53" s="12" t="s">
        <v>8</v>
      </c>
      <c r="V53" s="61">
        <f>STDEV(Y40:Y51)</f>
        <v>1.1547005383792515</v>
      </c>
      <c r="W53" s="11" t="s">
        <v>9</v>
      </c>
      <c r="X53" s="11" t="s">
        <v>4</v>
      </c>
      <c r="Y53" s="12" t="s">
        <v>8</v>
      </c>
      <c r="AA53" s="61">
        <f>STDEV(AD40:AD51)</f>
        <v>0.16329931618558699</v>
      </c>
      <c r="AB53" s="11" t="s">
        <v>9</v>
      </c>
      <c r="AC53" s="11" t="s">
        <v>4</v>
      </c>
      <c r="AD53" s="12" t="s">
        <v>8</v>
      </c>
      <c r="AF53" s="61">
        <f>STDEV(AI40:AI51)</f>
        <v>0.40824829046386302</v>
      </c>
      <c r="AG53" s="11" t="s">
        <v>9</v>
      </c>
      <c r="AH53" s="11" t="s">
        <v>4</v>
      </c>
      <c r="AI53" s="12" t="s">
        <v>8</v>
      </c>
      <c r="AK53" s="61">
        <f>STDEV(AN40:AN51)</f>
        <v>0.5</v>
      </c>
      <c r="AL53" s="11" t="s">
        <v>9</v>
      </c>
      <c r="AM53" s="11" t="s">
        <v>4</v>
      </c>
      <c r="AN53" s="12" t="s">
        <v>8</v>
      </c>
      <c r="AP53" s="61">
        <f>STDEV(AS40:AS51)</f>
        <v>0.2828427124746411</v>
      </c>
      <c r="AQ53" s="11" t="s">
        <v>9</v>
      </c>
      <c r="AR53" s="11" t="s">
        <v>4</v>
      </c>
      <c r="AS53" s="12" t="s">
        <v>8</v>
      </c>
      <c r="AU53" s="61">
        <f>STDEV(AX40:AX51)</f>
        <v>0.9128709291752769</v>
      </c>
      <c r="AV53" s="11" t="s">
        <v>9</v>
      </c>
      <c r="AW53" s="11" t="s">
        <v>4</v>
      </c>
      <c r="AX53" s="12" t="s">
        <v>8</v>
      </c>
      <c r="AZ53" s="61">
        <f>STDEV(BC40:BC51)</f>
        <v>0.48989794855664492</v>
      </c>
      <c r="BA53" s="11" t="s">
        <v>9</v>
      </c>
      <c r="BB53" s="11" t="s">
        <v>4</v>
      </c>
      <c r="BC53" s="12" t="s">
        <v>8</v>
      </c>
      <c r="BE53" s="61">
        <f>STDEV(BH40:BH51)</f>
        <v>0.32659863237108694</v>
      </c>
      <c r="BF53" s="11" t="s">
        <v>9</v>
      </c>
      <c r="BG53" s="11" t="s">
        <v>4</v>
      </c>
      <c r="BH53" s="12" t="s">
        <v>8</v>
      </c>
      <c r="BJ53" s="61">
        <f>STDEV(BM40:BM51)</f>
        <v>0.79056941504209488</v>
      </c>
      <c r="BK53" s="11" t="s">
        <v>9</v>
      </c>
      <c r="BL53" s="11" t="s">
        <v>4</v>
      </c>
      <c r="BM53" s="12" t="s">
        <v>8</v>
      </c>
    </row>
    <row r="54" spans="2:65" ht="15.75" customHeight="1" thickBot="1">
      <c r="B54" s="62"/>
      <c r="C54" s="8">
        <f>COUNT(C40:C51)</f>
        <v>10</v>
      </c>
      <c r="D54" s="8">
        <f>COUNT(D40:D51)</f>
        <v>4</v>
      </c>
      <c r="E54" s="14">
        <f>SUM(E40:E51)</f>
        <v>40</v>
      </c>
      <c r="G54" s="62"/>
      <c r="H54" s="8">
        <f>COUNT(H40:H51)</f>
        <v>10</v>
      </c>
      <c r="I54" s="8">
        <f>COUNT(I40:I51)</f>
        <v>5</v>
      </c>
      <c r="J54" s="14">
        <f>SUM(J40:J51)</f>
        <v>50</v>
      </c>
      <c r="L54" s="62"/>
      <c r="M54" s="8">
        <f>COUNT(M40:M51)</f>
        <v>10</v>
      </c>
      <c r="N54" s="8">
        <f>COUNT(N40:N51)</f>
        <v>4</v>
      </c>
      <c r="O54" s="14">
        <f>SUM(O40:O51)</f>
        <v>40</v>
      </c>
      <c r="Q54" s="62"/>
      <c r="R54" s="8">
        <f>COUNT(R40:R51)</f>
        <v>10</v>
      </c>
      <c r="S54" s="8">
        <f>COUNT(S40:S51)</f>
        <v>4</v>
      </c>
      <c r="T54" s="14">
        <f>SUM(T40:T51)</f>
        <v>40</v>
      </c>
      <c r="V54" s="62"/>
      <c r="W54" s="8">
        <f>COUNT(W40:W51)</f>
        <v>10</v>
      </c>
      <c r="X54" s="8">
        <f>COUNT(X40:X51)</f>
        <v>4</v>
      </c>
      <c r="Y54" s="14">
        <f>SUM(Y40:Y51)</f>
        <v>44</v>
      </c>
      <c r="AA54" s="62"/>
      <c r="AB54" s="8">
        <f>COUNT(AB40:AB51)</f>
        <v>10</v>
      </c>
      <c r="AC54" s="8">
        <f>COUNT(AC40:AC51)</f>
        <v>4</v>
      </c>
      <c r="AD54" s="14">
        <f>SUM(AD40:AD51)</f>
        <v>44</v>
      </c>
      <c r="AF54" s="62"/>
      <c r="AG54" s="8">
        <f>COUNT(AG40:AG51)</f>
        <v>10</v>
      </c>
      <c r="AH54" s="8">
        <f>COUNT(AH40:AH51)</f>
        <v>4</v>
      </c>
      <c r="AI54" s="14">
        <f>SUM(AI40:AI51)</f>
        <v>44</v>
      </c>
      <c r="AK54" s="62"/>
      <c r="AL54" s="8">
        <f>COUNT(AL40:AL51)</f>
        <v>10</v>
      </c>
      <c r="AM54" s="8">
        <f>COUNT(AM40:AM51)</f>
        <v>3</v>
      </c>
      <c r="AN54" s="14">
        <f>SUM(AN40:AN51)</f>
        <v>33</v>
      </c>
      <c r="AP54" s="62"/>
      <c r="AQ54" s="8">
        <f>COUNT(AQ40:AQ51)</f>
        <v>10</v>
      </c>
      <c r="AR54" s="8">
        <f>COUNT(AR40:AR51)</f>
        <v>5</v>
      </c>
      <c r="AS54" s="14">
        <f>SUM(AS40:AS51)</f>
        <v>55</v>
      </c>
      <c r="AU54" s="62"/>
      <c r="AV54" s="8">
        <f>COUNT(AV40:AV50)</f>
        <v>10</v>
      </c>
      <c r="AW54" s="8">
        <f>COUNT(AW40:AW51)</f>
        <v>4</v>
      </c>
      <c r="AX54" s="14">
        <f>SUM(AX40:AX51)</f>
        <v>44</v>
      </c>
      <c r="AZ54" s="62"/>
      <c r="BA54" s="8">
        <f>COUNT(BA40:BA51)</f>
        <v>10</v>
      </c>
      <c r="BB54" s="8">
        <f>COUNT(BB40:BB51)</f>
        <v>4</v>
      </c>
      <c r="BC54" s="14">
        <f>SUM(BC40:BC51)</f>
        <v>44</v>
      </c>
      <c r="BE54" s="62"/>
      <c r="BF54" s="8">
        <f>COUNT(BF40:BF51)</f>
        <v>10</v>
      </c>
      <c r="BG54" s="8">
        <f>COUNT(BG40:BG51)</f>
        <v>4</v>
      </c>
      <c r="BH54" s="14">
        <f>SUM(BH40:BH51)</f>
        <v>44</v>
      </c>
      <c r="BJ54" s="62"/>
      <c r="BK54" s="8">
        <f>COUNT(BK40:BK51)</f>
        <v>10</v>
      </c>
      <c r="BL54" s="8">
        <f>COUNT(BL40:BL51)</f>
        <v>5</v>
      </c>
      <c r="BM54" s="14">
        <f>SUM(BM40:BM51)</f>
        <v>55</v>
      </c>
    </row>
    <row r="55" spans="2:65" ht="15.75" thickBot="1">
      <c r="E55">
        <f>E54/D54</f>
        <v>10</v>
      </c>
      <c r="J55">
        <f>J54/I54</f>
        <v>10</v>
      </c>
      <c r="O55">
        <f>O54/N54</f>
        <v>10</v>
      </c>
      <c r="T55">
        <f>T54/S54</f>
        <v>10</v>
      </c>
      <c r="Y55">
        <f>Y54/X54</f>
        <v>11</v>
      </c>
      <c r="AD55" s="1">
        <f>AD54/AC54</f>
        <v>11</v>
      </c>
      <c r="AI55" s="1">
        <f>AI54/AH54</f>
        <v>11</v>
      </c>
      <c r="AN55" s="1">
        <f>AN54/AM54</f>
        <v>11</v>
      </c>
      <c r="AS55" s="1">
        <f>AS54/AR54</f>
        <v>11</v>
      </c>
      <c r="AX55" s="1">
        <f>AX54/AW54</f>
        <v>11</v>
      </c>
      <c r="BC55" s="1">
        <f>BC54/BB54</f>
        <v>11</v>
      </c>
      <c r="BH55" s="1">
        <f>BH54/BG54</f>
        <v>11</v>
      </c>
      <c r="BM55" s="1">
        <f>BM54/BL54</f>
        <v>11</v>
      </c>
    </row>
    <row r="56" spans="2:65" ht="34.5" customHeight="1">
      <c r="B56" s="63" t="s">
        <v>0</v>
      </c>
      <c r="C56" s="65" t="s">
        <v>13</v>
      </c>
      <c r="D56" s="65"/>
      <c r="E56" s="66"/>
      <c r="G56" s="81"/>
      <c r="H56" s="77"/>
      <c r="I56" s="77"/>
      <c r="J56" s="77"/>
    </row>
    <row r="57" spans="2:65" ht="54.75" customHeight="1">
      <c r="B57" s="64"/>
      <c r="C57" s="67" t="s">
        <v>32</v>
      </c>
      <c r="D57" s="67"/>
      <c r="E57" s="68"/>
      <c r="G57" s="81"/>
      <c r="H57" s="78"/>
      <c r="I57" s="78"/>
      <c r="J57" s="78"/>
    </row>
    <row r="58" spans="2:65" ht="15" customHeight="1">
      <c r="B58" s="72">
        <v>21</v>
      </c>
      <c r="C58" s="3" t="s">
        <v>1</v>
      </c>
      <c r="D58" s="3" t="s">
        <v>2</v>
      </c>
      <c r="E58" s="4" t="s">
        <v>8</v>
      </c>
      <c r="G58" s="79"/>
      <c r="H58" s="18"/>
      <c r="I58" s="18"/>
      <c r="J58" s="18"/>
    </row>
    <row r="59" spans="2:65" ht="15" customHeight="1">
      <c r="B59" s="73"/>
      <c r="C59" s="5">
        <v>2000</v>
      </c>
      <c r="D59" s="5" t="s">
        <v>11</v>
      </c>
      <c r="E59" s="13" t="s">
        <v>11</v>
      </c>
      <c r="G59" s="79"/>
      <c r="H59" s="80"/>
      <c r="I59" s="19"/>
      <c r="J59" s="20"/>
    </row>
    <row r="60" spans="2:65" ht="15" customHeight="1">
      <c r="B60" s="73"/>
      <c r="C60" s="5">
        <v>2001</v>
      </c>
      <c r="D60" s="5" t="s">
        <v>11</v>
      </c>
      <c r="E60" s="13" t="s">
        <v>11</v>
      </c>
      <c r="G60" s="79"/>
      <c r="H60" s="80"/>
      <c r="I60" s="19"/>
      <c r="J60" s="20"/>
    </row>
    <row r="61" spans="2:65" ht="15" customHeight="1">
      <c r="B61" s="73"/>
      <c r="C61" s="69">
        <v>2002</v>
      </c>
      <c r="D61" s="5">
        <v>1</v>
      </c>
      <c r="E61" s="13">
        <v>11</v>
      </c>
      <c r="G61" s="79"/>
      <c r="H61" s="80"/>
      <c r="I61" s="19"/>
      <c r="J61" s="20"/>
    </row>
    <row r="62" spans="2:65" ht="15" customHeight="1">
      <c r="B62" s="73"/>
      <c r="C62" s="70"/>
      <c r="D62" s="5">
        <v>2</v>
      </c>
      <c r="E62" s="13">
        <v>10.199999999999999</v>
      </c>
      <c r="G62" s="79"/>
      <c r="H62" s="19"/>
      <c r="I62" s="19"/>
      <c r="J62" s="20"/>
    </row>
    <row r="63" spans="2:65" ht="15" customHeight="1">
      <c r="B63" s="73"/>
      <c r="C63" s="71"/>
      <c r="D63" s="5">
        <v>3</v>
      </c>
      <c r="E63" s="13">
        <v>11.8</v>
      </c>
      <c r="G63" s="79"/>
      <c r="H63" s="19"/>
      <c r="I63" s="19"/>
      <c r="J63" s="20"/>
    </row>
    <row r="64" spans="2:65" ht="15" customHeight="1">
      <c r="B64" s="73"/>
      <c r="C64" s="5">
        <v>2003</v>
      </c>
      <c r="D64" s="5" t="s">
        <v>11</v>
      </c>
      <c r="E64" s="13" t="s">
        <v>11</v>
      </c>
      <c r="G64" s="79"/>
      <c r="H64" s="19"/>
      <c r="I64" s="19"/>
      <c r="J64" s="20"/>
    </row>
    <row r="65" spans="2:10" ht="15" customHeight="1">
      <c r="B65" s="73"/>
      <c r="C65" s="5">
        <v>2004</v>
      </c>
      <c r="D65" s="5" t="s">
        <v>11</v>
      </c>
      <c r="E65" s="13" t="s">
        <v>11</v>
      </c>
      <c r="G65" s="79"/>
      <c r="H65" s="19"/>
      <c r="I65" s="19"/>
      <c r="J65" s="20"/>
    </row>
    <row r="66" spans="2:10" ht="15" customHeight="1">
      <c r="B66" s="73"/>
      <c r="C66" s="5">
        <v>2005</v>
      </c>
      <c r="D66" s="5" t="s">
        <v>11</v>
      </c>
      <c r="E66" s="13" t="s">
        <v>11</v>
      </c>
      <c r="G66" s="79"/>
      <c r="H66" s="19"/>
      <c r="I66" s="19"/>
      <c r="J66" s="20"/>
    </row>
    <row r="67" spans="2:10" ht="15" customHeight="1">
      <c r="B67" s="73"/>
      <c r="C67" s="5">
        <v>2006</v>
      </c>
      <c r="D67" s="5" t="s">
        <v>11</v>
      </c>
      <c r="E67" s="13" t="s">
        <v>11</v>
      </c>
      <c r="G67" s="79"/>
      <c r="H67" s="19"/>
      <c r="I67" s="19"/>
      <c r="J67" s="20"/>
    </row>
    <row r="68" spans="2:10" ht="15" customHeight="1">
      <c r="B68" s="73"/>
      <c r="C68" s="5">
        <v>2007</v>
      </c>
      <c r="D68" s="5" t="s">
        <v>11</v>
      </c>
      <c r="E68" s="13" t="s">
        <v>11</v>
      </c>
      <c r="G68" s="79"/>
      <c r="H68" s="19"/>
      <c r="I68" s="19"/>
      <c r="J68" s="20"/>
    </row>
    <row r="69" spans="2:10" s="1" customFormat="1" ht="15" customHeight="1">
      <c r="B69" s="73"/>
      <c r="C69" s="69">
        <v>2008</v>
      </c>
      <c r="D69" s="5">
        <v>1</v>
      </c>
      <c r="E69" s="13">
        <v>11</v>
      </c>
      <c r="G69" s="79"/>
      <c r="H69" s="80"/>
      <c r="I69" s="19"/>
      <c r="J69" s="20"/>
    </row>
    <row r="70" spans="2:10" s="1" customFormat="1" ht="15" customHeight="1">
      <c r="B70" s="73"/>
      <c r="C70" s="71"/>
      <c r="D70" s="5">
        <v>2</v>
      </c>
      <c r="E70" s="13">
        <v>11</v>
      </c>
      <c r="G70" s="79"/>
      <c r="H70" s="80"/>
      <c r="I70" s="19"/>
      <c r="J70" s="20"/>
    </row>
    <row r="71" spans="2:10" ht="15" customHeight="1">
      <c r="B71" s="74"/>
      <c r="C71" s="5">
        <v>2009</v>
      </c>
      <c r="D71" s="5" t="s">
        <v>11</v>
      </c>
      <c r="E71" s="13" t="s">
        <v>11</v>
      </c>
      <c r="G71" s="79"/>
      <c r="H71" s="19"/>
      <c r="I71" s="19"/>
      <c r="J71" s="20"/>
    </row>
    <row r="72" spans="2:10" ht="15" customHeight="1">
      <c r="B72" s="33" t="s">
        <v>47</v>
      </c>
      <c r="C72" s="9" t="s">
        <v>3</v>
      </c>
      <c r="D72" s="9" t="s">
        <v>3</v>
      </c>
      <c r="E72" s="10" t="s">
        <v>5</v>
      </c>
      <c r="G72" s="79"/>
      <c r="H72" s="18"/>
      <c r="I72" s="18"/>
      <c r="J72" s="18"/>
    </row>
    <row r="73" spans="2:10" ht="15" customHeight="1">
      <c r="B73" s="61">
        <f>STDEV(E59:E71)</f>
        <v>0.56568542494923202</v>
      </c>
      <c r="C73" s="11" t="s">
        <v>9</v>
      </c>
      <c r="D73" s="11" t="s">
        <v>4</v>
      </c>
      <c r="E73" s="12" t="s">
        <v>8</v>
      </c>
      <c r="G73" s="79"/>
      <c r="H73" s="18"/>
      <c r="I73" s="18"/>
      <c r="J73" s="18"/>
    </row>
    <row r="74" spans="2:10" ht="15.75" customHeight="1" thickBot="1">
      <c r="B74" s="62"/>
      <c r="C74" s="8">
        <f>COUNT(C59:C71)</f>
        <v>10</v>
      </c>
      <c r="D74" s="8">
        <f>COUNT(D59:D71)</f>
        <v>5</v>
      </c>
      <c r="E74" s="14">
        <f>SUM(E59:E71)</f>
        <v>55</v>
      </c>
      <c r="G74" s="79"/>
      <c r="H74" s="16"/>
      <c r="I74" s="16"/>
      <c r="J74" s="17"/>
    </row>
    <row r="75" spans="2:10">
      <c r="E75" s="1">
        <f>E74/D74</f>
        <v>11</v>
      </c>
    </row>
  </sheetData>
  <mergeCells count="229">
    <mergeCell ref="AU22:AU32"/>
    <mergeCell ref="AU34:AU35"/>
    <mergeCell ref="AZ22:AZ32"/>
    <mergeCell ref="AZ34:AZ35"/>
    <mergeCell ref="B53:B54"/>
    <mergeCell ref="B39:B51"/>
    <mergeCell ref="G39:G51"/>
    <mergeCell ref="G53:G54"/>
    <mergeCell ref="L39:L51"/>
    <mergeCell ref="L53:L54"/>
    <mergeCell ref="Q39:Q51"/>
    <mergeCell ref="Q53:Q54"/>
    <mergeCell ref="V39:V51"/>
    <mergeCell ref="V53:V54"/>
    <mergeCell ref="AA39:AA51"/>
    <mergeCell ref="AA53:AA54"/>
    <mergeCell ref="AF39:AF51"/>
    <mergeCell ref="AF53:AF54"/>
    <mergeCell ref="AK39:AK51"/>
    <mergeCell ref="AK53:AK54"/>
    <mergeCell ref="AP39:AP51"/>
    <mergeCell ref="V22:V32"/>
    <mergeCell ref="AA22:AA32"/>
    <mergeCell ref="AA34:AA35"/>
    <mergeCell ref="AF22:AF32"/>
    <mergeCell ref="AF34:AF35"/>
    <mergeCell ref="AK22:AK32"/>
    <mergeCell ref="AK34:AK35"/>
    <mergeCell ref="AP22:AP32"/>
    <mergeCell ref="AP34:AP35"/>
    <mergeCell ref="B73:B74"/>
    <mergeCell ref="B58:B71"/>
    <mergeCell ref="AA4:AA15"/>
    <mergeCell ref="AA17:AA18"/>
    <mergeCell ref="AF4:AF15"/>
    <mergeCell ref="AF17:AF18"/>
    <mergeCell ref="AK4:AK15"/>
    <mergeCell ref="AK17:AK18"/>
    <mergeCell ref="AP4:AP15"/>
    <mergeCell ref="AP17:AP18"/>
    <mergeCell ref="R42:R43"/>
    <mergeCell ref="R50:R51"/>
    <mergeCell ref="R37:T37"/>
    <mergeCell ref="R38:T38"/>
    <mergeCell ref="V37:V38"/>
    <mergeCell ref="W42:W44"/>
    <mergeCell ref="Q37:Q38"/>
    <mergeCell ref="M41:M43"/>
    <mergeCell ref="AU4:AU15"/>
    <mergeCell ref="AU17:AU18"/>
    <mergeCell ref="AF20:AF21"/>
    <mergeCell ref="AG20:AI20"/>
    <mergeCell ref="AG21:AI21"/>
    <mergeCell ref="AF2:AF3"/>
    <mergeCell ref="AG2:AI2"/>
    <mergeCell ref="AG3:AI3"/>
    <mergeCell ref="AG5:AG6"/>
    <mergeCell ref="AK2:AK3"/>
    <mergeCell ref="AL2:AN2"/>
    <mergeCell ref="AL3:AN3"/>
    <mergeCell ref="AL8:AL9"/>
    <mergeCell ref="AA2:AA3"/>
    <mergeCell ref="AB2:AD2"/>
    <mergeCell ref="AB3:AD3"/>
    <mergeCell ref="V20:V21"/>
    <mergeCell ref="W20:Y20"/>
    <mergeCell ref="W21:Y21"/>
    <mergeCell ref="AB11:AB12"/>
    <mergeCell ref="AA20:AA21"/>
    <mergeCell ref="R20:T20"/>
    <mergeCell ref="R21:T21"/>
    <mergeCell ref="AB20:AD20"/>
    <mergeCell ref="AB21:AD21"/>
    <mergeCell ref="R3:T3"/>
    <mergeCell ref="R7:R8"/>
    <mergeCell ref="V2:V3"/>
    <mergeCell ref="W2:Y2"/>
    <mergeCell ref="W3:Y3"/>
    <mergeCell ref="W5:W6"/>
    <mergeCell ref="G2:G3"/>
    <mergeCell ref="W37:Y37"/>
    <mergeCell ref="W38:Y38"/>
    <mergeCell ref="L4:L15"/>
    <mergeCell ref="L17:L18"/>
    <mergeCell ref="Q4:Q15"/>
    <mergeCell ref="Q17:Q18"/>
    <mergeCell ref="V4:V15"/>
    <mergeCell ref="V17:V18"/>
    <mergeCell ref="Q2:Q3"/>
    <mergeCell ref="R2:T2"/>
    <mergeCell ref="Q20:Q21"/>
    <mergeCell ref="L37:L38"/>
    <mergeCell ref="M37:O37"/>
    <mergeCell ref="M38:O38"/>
    <mergeCell ref="L22:L32"/>
    <mergeCell ref="L34:L35"/>
    <mergeCell ref="Q22:Q32"/>
    <mergeCell ref="Q34:Q35"/>
    <mergeCell ref="V34:V35"/>
    <mergeCell ref="B56:B57"/>
    <mergeCell ref="C56:E56"/>
    <mergeCell ref="C57:E57"/>
    <mergeCell ref="C61:C63"/>
    <mergeCell ref="C69:C70"/>
    <mergeCell ref="G56:G57"/>
    <mergeCell ref="B2:B3"/>
    <mergeCell ref="G20:G21"/>
    <mergeCell ref="H2:J2"/>
    <mergeCell ref="H3:J3"/>
    <mergeCell ref="H5:H6"/>
    <mergeCell ref="C2:E2"/>
    <mergeCell ref="C8:C9"/>
    <mergeCell ref="C3:E3"/>
    <mergeCell ref="H20:J20"/>
    <mergeCell ref="H21:J21"/>
    <mergeCell ref="B17:B18"/>
    <mergeCell ref="B4:B15"/>
    <mergeCell ref="G4:G15"/>
    <mergeCell ref="G17:G18"/>
    <mergeCell ref="G37:G38"/>
    <mergeCell ref="H37:J37"/>
    <mergeCell ref="H38:J38"/>
    <mergeCell ref="H41:H43"/>
    <mergeCell ref="B37:B38"/>
    <mergeCell ref="C37:E37"/>
    <mergeCell ref="C38:E38"/>
    <mergeCell ref="C42:C44"/>
    <mergeCell ref="B20:B21"/>
    <mergeCell ref="C20:E20"/>
    <mergeCell ref="C21:E21"/>
    <mergeCell ref="AA37:AA38"/>
    <mergeCell ref="AB37:AD37"/>
    <mergeCell ref="AB38:AD38"/>
    <mergeCell ref="B22:B32"/>
    <mergeCell ref="B34:B35"/>
    <mergeCell ref="G22:G32"/>
    <mergeCell ref="G34:G35"/>
    <mergeCell ref="H56:J56"/>
    <mergeCell ref="H57:J57"/>
    <mergeCell ref="G58:G74"/>
    <mergeCell ref="H69:H70"/>
    <mergeCell ref="H59:H61"/>
    <mergeCell ref="AQ2:AS2"/>
    <mergeCell ref="AQ3:AS3"/>
    <mergeCell ref="AQ9:AQ10"/>
    <mergeCell ref="AK20:AK21"/>
    <mergeCell ref="AL20:AN20"/>
    <mergeCell ref="AL21:AN21"/>
    <mergeCell ref="AP2:AP3"/>
    <mergeCell ref="AP20:AP21"/>
    <mergeCell ref="L2:L3"/>
    <mergeCell ref="M2:O2"/>
    <mergeCell ref="M3:O3"/>
    <mergeCell ref="M10:M11"/>
    <mergeCell ref="L20:L21"/>
    <mergeCell ref="M20:O20"/>
    <mergeCell ref="M21:O21"/>
    <mergeCell ref="AF37:AF38"/>
    <mergeCell ref="AG37:AI37"/>
    <mergeCell ref="AG38:AI38"/>
    <mergeCell ref="AG48:AG50"/>
    <mergeCell ref="AB45:AB46"/>
    <mergeCell ref="AB47:AB48"/>
    <mergeCell ref="AK37:AK38"/>
    <mergeCell ref="AL37:AN37"/>
    <mergeCell ref="AL38:AN38"/>
    <mergeCell ref="AL45:AL47"/>
    <mergeCell ref="AZ2:AZ3"/>
    <mergeCell ref="BA2:BC2"/>
    <mergeCell ref="BA3:BC3"/>
    <mergeCell ref="BA10:BA11"/>
    <mergeCell ref="AQ20:AS20"/>
    <mergeCell ref="AQ21:AS21"/>
    <mergeCell ref="AU20:AU21"/>
    <mergeCell ref="AV20:AX20"/>
    <mergeCell ref="AV21:AX21"/>
    <mergeCell ref="AU2:AU3"/>
    <mergeCell ref="AV2:AX2"/>
    <mergeCell ref="AV3:AX3"/>
    <mergeCell ref="AV13:AV14"/>
    <mergeCell ref="AU37:AU38"/>
    <mergeCell ref="AV37:AX37"/>
    <mergeCell ref="AV38:AX38"/>
    <mergeCell ref="AV42:AV43"/>
    <mergeCell ref="BA42:BA43"/>
    <mergeCell ref="AV50:AV51"/>
    <mergeCell ref="AP37:AP38"/>
    <mergeCell ref="AQ37:AS37"/>
    <mergeCell ref="AQ38:AS38"/>
    <mergeCell ref="AQ44:AQ45"/>
    <mergeCell ref="AQ49:AQ50"/>
    <mergeCell ref="AP53:AP54"/>
    <mergeCell ref="AU39:AU51"/>
    <mergeCell ref="AU53:AU54"/>
    <mergeCell ref="AZ53:AZ54"/>
    <mergeCell ref="BE39:BE51"/>
    <mergeCell ref="BE53:BE54"/>
    <mergeCell ref="BF37:BH37"/>
    <mergeCell ref="BF38:BH38"/>
    <mergeCell ref="BF45:BF47"/>
    <mergeCell ref="BE2:BE3"/>
    <mergeCell ref="BF2:BH2"/>
    <mergeCell ref="BF3:BH3"/>
    <mergeCell ref="BF10:BF11"/>
    <mergeCell ref="BA49:BA50"/>
    <mergeCell ref="BE37:BE38"/>
    <mergeCell ref="AZ20:AZ21"/>
    <mergeCell ref="BA20:BC20"/>
    <mergeCell ref="BA21:BC21"/>
    <mergeCell ref="AZ37:AZ38"/>
    <mergeCell ref="BA37:BC37"/>
    <mergeCell ref="BA38:BC38"/>
    <mergeCell ref="AZ39:AZ51"/>
    <mergeCell ref="AZ4:AZ15"/>
    <mergeCell ref="AZ17:AZ18"/>
    <mergeCell ref="BE4:BE15"/>
    <mergeCell ref="BE17:BE18"/>
    <mergeCell ref="BJ53:BJ54"/>
    <mergeCell ref="BJ37:BJ38"/>
    <mergeCell ref="BK37:BM37"/>
    <mergeCell ref="BK38:BM38"/>
    <mergeCell ref="BK40:BK42"/>
    <mergeCell ref="BJ2:BJ3"/>
    <mergeCell ref="BK2:BM2"/>
    <mergeCell ref="BK3:BM3"/>
    <mergeCell ref="BK5:BK6"/>
    <mergeCell ref="BJ4:BJ15"/>
    <mergeCell ref="BJ17:BJ18"/>
    <mergeCell ref="BJ39:BJ5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B1:AJ848"/>
  <sheetViews>
    <sheetView zoomScaleNormal="100" workbookViewId="0">
      <selection activeCell="H589" sqref="H589"/>
    </sheetView>
  </sheetViews>
  <sheetFormatPr defaultRowHeight="15"/>
  <cols>
    <col min="1" max="1" width="4" customWidth="1"/>
    <col min="2" max="2" width="14.28515625" bestFit="1" customWidth="1"/>
    <col min="3" max="4" width="10.42578125" bestFit="1" customWidth="1"/>
    <col min="5" max="5" width="12.28515625" bestFit="1" customWidth="1"/>
    <col min="6" max="6" width="12" bestFit="1" customWidth="1"/>
    <col min="7" max="7" width="5.140625" customWidth="1"/>
    <col min="8" max="8" width="14.28515625" bestFit="1" customWidth="1"/>
    <col min="9" max="10" width="10.42578125" bestFit="1" customWidth="1"/>
    <col min="11" max="11" width="12.28515625" bestFit="1" customWidth="1"/>
    <col min="12" max="12" width="12.5703125" bestFit="1" customWidth="1"/>
    <col min="13" max="13" width="4.5703125" customWidth="1"/>
    <col min="14" max="14" width="14.28515625" bestFit="1" customWidth="1"/>
    <col min="15" max="16" width="10.42578125" bestFit="1" customWidth="1"/>
    <col min="17" max="17" width="12.28515625" bestFit="1" customWidth="1"/>
    <col min="18" max="18" width="12.5703125" bestFit="1" customWidth="1"/>
    <col min="19" max="19" width="5.28515625" customWidth="1"/>
    <col min="20" max="20" width="14.28515625" bestFit="1" customWidth="1"/>
    <col min="21" max="22" width="10.42578125" bestFit="1" customWidth="1"/>
    <col min="23" max="23" width="12.28515625" bestFit="1" customWidth="1"/>
    <col min="24" max="24" width="12.5703125" bestFit="1" customWidth="1"/>
    <col min="25" max="25" width="4.42578125" customWidth="1"/>
    <col min="26" max="26" width="14.28515625" bestFit="1" customWidth="1"/>
    <col min="27" max="28" width="10.42578125" bestFit="1" customWidth="1"/>
    <col min="29" max="29" width="12.28515625" bestFit="1" customWidth="1"/>
    <col min="30" max="30" width="12.5703125" bestFit="1" customWidth="1"/>
    <col min="31" max="31" width="4.42578125" customWidth="1"/>
    <col min="32" max="32" width="14.28515625" bestFit="1" customWidth="1"/>
    <col min="33" max="34" width="10.42578125" bestFit="1" customWidth="1"/>
    <col min="35" max="35" width="12.28515625" bestFit="1" customWidth="1"/>
    <col min="36" max="36" width="11.5703125" bestFit="1" customWidth="1"/>
  </cols>
  <sheetData>
    <row r="1" spans="2:24" ht="15.75" thickBot="1"/>
    <row r="2" spans="2:24" ht="48" customHeight="1">
      <c r="B2" s="30" t="s">
        <v>0</v>
      </c>
      <c r="C2" s="65" t="s">
        <v>58</v>
      </c>
      <c r="D2" s="65"/>
      <c r="E2" s="86"/>
      <c r="F2" s="31" t="s">
        <v>47</v>
      </c>
      <c r="H2" s="30" t="s">
        <v>0</v>
      </c>
      <c r="I2" s="65" t="s">
        <v>58</v>
      </c>
      <c r="J2" s="65"/>
      <c r="K2" s="86"/>
      <c r="L2" s="31" t="s">
        <v>47</v>
      </c>
      <c r="N2" s="30" t="s">
        <v>0</v>
      </c>
      <c r="O2" s="65" t="s">
        <v>58</v>
      </c>
      <c r="P2" s="65"/>
      <c r="Q2" s="86"/>
      <c r="R2" s="31" t="s">
        <v>47</v>
      </c>
      <c r="T2" s="30" t="s">
        <v>0</v>
      </c>
      <c r="U2" s="65" t="s">
        <v>58</v>
      </c>
      <c r="V2" s="65"/>
      <c r="W2" s="86"/>
      <c r="X2" s="31" t="s">
        <v>47</v>
      </c>
    </row>
    <row r="3" spans="2:24" ht="39.75" customHeight="1">
      <c r="B3" s="21">
        <v>39</v>
      </c>
      <c r="C3" s="67" t="s">
        <v>46</v>
      </c>
      <c r="D3" s="67"/>
      <c r="E3" s="83"/>
      <c r="F3" s="32">
        <f>STDEV(E5:E179)</f>
        <v>2.1919392558073834</v>
      </c>
      <c r="H3" s="21">
        <v>40</v>
      </c>
      <c r="I3" s="67" t="s">
        <v>46</v>
      </c>
      <c r="J3" s="67"/>
      <c r="K3" s="83"/>
      <c r="L3" s="32">
        <f>STDEV(K5:K179)</f>
        <v>2.1971768720102056</v>
      </c>
      <c r="N3" s="21">
        <v>43</v>
      </c>
      <c r="O3" s="67" t="s">
        <v>48</v>
      </c>
      <c r="P3" s="67"/>
      <c r="Q3" s="83"/>
      <c r="R3" s="32">
        <f>STDEV(Q5:Q179)</f>
        <v>2.4021063553741193</v>
      </c>
      <c r="T3" s="21">
        <v>44</v>
      </c>
      <c r="U3" s="67" t="s">
        <v>48</v>
      </c>
      <c r="V3" s="67"/>
      <c r="W3" s="83"/>
      <c r="X3" s="32">
        <f>STDEV(W5:W179)</f>
        <v>2.2994252155351957</v>
      </c>
    </row>
    <row r="4" spans="2:24" ht="15" customHeight="1">
      <c r="B4" s="72">
        <v>39</v>
      </c>
      <c r="C4" s="3" t="s">
        <v>1</v>
      </c>
      <c r="D4" s="3" t="s">
        <v>2</v>
      </c>
      <c r="E4" s="22" t="s">
        <v>8</v>
      </c>
      <c r="F4" s="28"/>
      <c r="H4" s="72">
        <v>40</v>
      </c>
      <c r="I4" s="3" t="s">
        <v>1</v>
      </c>
      <c r="J4" s="3" t="s">
        <v>2</v>
      </c>
      <c r="K4" s="22" t="s">
        <v>8</v>
      </c>
      <c r="L4" s="28"/>
      <c r="N4" s="72">
        <v>43</v>
      </c>
      <c r="O4" s="3" t="s">
        <v>1</v>
      </c>
      <c r="P4" s="3" t="s">
        <v>2</v>
      </c>
      <c r="Q4" s="22" t="s">
        <v>8</v>
      </c>
      <c r="R4" s="28"/>
      <c r="T4" s="72">
        <v>44</v>
      </c>
      <c r="U4" s="3" t="s">
        <v>1</v>
      </c>
      <c r="V4" s="3" t="s">
        <v>2</v>
      </c>
      <c r="W4" s="22" t="s">
        <v>8</v>
      </c>
      <c r="X4" s="28"/>
    </row>
    <row r="5" spans="2:24" ht="15" customHeight="1">
      <c r="B5" s="73"/>
      <c r="C5" s="69">
        <v>2000</v>
      </c>
      <c r="D5" s="5">
        <v>1</v>
      </c>
      <c r="E5" s="23">
        <v>47</v>
      </c>
      <c r="F5" s="27"/>
      <c r="H5" s="73"/>
      <c r="I5" s="69">
        <v>2000</v>
      </c>
      <c r="J5" s="5">
        <v>1</v>
      </c>
      <c r="K5" s="23">
        <v>55</v>
      </c>
      <c r="L5" s="27"/>
      <c r="N5" s="73"/>
      <c r="O5" s="69">
        <v>2000</v>
      </c>
      <c r="P5" s="5">
        <v>1</v>
      </c>
      <c r="Q5" s="23">
        <v>51</v>
      </c>
      <c r="R5" s="27"/>
      <c r="T5" s="73"/>
      <c r="U5" s="69">
        <v>2000</v>
      </c>
      <c r="V5" s="5">
        <v>1</v>
      </c>
      <c r="W5" s="23">
        <v>53</v>
      </c>
      <c r="X5" s="27"/>
    </row>
    <row r="6" spans="2:24" ht="15" customHeight="1">
      <c r="B6" s="73"/>
      <c r="C6" s="70"/>
      <c r="D6" s="5">
        <v>2</v>
      </c>
      <c r="E6" s="23">
        <v>53</v>
      </c>
      <c r="F6" s="27"/>
      <c r="H6" s="73"/>
      <c r="I6" s="70"/>
      <c r="J6" s="5">
        <v>2</v>
      </c>
      <c r="K6" s="23">
        <v>43</v>
      </c>
      <c r="L6" s="27"/>
      <c r="N6" s="73"/>
      <c r="O6" s="70"/>
      <c r="P6" s="5">
        <v>2</v>
      </c>
      <c r="Q6" s="23">
        <v>49</v>
      </c>
      <c r="R6" s="27"/>
      <c r="T6" s="73"/>
      <c r="U6" s="70"/>
      <c r="V6" s="5">
        <v>2</v>
      </c>
      <c r="W6" s="23">
        <v>51</v>
      </c>
      <c r="X6" s="27"/>
    </row>
    <row r="7" spans="2:24" s="1" customFormat="1" ht="15" customHeight="1">
      <c r="B7" s="73"/>
      <c r="C7" s="70"/>
      <c r="D7" s="5">
        <v>3</v>
      </c>
      <c r="E7" s="23">
        <v>44</v>
      </c>
      <c r="F7" s="27"/>
      <c r="H7" s="73"/>
      <c r="I7" s="70"/>
      <c r="J7" s="5">
        <v>3</v>
      </c>
      <c r="K7" s="23">
        <v>44</v>
      </c>
      <c r="L7" s="27"/>
      <c r="N7" s="73"/>
      <c r="O7" s="70"/>
      <c r="P7" s="5">
        <v>3</v>
      </c>
      <c r="Q7" s="23">
        <v>48</v>
      </c>
      <c r="R7" s="27"/>
      <c r="T7" s="73"/>
      <c r="U7" s="70"/>
      <c r="V7" s="5">
        <v>3</v>
      </c>
      <c r="W7" s="23">
        <v>52</v>
      </c>
      <c r="X7" s="27"/>
    </row>
    <row r="8" spans="2:24" s="1" customFormat="1" ht="15" customHeight="1">
      <c r="B8" s="73"/>
      <c r="C8" s="70"/>
      <c r="D8" s="5">
        <v>4</v>
      </c>
      <c r="E8" s="23">
        <v>44</v>
      </c>
      <c r="F8" s="27"/>
      <c r="H8" s="73"/>
      <c r="I8" s="70"/>
      <c r="J8" s="5">
        <v>4</v>
      </c>
      <c r="K8" s="23">
        <v>54</v>
      </c>
      <c r="L8" s="27"/>
      <c r="N8" s="73"/>
      <c r="O8" s="70"/>
      <c r="P8" s="5">
        <v>4</v>
      </c>
      <c r="Q8" s="23">
        <v>50</v>
      </c>
      <c r="R8" s="27"/>
      <c r="T8" s="73"/>
      <c r="U8" s="70"/>
      <c r="V8" s="5">
        <v>4</v>
      </c>
      <c r="W8" s="23">
        <v>46</v>
      </c>
      <c r="X8" s="27"/>
    </row>
    <row r="9" spans="2:24" s="1" customFormat="1" ht="15" customHeight="1">
      <c r="B9" s="73"/>
      <c r="C9" s="70"/>
      <c r="D9" s="5">
        <v>5</v>
      </c>
      <c r="E9" s="23">
        <v>53</v>
      </c>
      <c r="F9" s="27"/>
      <c r="H9" s="73"/>
      <c r="I9" s="70"/>
      <c r="J9" s="5">
        <v>5</v>
      </c>
      <c r="K9" s="23">
        <v>51</v>
      </c>
      <c r="L9" s="27"/>
      <c r="N9" s="73"/>
      <c r="O9" s="70"/>
      <c r="P9" s="5">
        <v>5</v>
      </c>
      <c r="Q9" s="23">
        <v>51</v>
      </c>
      <c r="R9" s="27"/>
      <c r="T9" s="73"/>
      <c r="U9" s="70"/>
      <c r="V9" s="5">
        <v>5</v>
      </c>
      <c r="W9" s="23">
        <v>51</v>
      </c>
      <c r="X9" s="27"/>
    </row>
    <row r="10" spans="2:24" s="1" customFormat="1" ht="15" customHeight="1">
      <c r="B10" s="73"/>
      <c r="C10" s="70"/>
      <c r="D10" s="5">
        <v>6</v>
      </c>
      <c r="E10" s="23">
        <v>51</v>
      </c>
      <c r="F10" s="27"/>
      <c r="H10" s="73"/>
      <c r="I10" s="70"/>
      <c r="J10" s="5">
        <v>6</v>
      </c>
      <c r="K10" s="23">
        <v>49</v>
      </c>
      <c r="L10" s="27"/>
      <c r="N10" s="73"/>
      <c r="O10" s="70"/>
      <c r="P10" s="5">
        <v>6</v>
      </c>
      <c r="Q10" s="23">
        <v>54</v>
      </c>
      <c r="R10" s="27"/>
      <c r="T10" s="73"/>
      <c r="U10" s="70"/>
      <c r="V10" s="5">
        <v>6</v>
      </c>
      <c r="W10" s="23">
        <v>51</v>
      </c>
      <c r="X10" s="27"/>
    </row>
    <row r="11" spans="2:24" s="1" customFormat="1" ht="15" customHeight="1">
      <c r="B11" s="73"/>
      <c r="C11" s="70"/>
      <c r="D11" s="5">
        <v>7</v>
      </c>
      <c r="E11" s="23">
        <v>52</v>
      </c>
      <c r="F11" s="27"/>
      <c r="H11" s="73"/>
      <c r="I11" s="70"/>
      <c r="J11" s="5">
        <v>7</v>
      </c>
      <c r="K11" s="23">
        <v>48</v>
      </c>
      <c r="L11" s="27"/>
      <c r="N11" s="73"/>
      <c r="O11" s="70"/>
      <c r="P11" s="5">
        <v>7</v>
      </c>
      <c r="Q11" s="23">
        <v>53</v>
      </c>
      <c r="R11" s="27"/>
      <c r="T11" s="73"/>
      <c r="U11" s="70"/>
      <c r="V11" s="5">
        <v>7</v>
      </c>
      <c r="W11" s="23">
        <v>53</v>
      </c>
      <c r="X11" s="27"/>
    </row>
    <row r="12" spans="2:24" s="1" customFormat="1" ht="15" customHeight="1">
      <c r="B12" s="73"/>
      <c r="C12" s="70"/>
      <c r="D12" s="5">
        <v>8</v>
      </c>
      <c r="E12" s="23">
        <v>46</v>
      </c>
      <c r="F12" s="27"/>
      <c r="H12" s="73"/>
      <c r="I12" s="70"/>
      <c r="J12" s="5">
        <v>8</v>
      </c>
      <c r="K12" s="23">
        <v>50</v>
      </c>
      <c r="L12" s="27"/>
      <c r="N12" s="73"/>
      <c r="O12" s="70"/>
      <c r="P12" s="5">
        <v>8</v>
      </c>
      <c r="Q12" s="23">
        <v>45</v>
      </c>
      <c r="R12" s="27"/>
      <c r="T12" s="73"/>
      <c r="U12" s="70"/>
      <c r="V12" s="5">
        <v>8</v>
      </c>
      <c r="W12" s="23">
        <v>52</v>
      </c>
      <c r="X12" s="27"/>
    </row>
    <row r="13" spans="2:24" s="1" customFormat="1" ht="15" customHeight="1">
      <c r="B13" s="73"/>
      <c r="C13" s="70"/>
      <c r="D13" s="5">
        <v>9</v>
      </c>
      <c r="E13" s="23">
        <v>48</v>
      </c>
      <c r="F13" s="27"/>
      <c r="H13" s="73"/>
      <c r="I13" s="70"/>
      <c r="J13" s="5">
        <v>9</v>
      </c>
      <c r="K13" s="23">
        <v>51</v>
      </c>
      <c r="L13" s="27"/>
      <c r="N13" s="73"/>
      <c r="O13" s="70"/>
      <c r="P13" s="5">
        <v>9</v>
      </c>
      <c r="Q13" s="23">
        <v>47</v>
      </c>
      <c r="R13" s="27"/>
      <c r="T13" s="73"/>
      <c r="U13" s="70"/>
      <c r="V13" s="5">
        <v>9</v>
      </c>
      <c r="W13" s="23">
        <v>49</v>
      </c>
      <c r="X13" s="27"/>
    </row>
    <row r="14" spans="2:24" s="1" customFormat="1" ht="15" customHeight="1">
      <c r="B14" s="73"/>
      <c r="C14" s="70"/>
      <c r="D14" s="5">
        <v>10</v>
      </c>
      <c r="E14" s="23">
        <v>55</v>
      </c>
      <c r="F14" s="27"/>
      <c r="H14" s="73"/>
      <c r="I14" s="70"/>
      <c r="J14" s="5">
        <v>10</v>
      </c>
      <c r="K14" s="23">
        <v>53</v>
      </c>
      <c r="L14" s="27"/>
      <c r="N14" s="73"/>
      <c r="O14" s="70"/>
      <c r="P14" s="5">
        <v>10</v>
      </c>
      <c r="Q14" s="23">
        <v>49</v>
      </c>
      <c r="R14" s="27"/>
      <c r="T14" s="73"/>
      <c r="U14" s="70"/>
      <c r="V14" s="5">
        <v>10</v>
      </c>
      <c r="W14" s="23">
        <v>48</v>
      </c>
      <c r="X14" s="27"/>
    </row>
    <row r="15" spans="2:24" s="1" customFormat="1" ht="15" customHeight="1">
      <c r="B15" s="73"/>
      <c r="C15" s="70"/>
      <c r="D15" s="5">
        <v>11</v>
      </c>
      <c r="E15" s="23">
        <v>43</v>
      </c>
      <c r="F15" s="27"/>
      <c r="H15" s="73"/>
      <c r="I15" s="70"/>
      <c r="J15" s="5">
        <v>11</v>
      </c>
      <c r="K15" s="23">
        <v>44</v>
      </c>
      <c r="L15" s="27"/>
      <c r="N15" s="73"/>
      <c r="O15" s="70"/>
      <c r="P15" s="5">
        <v>11</v>
      </c>
      <c r="Q15" s="23">
        <v>48</v>
      </c>
      <c r="R15" s="27"/>
      <c r="T15" s="73"/>
      <c r="U15" s="70"/>
      <c r="V15" s="5">
        <v>11</v>
      </c>
      <c r="W15" s="23">
        <v>50</v>
      </c>
      <c r="X15" s="27"/>
    </row>
    <row r="16" spans="2:24" s="1" customFormat="1" ht="15" customHeight="1">
      <c r="B16" s="73"/>
      <c r="C16" s="70"/>
      <c r="D16" s="5">
        <v>12</v>
      </c>
      <c r="E16" s="23">
        <v>44</v>
      </c>
      <c r="F16" s="27"/>
      <c r="H16" s="73"/>
      <c r="I16" s="70"/>
      <c r="J16" s="5">
        <v>12</v>
      </c>
      <c r="K16" s="23">
        <v>44</v>
      </c>
      <c r="L16" s="27"/>
      <c r="N16" s="73"/>
      <c r="O16" s="70"/>
      <c r="P16" s="5">
        <v>12</v>
      </c>
      <c r="Q16" s="23">
        <v>50</v>
      </c>
      <c r="R16" s="27"/>
      <c r="T16" s="73"/>
      <c r="U16" s="70"/>
      <c r="V16" s="5">
        <v>12</v>
      </c>
      <c r="W16" s="23">
        <v>51</v>
      </c>
      <c r="X16" s="27"/>
    </row>
    <row r="17" spans="2:24" s="1" customFormat="1" ht="15" customHeight="1">
      <c r="B17" s="73"/>
      <c r="C17" s="70"/>
      <c r="D17" s="5">
        <v>13</v>
      </c>
      <c r="E17" s="23">
        <v>54</v>
      </c>
      <c r="F17" s="27"/>
      <c r="H17" s="73"/>
      <c r="I17" s="70"/>
      <c r="J17" s="5">
        <v>13</v>
      </c>
      <c r="K17" s="23">
        <v>53</v>
      </c>
      <c r="L17" s="27"/>
      <c r="N17" s="73"/>
      <c r="O17" s="70"/>
      <c r="P17" s="5">
        <v>13</v>
      </c>
      <c r="Q17" s="23">
        <v>51</v>
      </c>
      <c r="R17" s="27"/>
      <c r="T17" s="73"/>
      <c r="U17" s="70"/>
      <c r="V17" s="5">
        <v>13</v>
      </c>
      <c r="W17" s="23">
        <v>51</v>
      </c>
      <c r="X17" s="27"/>
    </row>
    <row r="18" spans="2:24" s="1" customFormat="1" ht="15" customHeight="1">
      <c r="B18" s="73"/>
      <c r="C18" s="70"/>
      <c r="D18" s="5">
        <v>14</v>
      </c>
      <c r="E18" s="23">
        <v>51</v>
      </c>
      <c r="F18" s="27"/>
      <c r="H18" s="73"/>
      <c r="I18" s="70"/>
      <c r="J18" s="5">
        <v>14</v>
      </c>
      <c r="K18" s="23">
        <v>51</v>
      </c>
      <c r="L18" s="27"/>
      <c r="N18" s="73"/>
      <c r="O18" s="70"/>
      <c r="P18" s="5">
        <v>14</v>
      </c>
      <c r="Q18" s="23">
        <v>53</v>
      </c>
      <c r="R18" s="27"/>
      <c r="T18" s="73"/>
      <c r="U18" s="70"/>
      <c r="V18" s="5">
        <v>14</v>
      </c>
      <c r="W18" s="23">
        <v>52</v>
      </c>
      <c r="X18" s="27"/>
    </row>
    <row r="19" spans="2:24" s="1" customFormat="1" ht="15" customHeight="1">
      <c r="B19" s="73"/>
      <c r="C19" s="70"/>
      <c r="D19" s="5">
        <v>15</v>
      </c>
      <c r="E19" s="23">
        <v>49</v>
      </c>
      <c r="F19" s="27"/>
      <c r="H19" s="73"/>
      <c r="I19" s="70"/>
      <c r="J19" s="5">
        <v>15</v>
      </c>
      <c r="K19" s="23">
        <v>52</v>
      </c>
      <c r="L19" s="27"/>
      <c r="N19" s="73"/>
      <c r="O19" s="70"/>
      <c r="P19" s="5">
        <v>15</v>
      </c>
      <c r="Q19" s="23">
        <v>44</v>
      </c>
      <c r="R19" s="27"/>
      <c r="T19" s="73"/>
      <c r="U19" s="70"/>
      <c r="V19" s="5">
        <v>15</v>
      </c>
      <c r="W19" s="23">
        <v>52</v>
      </c>
      <c r="X19" s="27"/>
    </row>
    <row r="20" spans="2:24" s="1" customFormat="1" ht="15" customHeight="1">
      <c r="B20" s="73"/>
      <c r="C20" s="70"/>
      <c r="D20" s="5">
        <v>16</v>
      </c>
      <c r="E20" s="23">
        <v>48</v>
      </c>
      <c r="F20" s="27"/>
      <c r="H20" s="73"/>
      <c r="I20" s="70"/>
      <c r="J20" s="5">
        <v>16</v>
      </c>
      <c r="K20" s="23">
        <v>46</v>
      </c>
      <c r="L20" s="27"/>
      <c r="N20" s="73"/>
      <c r="O20" s="71"/>
      <c r="P20" s="5">
        <v>16</v>
      </c>
      <c r="Q20" s="23">
        <v>44</v>
      </c>
      <c r="R20" s="27"/>
      <c r="T20" s="73"/>
      <c r="U20" s="70"/>
      <c r="V20" s="5">
        <v>16</v>
      </c>
      <c r="W20" s="23">
        <v>51</v>
      </c>
      <c r="X20" s="27"/>
    </row>
    <row r="21" spans="2:24" s="1" customFormat="1" ht="15" customHeight="1">
      <c r="B21" s="73"/>
      <c r="C21" s="70"/>
      <c r="D21" s="5">
        <v>17</v>
      </c>
      <c r="E21" s="23">
        <v>50</v>
      </c>
      <c r="F21" s="27"/>
      <c r="H21" s="73"/>
      <c r="I21" s="70"/>
      <c r="J21" s="5">
        <v>17</v>
      </c>
      <c r="K21" s="23">
        <v>51</v>
      </c>
      <c r="L21" s="27"/>
      <c r="N21" s="73"/>
      <c r="O21" s="69">
        <v>2001</v>
      </c>
      <c r="P21" s="5">
        <v>1</v>
      </c>
      <c r="Q21" s="23">
        <v>53</v>
      </c>
      <c r="R21" s="27"/>
      <c r="T21" s="73"/>
      <c r="U21" s="70"/>
      <c r="V21" s="5">
        <v>17</v>
      </c>
      <c r="W21" s="23">
        <v>51</v>
      </c>
      <c r="X21" s="27"/>
    </row>
    <row r="22" spans="2:24" s="1" customFormat="1" ht="15" customHeight="1">
      <c r="B22" s="73"/>
      <c r="C22" s="71"/>
      <c r="D22" s="5">
        <v>18</v>
      </c>
      <c r="E22" s="23">
        <v>51</v>
      </c>
      <c r="F22" s="27"/>
      <c r="H22" s="73"/>
      <c r="I22" s="70"/>
      <c r="J22" s="5">
        <v>18</v>
      </c>
      <c r="K22" s="23">
        <v>51</v>
      </c>
      <c r="L22" s="27"/>
      <c r="N22" s="73"/>
      <c r="O22" s="70"/>
      <c r="P22" s="5">
        <v>2</v>
      </c>
      <c r="Q22" s="23">
        <v>51</v>
      </c>
      <c r="R22" s="27"/>
      <c r="T22" s="73"/>
      <c r="U22" s="70"/>
      <c r="V22" s="5">
        <v>18</v>
      </c>
      <c r="W22" s="23">
        <v>53</v>
      </c>
      <c r="X22" s="27"/>
    </row>
    <row r="23" spans="2:24" s="1" customFormat="1" ht="15" customHeight="1">
      <c r="B23" s="73"/>
      <c r="C23" s="69">
        <v>2001</v>
      </c>
      <c r="D23" s="5">
        <v>1</v>
      </c>
      <c r="E23" s="23">
        <v>54</v>
      </c>
      <c r="F23" s="27"/>
      <c r="H23" s="73"/>
      <c r="I23" s="71"/>
      <c r="J23" s="5">
        <v>19</v>
      </c>
      <c r="K23" s="23">
        <v>53</v>
      </c>
      <c r="L23" s="27"/>
      <c r="N23" s="73"/>
      <c r="O23" s="70"/>
      <c r="P23" s="5">
        <v>3</v>
      </c>
      <c r="Q23" s="23">
        <v>52</v>
      </c>
      <c r="R23" s="27"/>
      <c r="T23" s="73"/>
      <c r="U23" s="70"/>
      <c r="V23" s="5">
        <v>19</v>
      </c>
      <c r="W23" s="23">
        <v>52</v>
      </c>
      <c r="X23" s="27"/>
    </row>
    <row r="24" spans="2:24" s="1" customFormat="1" ht="15" customHeight="1">
      <c r="B24" s="73"/>
      <c r="C24" s="70"/>
      <c r="D24" s="5">
        <v>2</v>
      </c>
      <c r="E24" s="23">
        <v>53</v>
      </c>
      <c r="F24" s="27"/>
      <c r="H24" s="73"/>
      <c r="I24" s="69">
        <v>2001</v>
      </c>
      <c r="J24" s="5">
        <v>1</v>
      </c>
      <c r="K24" s="23">
        <v>52</v>
      </c>
      <c r="L24" s="27"/>
      <c r="N24" s="73"/>
      <c r="O24" s="70"/>
      <c r="P24" s="5">
        <v>4</v>
      </c>
      <c r="Q24" s="23">
        <v>46</v>
      </c>
      <c r="R24" s="27"/>
      <c r="T24" s="73"/>
      <c r="U24" s="70"/>
      <c r="V24" s="5">
        <v>20</v>
      </c>
      <c r="W24" s="23">
        <v>50</v>
      </c>
      <c r="X24" s="27"/>
    </row>
    <row r="25" spans="2:24" s="1" customFormat="1" ht="15" customHeight="1">
      <c r="B25" s="73"/>
      <c r="C25" s="70"/>
      <c r="D25" s="5">
        <v>3</v>
      </c>
      <c r="E25" s="23">
        <v>45</v>
      </c>
      <c r="F25" s="27"/>
      <c r="H25" s="73"/>
      <c r="I25" s="70"/>
      <c r="J25" s="5">
        <v>2</v>
      </c>
      <c r="K25" s="23">
        <v>49</v>
      </c>
      <c r="L25" s="27"/>
      <c r="N25" s="73"/>
      <c r="O25" s="70"/>
      <c r="P25" s="5">
        <v>5</v>
      </c>
      <c r="Q25" s="23">
        <v>51</v>
      </c>
      <c r="R25" s="27"/>
      <c r="T25" s="73"/>
      <c r="U25" s="71"/>
      <c r="V25" s="5">
        <v>21</v>
      </c>
      <c r="W25" s="23">
        <v>51</v>
      </c>
      <c r="X25" s="27"/>
    </row>
    <row r="26" spans="2:24" s="1" customFormat="1" ht="15" customHeight="1">
      <c r="B26" s="73"/>
      <c r="C26" s="70"/>
      <c r="D26" s="5">
        <v>4</v>
      </c>
      <c r="E26" s="23">
        <v>47</v>
      </c>
      <c r="F26" s="27"/>
      <c r="H26" s="73"/>
      <c r="I26" s="70"/>
      <c r="J26" s="5">
        <v>3</v>
      </c>
      <c r="K26" s="23">
        <v>48</v>
      </c>
      <c r="L26" s="27"/>
      <c r="N26" s="73"/>
      <c r="O26" s="70"/>
      <c r="P26" s="5">
        <v>6</v>
      </c>
      <c r="Q26" s="23">
        <v>51</v>
      </c>
      <c r="R26" s="27"/>
      <c r="T26" s="73"/>
      <c r="U26" s="69">
        <v>2001</v>
      </c>
      <c r="V26" s="5">
        <v>1</v>
      </c>
      <c r="W26" s="23">
        <v>47</v>
      </c>
      <c r="X26" s="27"/>
    </row>
    <row r="27" spans="2:24" s="1" customFormat="1" ht="15" customHeight="1">
      <c r="B27" s="73"/>
      <c r="C27" s="70"/>
      <c r="D27" s="5">
        <v>5</v>
      </c>
      <c r="E27" s="23">
        <v>49</v>
      </c>
      <c r="F27" s="27"/>
      <c r="H27" s="73"/>
      <c r="I27" s="70"/>
      <c r="J27" s="5">
        <v>4</v>
      </c>
      <c r="K27" s="23">
        <v>50</v>
      </c>
      <c r="L27" s="27"/>
      <c r="N27" s="73"/>
      <c r="O27" s="70"/>
      <c r="P27" s="5">
        <v>7</v>
      </c>
      <c r="Q27" s="23">
        <v>53</v>
      </c>
      <c r="R27" s="27"/>
      <c r="T27" s="73"/>
      <c r="U27" s="70"/>
      <c r="V27" s="5">
        <v>2</v>
      </c>
      <c r="W27" s="23">
        <v>48</v>
      </c>
      <c r="X27" s="27"/>
    </row>
    <row r="28" spans="2:24" s="1" customFormat="1" ht="15" customHeight="1">
      <c r="B28" s="73"/>
      <c r="C28" s="70"/>
      <c r="D28" s="5">
        <v>6</v>
      </c>
      <c r="E28" s="23">
        <v>50</v>
      </c>
      <c r="F28" s="27"/>
      <c r="H28" s="73"/>
      <c r="I28" s="70"/>
      <c r="J28" s="5">
        <v>5</v>
      </c>
      <c r="K28" s="23">
        <v>51</v>
      </c>
      <c r="L28" s="27"/>
      <c r="N28" s="73"/>
      <c r="O28" s="70"/>
      <c r="P28" s="5">
        <v>8</v>
      </c>
      <c r="Q28" s="23">
        <v>45</v>
      </c>
      <c r="R28" s="27"/>
      <c r="T28" s="73"/>
      <c r="U28" s="70"/>
      <c r="V28" s="5">
        <v>3</v>
      </c>
      <c r="W28" s="23">
        <v>53</v>
      </c>
      <c r="X28" s="27"/>
    </row>
    <row r="29" spans="2:24" s="1" customFormat="1" ht="15" customHeight="1">
      <c r="B29" s="73"/>
      <c r="C29" s="70"/>
      <c r="D29" s="5">
        <v>7</v>
      </c>
      <c r="E29" s="23">
        <v>51</v>
      </c>
      <c r="F29" s="27"/>
      <c r="H29" s="73"/>
      <c r="I29" s="70"/>
      <c r="J29" s="5">
        <v>6</v>
      </c>
      <c r="K29" s="23">
        <v>54</v>
      </c>
      <c r="L29" s="27"/>
      <c r="N29" s="73"/>
      <c r="O29" s="70"/>
      <c r="P29" s="5">
        <v>9</v>
      </c>
      <c r="Q29" s="23">
        <v>50</v>
      </c>
      <c r="R29" s="27"/>
      <c r="T29" s="73"/>
      <c r="U29" s="70"/>
      <c r="V29" s="5">
        <v>4</v>
      </c>
      <c r="W29" s="23">
        <v>51</v>
      </c>
      <c r="X29" s="27"/>
    </row>
    <row r="30" spans="2:24" s="1" customFormat="1" ht="15" customHeight="1">
      <c r="B30" s="73"/>
      <c r="C30" s="70"/>
      <c r="D30" s="5">
        <v>8</v>
      </c>
      <c r="E30" s="23">
        <v>55</v>
      </c>
      <c r="F30" s="27"/>
      <c r="H30" s="73"/>
      <c r="I30" s="70"/>
      <c r="J30" s="5">
        <v>7</v>
      </c>
      <c r="K30" s="23">
        <v>53</v>
      </c>
      <c r="L30" s="27"/>
      <c r="N30" s="73"/>
      <c r="O30" s="70"/>
      <c r="P30" s="5">
        <v>10</v>
      </c>
      <c r="Q30" s="23">
        <v>51</v>
      </c>
      <c r="R30" s="27"/>
      <c r="T30" s="73"/>
      <c r="U30" s="70"/>
      <c r="V30" s="5">
        <v>5</v>
      </c>
      <c r="W30" s="23">
        <v>49</v>
      </c>
      <c r="X30" s="27"/>
    </row>
    <row r="31" spans="2:24" s="1" customFormat="1" ht="15" customHeight="1">
      <c r="B31" s="73"/>
      <c r="C31" s="70"/>
      <c r="D31" s="5">
        <v>9</v>
      </c>
      <c r="E31" s="23">
        <v>45</v>
      </c>
      <c r="F31" s="27"/>
      <c r="H31" s="73"/>
      <c r="I31" s="70"/>
      <c r="J31" s="5">
        <v>8</v>
      </c>
      <c r="K31" s="23">
        <v>45</v>
      </c>
      <c r="L31" s="27"/>
      <c r="N31" s="73"/>
      <c r="O31" s="70"/>
      <c r="P31" s="5">
        <v>11</v>
      </c>
      <c r="Q31" s="23">
        <v>47</v>
      </c>
      <c r="R31" s="27"/>
      <c r="T31" s="73"/>
      <c r="U31" s="70"/>
      <c r="V31" s="5">
        <v>6</v>
      </c>
      <c r="W31" s="23">
        <v>49</v>
      </c>
      <c r="X31" s="27"/>
    </row>
    <row r="32" spans="2:24" s="1" customFormat="1" ht="15" customHeight="1">
      <c r="B32" s="73"/>
      <c r="C32" s="70"/>
      <c r="D32" s="5">
        <v>10</v>
      </c>
      <c r="E32" s="23">
        <v>47</v>
      </c>
      <c r="F32" s="27"/>
      <c r="H32" s="73"/>
      <c r="I32" s="70"/>
      <c r="J32" s="5">
        <v>9</v>
      </c>
      <c r="K32" s="23">
        <v>50</v>
      </c>
      <c r="L32" s="27"/>
      <c r="N32" s="73"/>
      <c r="O32" s="70"/>
      <c r="P32" s="5">
        <v>12</v>
      </c>
      <c r="Q32" s="23">
        <v>48</v>
      </c>
      <c r="R32" s="27"/>
      <c r="T32" s="73"/>
      <c r="U32" s="70"/>
      <c r="V32" s="5">
        <v>7</v>
      </c>
      <c r="W32" s="23">
        <v>50</v>
      </c>
      <c r="X32" s="27"/>
    </row>
    <row r="33" spans="2:24" s="1" customFormat="1" ht="15" customHeight="1">
      <c r="B33" s="73"/>
      <c r="C33" s="70"/>
      <c r="D33" s="5">
        <v>11</v>
      </c>
      <c r="E33" s="23">
        <v>49</v>
      </c>
      <c r="F33" s="27"/>
      <c r="H33" s="73"/>
      <c r="I33" s="70"/>
      <c r="J33" s="5">
        <v>10</v>
      </c>
      <c r="K33" s="23">
        <v>51</v>
      </c>
      <c r="L33" s="27"/>
      <c r="N33" s="73"/>
      <c r="O33" s="70"/>
      <c r="P33" s="5">
        <v>13</v>
      </c>
      <c r="Q33" s="23">
        <v>53</v>
      </c>
      <c r="R33" s="27"/>
      <c r="T33" s="73"/>
      <c r="U33" s="70"/>
      <c r="V33" s="5">
        <v>8</v>
      </c>
      <c r="W33" s="23">
        <v>49</v>
      </c>
      <c r="X33" s="27"/>
    </row>
    <row r="34" spans="2:24" s="1" customFormat="1" ht="15" customHeight="1">
      <c r="B34" s="73"/>
      <c r="C34" s="70"/>
      <c r="D34" s="5">
        <v>12</v>
      </c>
      <c r="E34" s="23">
        <v>48</v>
      </c>
      <c r="F34" s="27"/>
      <c r="H34" s="73"/>
      <c r="I34" s="70"/>
      <c r="J34" s="5">
        <v>11</v>
      </c>
      <c r="K34" s="23">
        <v>47</v>
      </c>
      <c r="L34" s="27"/>
      <c r="N34" s="73"/>
      <c r="O34" s="70"/>
      <c r="P34" s="5">
        <v>14</v>
      </c>
      <c r="Q34" s="23">
        <v>51</v>
      </c>
      <c r="R34" s="27"/>
      <c r="T34" s="73"/>
      <c r="U34" s="70"/>
      <c r="V34" s="5">
        <v>9</v>
      </c>
      <c r="W34" s="23">
        <v>50</v>
      </c>
      <c r="X34" s="27"/>
    </row>
    <row r="35" spans="2:24" s="1" customFormat="1" ht="15" customHeight="1">
      <c r="B35" s="73"/>
      <c r="C35" s="70"/>
      <c r="D35" s="5">
        <v>13</v>
      </c>
      <c r="E35" s="23">
        <v>51</v>
      </c>
      <c r="F35" s="27"/>
      <c r="H35" s="73"/>
      <c r="I35" s="70"/>
      <c r="J35" s="5">
        <v>12</v>
      </c>
      <c r="K35" s="23">
        <v>48</v>
      </c>
      <c r="L35" s="27"/>
      <c r="N35" s="73"/>
      <c r="O35" s="70"/>
      <c r="P35" s="5">
        <v>15</v>
      </c>
      <c r="Q35" s="23">
        <v>49</v>
      </c>
      <c r="R35" s="27"/>
      <c r="T35" s="73"/>
      <c r="U35" s="70"/>
      <c r="V35" s="5">
        <v>10</v>
      </c>
      <c r="W35" s="23">
        <v>55</v>
      </c>
      <c r="X35" s="27"/>
    </row>
    <row r="36" spans="2:24" s="1" customFormat="1" ht="15" customHeight="1">
      <c r="B36" s="73"/>
      <c r="C36" s="70"/>
      <c r="D36" s="5">
        <v>14</v>
      </c>
      <c r="E36" s="23">
        <v>51</v>
      </c>
      <c r="F36" s="27"/>
      <c r="H36" s="73"/>
      <c r="I36" s="70"/>
      <c r="J36" s="5">
        <v>13</v>
      </c>
      <c r="K36" s="23">
        <v>53</v>
      </c>
      <c r="L36" s="27"/>
      <c r="N36" s="73"/>
      <c r="O36" s="70"/>
      <c r="P36" s="5">
        <v>16</v>
      </c>
      <c r="Q36" s="23">
        <v>49</v>
      </c>
      <c r="R36" s="27"/>
      <c r="T36" s="73"/>
      <c r="U36" s="70"/>
      <c r="V36" s="5">
        <v>11</v>
      </c>
      <c r="W36" s="23">
        <v>53</v>
      </c>
      <c r="X36" s="27"/>
    </row>
    <row r="37" spans="2:24" s="1" customFormat="1" ht="15" customHeight="1">
      <c r="B37" s="73"/>
      <c r="C37" s="70"/>
      <c r="D37" s="5">
        <v>15</v>
      </c>
      <c r="E37" s="23">
        <v>53</v>
      </c>
      <c r="F37" s="27"/>
      <c r="H37" s="73"/>
      <c r="I37" s="70"/>
      <c r="J37" s="5">
        <v>14</v>
      </c>
      <c r="K37" s="23">
        <v>51</v>
      </c>
      <c r="L37" s="27"/>
      <c r="N37" s="73"/>
      <c r="O37" s="70"/>
      <c r="P37" s="5">
        <v>17</v>
      </c>
      <c r="Q37" s="23">
        <v>50</v>
      </c>
      <c r="R37" s="27"/>
      <c r="T37" s="73"/>
      <c r="U37" s="70"/>
      <c r="V37" s="5">
        <v>12</v>
      </c>
      <c r="W37" s="23">
        <v>51</v>
      </c>
      <c r="X37" s="27"/>
    </row>
    <row r="38" spans="2:24" s="1" customFormat="1" ht="15" customHeight="1">
      <c r="B38" s="73"/>
      <c r="C38" s="70"/>
      <c r="D38" s="5">
        <v>16</v>
      </c>
      <c r="E38" s="23">
        <v>52</v>
      </c>
      <c r="F38" s="27"/>
      <c r="H38" s="73"/>
      <c r="I38" s="70"/>
      <c r="J38" s="5">
        <v>15</v>
      </c>
      <c r="K38" s="23">
        <v>49</v>
      </c>
      <c r="L38" s="27"/>
      <c r="N38" s="73"/>
      <c r="O38" s="70"/>
      <c r="P38" s="5">
        <v>18</v>
      </c>
      <c r="Q38" s="23">
        <v>49</v>
      </c>
      <c r="R38" s="27"/>
      <c r="T38" s="73"/>
      <c r="U38" s="70"/>
      <c r="V38" s="5">
        <v>13</v>
      </c>
      <c r="W38" s="23">
        <v>50</v>
      </c>
      <c r="X38" s="27"/>
    </row>
    <row r="39" spans="2:24" s="1" customFormat="1" ht="15" customHeight="1">
      <c r="B39" s="73"/>
      <c r="C39" s="70"/>
      <c r="D39" s="5">
        <v>17</v>
      </c>
      <c r="E39" s="23">
        <v>50</v>
      </c>
      <c r="F39" s="27"/>
      <c r="H39" s="73"/>
      <c r="I39" s="70"/>
      <c r="J39" s="5">
        <v>16</v>
      </c>
      <c r="K39" s="23">
        <v>49</v>
      </c>
      <c r="L39" s="27"/>
      <c r="N39" s="73"/>
      <c r="O39" s="70"/>
      <c r="P39" s="5">
        <v>19</v>
      </c>
      <c r="Q39" s="23">
        <v>48</v>
      </c>
      <c r="R39" s="27"/>
      <c r="T39" s="73"/>
      <c r="U39" s="70"/>
      <c r="V39" s="5">
        <v>14</v>
      </c>
      <c r="W39" s="23">
        <v>50</v>
      </c>
      <c r="X39" s="27"/>
    </row>
    <row r="40" spans="2:24" s="1" customFormat="1" ht="15" customHeight="1">
      <c r="B40" s="73"/>
      <c r="C40" s="70"/>
      <c r="D40" s="5">
        <v>18</v>
      </c>
      <c r="E40" s="23">
        <v>50</v>
      </c>
      <c r="F40" s="27"/>
      <c r="H40" s="73"/>
      <c r="I40" s="70"/>
      <c r="J40" s="5">
        <v>17</v>
      </c>
      <c r="K40" s="23">
        <v>50</v>
      </c>
      <c r="L40" s="27"/>
      <c r="N40" s="73"/>
      <c r="O40" s="71"/>
      <c r="P40" s="5">
        <v>20</v>
      </c>
      <c r="Q40" s="23">
        <v>51</v>
      </c>
      <c r="R40" s="27"/>
      <c r="T40" s="73"/>
      <c r="U40" s="70"/>
      <c r="V40" s="5">
        <v>15</v>
      </c>
      <c r="W40" s="23">
        <v>49</v>
      </c>
      <c r="X40" s="27"/>
    </row>
    <row r="41" spans="2:24" s="1" customFormat="1" ht="15" customHeight="1">
      <c r="B41" s="73"/>
      <c r="C41" s="71"/>
      <c r="D41" s="5">
        <v>19</v>
      </c>
      <c r="E41" s="23">
        <v>51</v>
      </c>
      <c r="F41" s="27"/>
      <c r="H41" s="73"/>
      <c r="I41" s="70"/>
      <c r="J41" s="5">
        <v>18</v>
      </c>
      <c r="K41" s="23">
        <v>49</v>
      </c>
      <c r="L41" s="27"/>
      <c r="N41" s="73"/>
      <c r="O41" s="69">
        <v>2002</v>
      </c>
      <c r="P41" s="5">
        <v>1</v>
      </c>
      <c r="Q41" s="23">
        <v>55</v>
      </c>
      <c r="R41" s="27"/>
      <c r="T41" s="73"/>
      <c r="U41" s="70"/>
      <c r="V41" s="5">
        <v>16</v>
      </c>
      <c r="W41" s="23">
        <v>51</v>
      </c>
      <c r="X41" s="27"/>
    </row>
    <row r="42" spans="2:24" s="1" customFormat="1" ht="15" customHeight="1">
      <c r="B42" s="73"/>
      <c r="C42" s="69">
        <v>2002</v>
      </c>
      <c r="D42" s="5">
        <v>1</v>
      </c>
      <c r="E42" s="23">
        <v>47</v>
      </c>
      <c r="F42" s="27"/>
      <c r="H42" s="73"/>
      <c r="I42" s="70"/>
      <c r="J42" s="5">
        <v>19</v>
      </c>
      <c r="K42" s="23">
        <v>48</v>
      </c>
      <c r="L42" s="27"/>
      <c r="N42" s="73"/>
      <c r="O42" s="70"/>
      <c r="P42" s="5">
        <v>2</v>
      </c>
      <c r="Q42" s="23">
        <v>45</v>
      </c>
      <c r="R42" s="27"/>
      <c r="T42" s="73"/>
      <c r="U42" s="70"/>
      <c r="V42" s="5">
        <v>17</v>
      </c>
      <c r="W42" s="23">
        <v>48</v>
      </c>
      <c r="X42" s="27"/>
    </row>
    <row r="43" spans="2:24" s="1" customFormat="1" ht="15" customHeight="1">
      <c r="B43" s="73"/>
      <c r="C43" s="70"/>
      <c r="D43" s="5">
        <v>2</v>
      </c>
      <c r="E43" s="23">
        <v>48</v>
      </c>
      <c r="F43" s="27"/>
      <c r="H43" s="73"/>
      <c r="I43" s="71"/>
      <c r="J43" s="5">
        <v>20</v>
      </c>
      <c r="K43" s="23">
        <v>51</v>
      </c>
      <c r="L43" s="27"/>
      <c r="N43" s="73"/>
      <c r="O43" s="70"/>
      <c r="P43" s="5">
        <v>3</v>
      </c>
      <c r="Q43" s="23">
        <v>47</v>
      </c>
      <c r="R43" s="27"/>
      <c r="T43" s="73"/>
      <c r="U43" s="70"/>
      <c r="V43" s="5">
        <v>18</v>
      </c>
      <c r="W43" s="23">
        <v>49</v>
      </c>
      <c r="X43" s="27"/>
    </row>
    <row r="44" spans="2:24" s="1" customFormat="1" ht="15" customHeight="1">
      <c r="B44" s="73"/>
      <c r="C44" s="70"/>
      <c r="D44" s="5">
        <v>3</v>
      </c>
      <c r="E44" s="23">
        <v>53</v>
      </c>
      <c r="F44" s="27"/>
      <c r="H44" s="73"/>
      <c r="I44" s="69">
        <v>2002</v>
      </c>
      <c r="J44" s="5">
        <v>1</v>
      </c>
      <c r="K44" s="23">
        <v>51</v>
      </c>
      <c r="L44" s="27"/>
      <c r="N44" s="73"/>
      <c r="O44" s="70"/>
      <c r="P44" s="5">
        <v>4</v>
      </c>
      <c r="Q44" s="23">
        <v>49</v>
      </c>
      <c r="R44" s="27"/>
      <c r="T44" s="73"/>
      <c r="U44" s="70"/>
      <c r="V44" s="5">
        <v>19</v>
      </c>
      <c r="W44" s="23">
        <v>50</v>
      </c>
      <c r="X44" s="27"/>
    </row>
    <row r="45" spans="2:24" s="1" customFormat="1" ht="15" customHeight="1">
      <c r="B45" s="73"/>
      <c r="C45" s="70"/>
      <c r="D45" s="5">
        <v>4</v>
      </c>
      <c r="E45" s="23">
        <v>51</v>
      </c>
      <c r="F45" s="27"/>
      <c r="H45" s="73"/>
      <c r="I45" s="70"/>
      <c r="J45" s="5">
        <v>2</v>
      </c>
      <c r="K45" s="23">
        <v>53</v>
      </c>
      <c r="L45" s="27"/>
      <c r="N45" s="73"/>
      <c r="O45" s="70"/>
      <c r="P45" s="5">
        <v>5</v>
      </c>
      <c r="Q45" s="23">
        <v>48</v>
      </c>
      <c r="R45" s="27"/>
      <c r="T45" s="73"/>
      <c r="U45" s="70"/>
      <c r="V45" s="5">
        <v>20</v>
      </c>
      <c r="W45" s="23">
        <v>49</v>
      </c>
      <c r="X45" s="27"/>
    </row>
    <row r="46" spans="2:24" s="1" customFormat="1" ht="15" customHeight="1">
      <c r="B46" s="73"/>
      <c r="C46" s="70"/>
      <c r="D46" s="5">
        <v>5</v>
      </c>
      <c r="E46" s="23">
        <v>49</v>
      </c>
      <c r="F46" s="27"/>
      <c r="H46" s="73"/>
      <c r="I46" s="70"/>
      <c r="J46" s="5">
        <v>3</v>
      </c>
      <c r="K46" s="23">
        <v>52</v>
      </c>
      <c r="L46" s="27"/>
      <c r="N46" s="73"/>
      <c r="O46" s="70"/>
      <c r="P46" s="5">
        <v>6</v>
      </c>
      <c r="Q46" s="23">
        <v>51</v>
      </c>
      <c r="R46" s="27"/>
      <c r="T46" s="73"/>
      <c r="U46" s="70"/>
      <c r="V46" s="5">
        <v>21</v>
      </c>
      <c r="W46" s="23">
        <v>49</v>
      </c>
      <c r="X46" s="27"/>
    </row>
    <row r="47" spans="2:24" s="1" customFormat="1" ht="15" customHeight="1">
      <c r="B47" s="73"/>
      <c r="C47" s="70"/>
      <c r="D47" s="5">
        <v>6</v>
      </c>
      <c r="E47" s="23">
        <v>49</v>
      </c>
      <c r="F47" s="27"/>
      <c r="H47" s="73"/>
      <c r="I47" s="70"/>
      <c r="J47" s="5">
        <v>4</v>
      </c>
      <c r="K47" s="23">
        <v>50</v>
      </c>
      <c r="L47" s="27"/>
      <c r="N47" s="73"/>
      <c r="O47" s="70"/>
      <c r="P47" s="5">
        <v>7</v>
      </c>
      <c r="Q47" s="23">
        <v>51</v>
      </c>
      <c r="R47" s="27"/>
      <c r="T47" s="73"/>
      <c r="U47" s="71"/>
      <c r="V47" s="5">
        <v>22</v>
      </c>
      <c r="W47" s="23">
        <v>47</v>
      </c>
      <c r="X47" s="27"/>
    </row>
    <row r="48" spans="2:24" s="1" customFormat="1" ht="15" customHeight="1">
      <c r="B48" s="73"/>
      <c r="C48" s="70"/>
      <c r="D48" s="5">
        <v>7</v>
      </c>
      <c r="E48" s="23">
        <v>50</v>
      </c>
      <c r="F48" s="27"/>
      <c r="H48" s="73"/>
      <c r="I48" s="70"/>
      <c r="J48" s="5">
        <v>5</v>
      </c>
      <c r="K48" s="23">
        <v>50</v>
      </c>
      <c r="L48" s="27"/>
      <c r="N48" s="73"/>
      <c r="O48" s="70"/>
      <c r="P48" s="5">
        <v>8</v>
      </c>
      <c r="Q48" s="23">
        <v>53</v>
      </c>
      <c r="R48" s="27"/>
      <c r="T48" s="73"/>
      <c r="U48" s="69">
        <v>2002</v>
      </c>
      <c r="V48" s="5">
        <v>1</v>
      </c>
      <c r="W48" s="23">
        <v>43</v>
      </c>
      <c r="X48" s="27"/>
    </row>
    <row r="49" spans="2:24" s="1" customFormat="1" ht="15" customHeight="1">
      <c r="B49" s="73"/>
      <c r="C49" s="70"/>
      <c r="D49" s="5">
        <v>8</v>
      </c>
      <c r="E49" s="23">
        <v>50</v>
      </c>
      <c r="F49" s="27"/>
      <c r="H49" s="73"/>
      <c r="I49" s="70"/>
      <c r="J49" s="5">
        <v>6</v>
      </c>
      <c r="K49" s="23">
        <v>51</v>
      </c>
      <c r="L49" s="27"/>
      <c r="N49" s="73"/>
      <c r="O49" s="70"/>
      <c r="P49" s="5">
        <v>9</v>
      </c>
      <c r="Q49" s="23">
        <v>52</v>
      </c>
      <c r="R49" s="27"/>
      <c r="T49" s="73"/>
      <c r="U49" s="70"/>
      <c r="V49" s="5">
        <v>2</v>
      </c>
      <c r="W49" s="23">
        <v>44</v>
      </c>
      <c r="X49" s="27"/>
    </row>
    <row r="50" spans="2:24" s="1" customFormat="1" ht="15" customHeight="1">
      <c r="B50" s="73"/>
      <c r="C50" s="70"/>
      <c r="D50" s="5">
        <v>9</v>
      </c>
      <c r="E50" s="23">
        <v>51</v>
      </c>
      <c r="F50" s="27"/>
      <c r="H50" s="73"/>
      <c r="I50" s="70"/>
      <c r="J50" s="5">
        <v>7</v>
      </c>
      <c r="K50" s="23">
        <v>47</v>
      </c>
      <c r="L50" s="27"/>
      <c r="N50" s="73"/>
      <c r="O50" s="70"/>
      <c r="P50" s="5">
        <v>10</v>
      </c>
      <c r="Q50" s="23">
        <v>50</v>
      </c>
      <c r="R50" s="27"/>
      <c r="T50" s="73"/>
      <c r="U50" s="70"/>
      <c r="V50" s="5">
        <v>3</v>
      </c>
      <c r="W50" s="23">
        <v>54</v>
      </c>
      <c r="X50" s="27"/>
    </row>
    <row r="51" spans="2:24" s="1" customFormat="1" ht="15" customHeight="1">
      <c r="B51" s="73"/>
      <c r="C51" s="70"/>
      <c r="D51" s="5">
        <v>10</v>
      </c>
      <c r="E51" s="23">
        <v>52</v>
      </c>
      <c r="F51" s="27"/>
      <c r="H51" s="73"/>
      <c r="I51" s="70"/>
      <c r="J51" s="5">
        <v>8</v>
      </c>
      <c r="K51" s="23">
        <v>48</v>
      </c>
      <c r="L51" s="27"/>
      <c r="N51" s="73"/>
      <c r="O51" s="70"/>
      <c r="P51" s="5">
        <v>11</v>
      </c>
      <c r="Q51" s="23">
        <v>47</v>
      </c>
      <c r="R51" s="27"/>
      <c r="T51" s="73"/>
      <c r="U51" s="70"/>
      <c r="V51" s="5">
        <v>4</v>
      </c>
      <c r="W51" s="23">
        <v>51</v>
      </c>
      <c r="X51" s="27"/>
    </row>
    <row r="52" spans="2:24" s="1" customFormat="1" ht="15" customHeight="1">
      <c r="B52" s="73"/>
      <c r="C52" s="70"/>
      <c r="D52" s="5">
        <v>11</v>
      </c>
      <c r="E52" s="23">
        <v>52</v>
      </c>
      <c r="F52" s="27"/>
      <c r="H52" s="73"/>
      <c r="I52" s="70"/>
      <c r="J52" s="5">
        <v>9</v>
      </c>
      <c r="K52" s="23">
        <v>51</v>
      </c>
      <c r="L52" s="27"/>
      <c r="N52" s="73"/>
      <c r="O52" s="70"/>
      <c r="P52" s="5">
        <v>12</v>
      </c>
      <c r="Q52" s="23">
        <v>53</v>
      </c>
      <c r="R52" s="27"/>
      <c r="T52" s="73"/>
      <c r="U52" s="70"/>
      <c r="V52" s="5">
        <v>5</v>
      </c>
      <c r="W52" s="23">
        <v>49</v>
      </c>
      <c r="X52" s="27"/>
    </row>
    <row r="53" spans="2:24" s="1" customFormat="1" ht="15" customHeight="1">
      <c r="B53" s="73"/>
      <c r="C53" s="70"/>
      <c r="D53" s="5">
        <v>12</v>
      </c>
      <c r="E53" s="23">
        <v>48</v>
      </c>
      <c r="F53" s="27"/>
      <c r="H53" s="73"/>
      <c r="I53" s="70"/>
      <c r="J53" s="5">
        <v>10</v>
      </c>
      <c r="K53" s="23">
        <v>49</v>
      </c>
      <c r="L53" s="27"/>
      <c r="N53" s="73"/>
      <c r="O53" s="70"/>
      <c r="P53" s="5">
        <v>13</v>
      </c>
      <c r="Q53" s="23">
        <v>44</v>
      </c>
      <c r="R53" s="27"/>
      <c r="T53" s="73"/>
      <c r="U53" s="70"/>
      <c r="V53" s="5">
        <v>6</v>
      </c>
      <c r="W53" s="23">
        <v>48</v>
      </c>
      <c r="X53" s="27"/>
    </row>
    <row r="54" spans="2:24" s="1" customFormat="1" ht="15" customHeight="1">
      <c r="B54" s="73"/>
      <c r="C54" s="70"/>
      <c r="D54" s="5">
        <v>13</v>
      </c>
      <c r="E54" s="23">
        <v>53</v>
      </c>
      <c r="F54" s="27"/>
      <c r="H54" s="73"/>
      <c r="I54" s="70"/>
      <c r="J54" s="5">
        <v>11</v>
      </c>
      <c r="K54" s="23">
        <v>48</v>
      </c>
      <c r="L54" s="27"/>
      <c r="N54" s="73"/>
      <c r="O54" s="70"/>
      <c r="P54" s="5">
        <v>14</v>
      </c>
      <c r="Q54" s="23">
        <v>44</v>
      </c>
      <c r="R54" s="27"/>
      <c r="T54" s="73"/>
      <c r="U54" s="70"/>
      <c r="V54" s="5">
        <v>7</v>
      </c>
      <c r="W54" s="23">
        <v>50</v>
      </c>
      <c r="X54" s="27"/>
    </row>
    <row r="55" spans="2:24" s="1" customFormat="1" ht="15" customHeight="1">
      <c r="B55" s="73"/>
      <c r="C55" s="70"/>
      <c r="D55" s="5">
        <v>14</v>
      </c>
      <c r="E55" s="23">
        <v>51</v>
      </c>
      <c r="F55" s="27"/>
      <c r="H55" s="73"/>
      <c r="I55" s="70"/>
      <c r="J55" s="5">
        <v>12</v>
      </c>
      <c r="K55" s="23">
        <v>50</v>
      </c>
      <c r="L55" s="27"/>
      <c r="N55" s="73"/>
      <c r="O55" s="70"/>
      <c r="P55" s="5">
        <v>15</v>
      </c>
      <c r="Q55" s="23">
        <v>53</v>
      </c>
      <c r="R55" s="27"/>
      <c r="T55" s="73"/>
      <c r="U55" s="70"/>
      <c r="V55" s="5">
        <v>8</v>
      </c>
      <c r="W55" s="23">
        <v>51</v>
      </c>
      <c r="X55" s="27"/>
    </row>
    <row r="56" spans="2:24" s="1" customFormat="1" ht="15" customHeight="1">
      <c r="B56" s="73"/>
      <c r="C56" s="70"/>
      <c r="D56" s="5">
        <v>15</v>
      </c>
      <c r="E56" s="23">
        <v>50</v>
      </c>
      <c r="F56" s="27"/>
      <c r="H56" s="73"/>
      <c r="I56" s="70"/>
      <c r="J56" s="5">
        <v>13</v>
      </c>
      <c r="K56" s="23">
        <v>55</v>
      </c>
      <c r="L56" s="27"/>
      <c r="N56" s="73"/>
      <c r="O56" s="71"/>
      <c r="P56" s="5">
        <v>16</v>
      </c>
      <c r="Q56" s="23">
        <v>51</v>
      </c>
      <c r="R56" s="27"/>
      <c r="T56" s="73"/>
      <c r="U56" s="70"/>
      <c r="V56" s="5">
        <v>9</v>
      </c>
      <c r="W56" s="23">
        <v>53</v>
      </c>
      <c r="X56" s="27"/>
    </row>
    <row r="57" spans="2:24" s="1" customFormat="1" ht="15" customHeight="1">
      <c r="B57" s="73"/>
      <c r="C57" s="70"/>
      <c r="D57" s="5">
        <v>16</v>
      </c>
      <c r="E57" s="23">
        <v>51</v>
      </c>
      <c r="F57" s="27"/>
      <c r="H57" s="73"/>
      <c r="I57" s="70"/>
      <c r="J57" s="5">
        <v>14</v>
      </c>
      <c r="K57" s="23">
        <v>53</v>
      </c>
      <c r="L57" s="27"/>
      <c r="N57" s="73"/>
      <c r="O57" s="69">
        <v>2003</v>
      </c>
      <c r="P57" s="5">
        <v>1</v>
      </c>
      <c r="Q57" s="23">
        <v>52</v>
      </c>
      <c r="R57" s="27"/>
      <c r="T57" s="73"/>
      <c r="U57" s="70"/>
      <c r="V57" s="5">
        <v>10</v>
      </c>
      <c r="W57" s="23">
        <v>44</v>
      </c>
      <c r="X57" s="27"/>
    </row>
    <row r="58" spans="2:24" s="1" customFormat="1" ht="15" customHeight="1">
      <c r="B58" s="73"/>
      <c r="C58" s="70"/>
      <c r="D58" s="5">
        <v>17</v>
      </c>
      <c r="E58" s="23">
        <v>49</v>
      </c>
      <c r="F58" s="27"/>
      <c r="H58" s="73"/>
      <c r="I58" s="70"/>
      <c r="J58" s="5">
        <v>15</v>
      </c>
      <c r="K58" s="23">
        <v>51</v>
      </c>
      <c r="L58" s="27"/>
      <c r="N58" s="73"/>
      <c r="O58" s="70"/>
      <c r="P58" s="5">
        <v>2</v>
      </c>
      <c r="Q58" s="23">
        <v>46</v>
      </c>
      <c r="R58" s="27"/>
      <c r="T58" s="73"/>
      <c r="U58" s="70"/>
      <c r="V58" s="5">
        <v>11</v>
      </c>
      <c r="W58" s="23">
        <v>44</v>
      </c>
      <c r="X58" s="27"/>
    </row>
    <row r="59" spans="2:24" s="1" customFormat="1" ht="15" customHeight="1">
      <c r="B59" s="73"/>
      <c r="C59" s="70"/>
      <c r="D59" s="5">
        <v>18</v>
      </c>
      <c r="E59" s="23">
        <v>48</v>
      </c>
      <c r="F59" s="27"/>
      <c r="H59" s="73"/>
      <c r="I59" s="70"/>
      <c r="J59" s="5">
        <v>16</v>
      </c>
      <c r="K59" s="23">
        <v>48</v>
      </c>
      <c r="L59" s="27"/>
      <c r="N59" s="73"/>
      <c r="O59" s="70"/>
      <c r="P59" s="5">
        <v>3</v>
      </c>
      <c r="Q59" s="23">
        <v>48</v>
      </c>
      <c r="R59" s="27"/>
      <c r="T59" s="73"/>
      <c r="U59" s="70"/>
      <c r="V59" s="5">
        <v>12</v>
      </c>
      <c r="W59" s="23">
        <v>53</v>
      </c>
      <c r="X59" s="27"/>
    </row>
    <row r="60" spans="2:24" s="1" customFormat="1" ht="15" customHeight="1">
      <c r="B60" s="73"/>
      <c r="C60" s="71"/>
      <c r="D60" s="5">
        <v>19</v>
      </c>
      <c r="E60" s="23">
        <v>50</v>
      </c>
      <c r="F60" s="27"/>
      <c r="H60" s="73"/>
      <c r="I60" s="70"/>
      <c r="J60" s="5">
        <v>17</v>
      </c>
      <c r="K60" s="23">
        <v>47</v>
      </c>
      <c r="L60" s="27"/>
      <c r="N60" s="73"/>
      <c r="O60" s="70"/>
      <c r="P60" s="5">
        <v>4</v>
      </c>
      <c r="Q60" s="23">
        <v>55</v>
      </c>
      <c r="R60" s="27"/>
      <c r="T60" s="73"/>
      <c r="U60" s="70"/>
      <c r="V60" s="5">
        <v>13</v>
      </c>
      <c r="W60" s="23">
        <v>51</v>
      </c>
      <c r="X60" s="27"/>
    </row>
    <row r="61" spans="2:24" s="1" customFormat="1" ht="15" customHeight="1">
      <c r="B61" s="73"/>
      <c r="C61" s="69">
        <v>2003</v>
      </c>
      <c r="D61" s="5">
        <v>1</v>
      </c>
      <c r="E61" s="23">
        <v>55</v>
      </c>
      <c r="F61" s="27"/>
      <c r="H61" s="73"/>
      <c r="I61" s="70"/>
      <c r="J61" s="5">
        <v>18</v>
      </c>
      <c r="K61" s="23">
        <v>47</v>
      </c>
      <c r="L61" s="27"/>
      <c r="N61" s="73"/>
      <c r="O61" s="70"/>
      <c r="P61" s="5">
        <v>5</v>
      </c>
      <c r="Q61" s="23">
        <v>43</v>
      </c>
      <c r="R61" s="27"/>
      <c r="T61" s="73"/>
      <c r="U61" s="70"/>
      <c r="V61" s="5">
        <v>14</v>
      </c>
      <c r="W61" s="23">
        <v>52</v>
      </c>
      <c r="X61" s="27"/>
    </row>
    <row r="62" spans="2:24" s="1" customFormat="1" ht="15" customHeight="1">
      <c r="B62" s="73"/>
      <c r="C62" s="70"/>
      <c r="D62" s="5">
        <v>2</v>
      </c>
      <c r="E62" s="23">
        <v>53</v>
      </c>
      <c r="F62" s="27"/>
      <c r="H62" s="73"/>
      <c r="I62" s="71"/>
      <c r="J62" s="5">
        <v>19</v>
      </c>
      <c r="K62" s="23">
        <v>49</v>
      </c>
      <c r="L62" s="27"/>
      <c r="N62" s="73"/>
      <c r="O62" s="70"/>
      <c r="P62" s="5">
        <v>6</v>
      </c>
      <c r="Q62" s="23">
        <v>47</v>
      </c>
      <c r="R62" s="27"/>
      <c r="T62" s="73"/>
      <c r="U62" s="70"/>
      <c r="V62" s="5">
        <v>15</v>
      </c>
      <c r="W62" s="23">
        <v>46</v>
      </c>
      <c r="X62" s="27"/>
    </row>
    <row r="63" spans="2:24" s="1" customFormat="1" ht="15" customHeight="1">
      <c r="B63" s="73"/>
      <c r="C63" s="70"/>
      <c r="D63" s="5">
        <v>3</v>
      </c>
      <c r="E63" s="23">
        <v>51</v>
      </c>
      <c r="F63" s="27"/>
      <c r="H63" s="73"/>
      <c r="I63" s="69">
        <v>2003</v>
      </c>
      <c r="J63" s="5">
        <v>1</v>
      </c>
      <c r="K63" s="23">
        <v>49</v>
      </c>
      <c r="L63" s="27"/>
      <c r="N63" s="73"/>
      <c r="O63" s="70"/>
      <c r="P63" s="5">
        <v>7</v>
      </c>
      <c r="Q63" s="23">
        <v>49</v>
      </c>
      <c r="R63" s="27"/>
      <c r="T63" s="73"/>
      <c r="U63" s="71"/>
      <c r="V63" s="5">
        <v>16</v>
      </c>
      <c r="W63" s="23">
        <v>51</v>
      </c>
      <c r="X63" s="27"/>
    </row>
    <row r="64" spans="2:24" s="1" customFormat="1" ht="15" customHeight="1">
      <c r="B64" s="73"/>
      <c r="C64" s="70"/>
      <c r="D64" s="5">
        <v>4</v>
      </c>
      <c r="E64" s="23">
        <v>48</v>
      </c>
      <c r="F64" s="27"/>
      <c r="H64" s="73"/>
      <c r="I64" s="70"/>
      <c r="J64" s="5">
        <v>2</v>
      </c>
      <c r="K64" s="23">
        <v>47</v>
      </c>
      <c r="L64" s="27"/>
      <c r="N64" s="73"/>
      <c r="O64" s="70"/>
      <c r="P64" s="5">
        <v>8</v>
      </c>
      <c r="Q64" s="23">
        <v>54</v>
      </c>
      <c r="R64" s="27"/>
      <c r="T64" s="73"/>
      <c r="U64" s="69">
        <v>2003</v>
      </c>
      <c r="V64" s="5">
        <v>1</v>
      </c>
      <c r="W64" s="23">
        <v>53</v>
      </c>
      <c r="X64" s="27"/>
    </row>
    <row r="65" spans="2:24" s="1" customFormat="1" ht="15" customHeight="1">
      <c r="B65" s="73"/>
      <c r="C65" s="70"/>
      <c r="D65" s="5">
        <v>5</v>
      </c>
      <c r="E65" s="23">
        <v>47</v>
      </c>
      <c r="F65" s="27"/>
      <c r="H65" s="73"/>
      <c r="I65" s="70"/>
      <c r="J65" s="5">
        <v>3</v>
      </c>
      <c r="K65" s="23">
        <v>48</v>
      </c>
      <c r="L65" s="27"/>
      <c r="N65" s="73"/>
      <c r="O65" s="70"/>
      <c r="P65" s="5">
        <v>9</v>
      </c>
      <c r="Q65" s="23">
        <v>51</v>
      </c>
      <c r="R65" s="27"/>
      <c r="T65" s="73"/>
      <c r="U65" s="70"/>
      <c r="V65" s="5">
        <v>2</v>
      </c>
      <c r="W65" s="23">
        <v>51</v>
      </c>
      <c r="X65" s="27"/>
    </row>
    <row r="66" spans="2:24" s="1" customFormat="1" ht="15" customHeight="1">
      <c r="B66" s="73"/>
      <c r="C66" s="70"/>
      <c r="D66" s="5">
        <v>6</v>
      </c>
      <c r="E66" s="23">
        <v>47</v>
      </c>
      <c r="F66" s="27"/>
      <c r="H66" s="73"/>
      <c r="I66" s="70"/>
      <c r="J66" s="5">
        <v>4</v>
      </c>
      <c r="K66" s="23">
        <v>51</v>
      </c>
      <c r="L66" s="27"/>
      <c r="N66" s="73"/>
      <c r="O66" s="70"/>
      <c r="P66" s="5">
        <v>10</v>
      </c>
      <c r="Q66" s="23">
        <v>49</v>
      </c>
      <c r="R66" s="27"/>
      <c r="T66" s="73"/>
      <c r="U66" s="70"/>
      <c r="V66" s="5">
        <v>3</v>
      </c>
      <c r="W66" s="23">
        <v>48</v>
      </c>
      <c r="X66" s="27"/>
    </row>
    <row r="67" spans="2:24" s="1" customFormat="1" ht="15" customHeight="1">
      <c r="B67" s="73"/>
      <c r="C67" s="70"/>
      <c r="D67" s="5">
        <v>7</v>
      </c>
      <c r="E67" s="23">
        <v>47</v>
      </c>
      <c r="F67" s="27"/>
      <c r="H67" s="73"/>
      <c r="I67" s="70"/>
      <c r="J67" s="5">
        <v>5</v>
      </c>
      <c r="K67" s="23">
        <v>50</v>
      </c>
      <c r="L67" s="27"/>
      <c r="N67" s="73"/>
      <c r="O67" s="70"/>
      <c r="P67" s="5">
        <v>11</v>
      </c>
      <c r="Q67" s="23">
        <v>48</v>
      </c>
      <c r="R67" s="27"/>
      <c r="T67" s="73"/>
      <c r="U67" s="70"/>
      <c r="V67" s="5">
        <v>4</v>
      </c>
      <c r="W67" s="23">
        <v>50</v>
      </c>
      <c r="X67" s="27"/>
    </row>
    <row r="68" spans="2:24" s="1" customFormat="1" ht="15" customHeight="1">
      <c r="B68" s="73"/>
      <c r="C68" s="70"/>
      <c r="D68" s="5">
        <v>8</v>
      </c>
      <c r="E68" s="23">
        <v>48</v>
      </c>
      <c r="F68" s="27"/>
      <c r="H68" s="73"/>
      <c r="I68" s="70"/>
      <c r="J68" s="5">
        <v>6</v>
      </c>
      <c r="K68" s="23">
        <v>49</v>
      </c>
      <c r="L68" s="27"/>
      <c r="N68" s="73"/>
      <c r="O68" s="70"/>
      <c r="P68" s="5">
        <v>12</v>
      </c>
      <c r="Q68" s="23">
        <v>50</v>
      </c>
      <c r="R68" s="27"/>
      <c r="T68" s="73"/>
      <c r="U68" s="70"/>
      <c r="V68" s="5">
        <v>5</v>
      </c>
      <c r="W68" s="23">
        <v>50</v>
      </c>
      <c r="X68" s="27"/>
    </row>
    <row r="69" spans="2:24" s="1" customFormat="1" ht="15" customHeight="1">
      <c r="B69" s="73"/>
      <c r="C69" s="70"/>
      <c r="D69" s="5">
        <v>9</v>
      </c>
      <c r="E69" s="23">
        <v>49</v>
      </c>
      <c r="F69" s="27"/>
      <c r="H69" s="73"/>
      <c r="I69" s="70"/>
      <c r="J69" s="5">
        <v>7</v>
      </c>
      <c r="K69" s="23">
        <v>48</v>
      </c>
      <c r="L69" s="27"/>
      <c r="N69" s="73"/>
      <c r="O69" s="70"/>
      <c r="P69" s="5">
        <v>13</v>
      </c>
      <c r="Q69" s="23">
        <v>51</v>
      </c>
      <c r="R69" s="27"/>
      <c r="T69" s="73"/>
      <c r="U69" s="70"/>
      <c r="V69" s="5">
        <v>6</v>
      </c>
      <c r="W69" s="23">
        <v>49</v>
      </c>
      <c r="X69" s="27"/>
    </row>
    <row r="70" spans="2:24" s="1" customFormat="1" ht="15" customHeight="1">
      <c r="B70" s="73"/>
      <c r="C70" s="70"/>
      <c r="D70" s="5">
        <v>10</v>
      </c>
      <c r="E70" s="23">
        <v>50</v>
      </c>
      <c r="F70" s="27"/>
      <c r="H70" s="73"/>
      <c r="I70" s="70"/>
      <c r="J70" s="5">
        <v>8</v>
      </c>
      <c r="K70" s="23">
        <v>50</v>
      </c>
      <c r="L70" s="27"/>
      <c r="N70" s="73"/>
      <c r="O70" s="70"/>
      <c r="P70" s="5">
        <v>14</v>
      </c>
      <c r="Q70" s="23">
        <v>53</v>
      </c>
      <c r="R70" s="27"/>
      <c r="T70" s="73"/>
      <c r="U70" s="70"/>
      <c r="V70" s="5">
        <v>7</v>
      </c>
      <c r="W70" s="23">
        <v>49</v>
      </c>
      <c r="X70" s="27"/>
    </row>
    <row r="71" spans="2:24" s="1" customFormat="1" ht="15" customHeight="1">
      <c r="B71" s="73"/>
      <c r="C71" s="70"/>
      <c r="D71" s="5">
        <v>11</v>
      </c>
      <c r="E71" s="23">
        <v>49</v>
      </c>
      <c r="F71" s="27"/>
      <c r="H71" s="73"/>
      <c r="I71" s="70"/>
      <c r="J71" s="5">
        <v>9</v>
      </c>
      <c r="K71" s="23">
        <v>55</v>
      </c>
      <c r="L71" s="27"/>
      <c r="N71" s="73"/>
      <c r="O71" s="70"/>
      <c r="P71" s="5">
        <v>15</v>
      </c>
      <c r="Q71" s="23">
        <v>44</v>
      </c>
      <c r="R71" s="27"/>
      <c r="T71" s="73"/>
      <c r="U71" s="70"/>
      <c r="V71" s="5">
        <v>8</v>
      </c>
      <c r="W71" s="23">
        <v>47</v>
      </c>
      <c r="X71" s="27"/>
    </row>
    <row r="72" spans="2:24" s="1" customFormat="1" ht="15" customHeight="1">
      <c r="B72" s="73"/>
      <c r="C72" s="70"/>
      <c r="D72" s="5">
        <v>12</v>
      </c>
      <c r="E72" s="23">
        <v>49</v>
      </c>
      <c r="F72" s="27"/>
      <c r="H72" s="73"/>
      <c r="I72" s="70"/>
      <c r="J72" s="5">
        <v>10</v>
      </c>
      <c r="K72" s="23">
        <v>53</v>
      </c>
      <c r="L72" s="27"/>
      <c r="N72" s="73"/>
      <c r="O72" s="70"/>
      <c r="P72" s="5">
        <v>16</v>
      </c>
      <c r="Q72" s="23">
        <v>44</v>
      </c>
      <c r="R72" s="27"/>
      <c r="T72" s="73"/>
      <c r="U72" s="70"/>
      <c r="V72" s="5">
        <v>9</v>
      </c>
      <c r="W72" s="23">
        <v>48</v>
      </c>
      <c r="X72" s="27"/>
    </row>
    <row r="73" spans="2:24" s="1" customFormat="1" ht="15" customHeight="1">
      <c r="B73" s="73"/>
      <c r="C73" s="70"/>
      <c r="D73" s="5">
        <v>13</v>
      </c>
      <c r="E73" s="23">
        <v>47</v>
      </c>
      <c r="F73" s="27"/>
      <c r="H73" s="73"/>
      <c r="I73" s="70"/>
      <c r="J73" s="5">
        <v>11</v>
      </c>
      <c r="K73" s="23">
        <v>51</v>
      </c>
      <c r="L73" s="27"/>
      <c r="N73" s="73"/>
      <c r="O73" s="70"/>
      <c r="P73" s="5">
        <v>17</v>
      </c>
      <c r="Q73" s="23">
        <v>53</v>
      </c>
      <c r="R73" s="27"/>
      <c r="T73" s="73"/>
      <c r="U73" s="70"/>
      <c r="V73" s="5">
        <v>10</v>
      </c>
      <c r="W73" s="23">
        <v>51</v>
      </c>
      <c r="X73" s="27"/>
    </row>
    <row r="74" spans="2:24" s="1" customFormat="1" ht="15" customHeight="1">
      <c r="B74" s="73"/>
      <c r="C74" s="70"/>
      <c r="D74" s="5">
        <v>14</v>
      </c>
      <c r="E74" s="23">
        <v>48</v>
      </c>
      <c r="F74" s="27"/>
      <c r="H74" s="73"/>
      <c r="I74" s="70"/>
      <c r="J74" s="5">
        <v>12</v>
      </c>
      <c r="K74" s="23">
        <v>52</v>
      </c>
      <c r="L74" s="27"/>
      <c r="N74" s="73"/>
      <c r="O74" s="70"/>
      <c r="P74" s="5">
        <v>18</v>
      </c>
      <c r="Q74" s="23">
        <v>51</v>
      </c>
      <c r="R74" s="27"/>
      <c r="T74" s="73"/>
      <c r="U74" s="70"/>
      <c r="V74" s="5">
        <v>11</v>
      </c>
      <c r="W74" s="23">
        <v>50</v>
      </c>
      <c r="X74" s="27"/>
    </row>
    <row r="75" spans="2:24" s="1" customFormat="1" ht="15" customHeight="1">
      <c r="B75" s="73"/>
      <c r="C75" s="70"/>
      <c r="D75" s="5">
        <v>15</v>
      </c>
      <c r="E75" s="23">
        <v>51</v>
      </c>
      <c r="F75" s="27"/>
      <c r="H75" s="73"/>
      <c r="I75" s="70"/>
      <c r="J75" s="5">
        <v>13</v>
      </c>
      <c r="K75" s="23">
        <v>51</v>
      </c>
      <c r="L75" s="27"/>
      <c r="N75" s="73"/>
      <c r="O75" s="71"/>
      <c r="P75" s="5">
        <v>19</v>
      </c>
      <c r="Q75" s="23">
        <v>52</v>
      </c>
      <c r="R75" s="27"/>
      <c r="T75" s="73"/>
      <c r="U75" s="70"/>
      <c r="V75" s="5">
        <v>12</v>
      </c>
      <c r="W75" s="23">
        <v>47</v>
      </c>
      <c r="X75" s="27"/>
    </row>
    <row r="76" spans="2:24" s="1" customFormat="1" ht="15" customHeight="1">
      <c r="B76" s="73"/>
      <c r="C76" s="70"/>
      <c r="D76" s="5">
        <v>16</v>
      </c>
      <c r="E76" s="23">
        <v>50</v>
      </c>
      <c r="F76" s="27"/>
      <c r="H76" s="73"/>
      <c r="I76" s="70"/>
      <c r="J76" s="5">
        <v>14</v>
      </c>
      <c r="K76" s="23">
        <v>53</v>
      </c>
      <c r="L76" s="27"/>
      <c r="N76" s="73"/>
      <c r="O76" s="69">
        <v>2004</v>
      </c>
      <c r="P76" s="5">
        <v>1</v>
      </c>
      <c r="Q76" s="23">
        <v>46</v>
      </c>
      <c r="R76" s="27"/>
      <c r="T76" s="73"/>
      <c r="U76" s="70"/>
      <c r="V76" s="5">
        <v>13</v>
      </c>
      <c r="W76" s="23">
        <v>48</v>
      </c>
      <c r="X76" s="27"/>
    </row>
    <row r="77" spans="2:24" s="1" customFormat="1" ht="15" customHeight="1">
      <c r="B77" s="73"/>
      <c r="C77" s="70"/>
      <c r="D77" s="5">
        <v>17</v>
      </c>
      <c r="E77" s="23">
        <v>50</v>
      </c>
      <c r="F77" s="27"/>
      <c r="H77" s="73"/>
      <c r="I77" s="70"/>
      <c r="J77" s="5">
        <v>15</v>
      </c>
      <c r="K77" s="23">
        <v>51</v>
      </c>
      <c r="L77" s="27"/>
      <c r="N77" s="73"/>
      <c r="O77" s="70"/>
      <c r="P77" s="5">
        <v>2</v>
      </c>
      <c r="Q77" s="23">
        <v>50</v>
      </c>
      <c r="R77" s="27"/>
      <c r="T77" s="73"/>
      <c r="U77" s="70"/>
      <c r="V77" s="5">
        <v>14</v>
      </c>
      <c r="W77" s="23">
        <v>53</v>
      </c>
      <c r="X77" s="27"/>
    </row>
    <row r="78" spans="2:24" s="1" customFormat="1" ht="15" customHeight="1">
      <c r="B78" s="73"/>
      <c r="C78" s="70"/>
      <c r="D78" s="5">
        <v>18</v>
      </c>
      <c r="E78" s="23">
        <v>52</v>
      </c>
      <c r="F78" s="27"/>
      <c r="H78" s="73"/>
      <c r="I78" s="70"/>
      <c r="J78" s="5">
        <v>16</v>
      </c>
      <c r="K78" s="23">
        <v>50</v>
      </c>
      <c r="L78" s="27"/>
      <c r="N78" s="73"/>
      <c r="O78" s="70"/>
      <c r="P78" s="5">
        <v>3</v>
      </c>
      <c r="Q78" s="23">
        <v>51</v>
      </c>
      <c r="R78" s="27"/>
      <c r="T78" s="73"/>
      <c r="U78" s="70"/>
      <c r="V78" s="5">
        <v>15</v>
      </c>
      <c r="W78" s="23">
        <v>51</v>
      </c>
      <c r="X78" s="27"/>
    </row>
    <row r="79" spans="2:24" s="1" customFormat="1" ht="15" customHeight="1">
      <c r="B79" s="73"/>
      <c r="C79" s="71"/>
      <c r="D79" s="5">
        <v>19</v>
      </c>
      <c r="E79" s="23">
        <v>51</v>
      </c>
      <c r="F79" s="27"/>
      <c r="H79" s="73"/>
      <c r="I79" s="70"/>
      <c r="J79" s="5">
        <v>17</v>
      </c>
      <c r="K79" s="23">
        <v>51</v>
      </c>
      <c r="L79" s="27"/>
      <c r="N79" s="73"/>
      <c r="O79" s="70"/>
      <c r="P79" s="5">
        <v>4</v>
      </c>
      <c r="Q79" s="23">
        <v>52</v>
      </c>
      <c r="R79" s="27"/>
      <c r="T79" s="73"/>
      <c r="U79" s="70"/>
      <c r="V79" s="5">
        <v>16</v>
      </c>
      <c r="W79" s="23">
        <v>49</v>
      </c>
      <c r="X79" s="27"/>
    </row>
    <row r="80" spans="2:24" s="1" customFormat="1" ht="15" customHeight="1">
      <c r="B80" s="73"/>
      <c r="C80" s="69">
        <v>2004</v>
      </c>
      <c r="D80" s="5">
        <v>1</v>
      </c>
      <c r="E80" s="23">
        <v>53</v>
      </c>
      <c r="F80" s="27"/>
      <c r="H80" s="73"/>
      <c r="I80" s="70"/>
      <c r="J80" s="5">
        <v>18</v>
      </c>
      <c r="K80" s="23">
        <v>53</v>
      </c>
      <c r="L80" s="27"/>
      <c r="N80" s="73"/>
      <c r="O80" s="70"/>
      <c r="P80" s="5">
        <v>5</v>
      </c>
      <c r="Q80" s="23">
        <v>52</v>
      </c>
      <c r="R80" s="27"/>
      <c r="T80" s="73"/>
      <c r="U80" s="71"/>
      <c r="V80" s="5">
        <v>17</v>
      </c>
      <c r="W80" s="23">
        <v>49</v>
      </c>
      <c r="X80" s="27"/>
    </row>
    <row r="81" spans="2:24" s="1" customFormat="1" ht="15" customHeight="1">
      <c r="B81" s="73"/>
      <c r="C81" s="70"/>
      <c r="D81" s="5">
        <v>2</v>
      </c>
      <c r="E81" s="23">
        <v>51</v>
      </c>
      <c r="F81" s="27"/>
      <c r="H81" s="73"/>
      <c r="I81" s="71"/>
      <c r="J81" s="5">
        <v>19</v>
      </c>
      <c r="K81" s="23">
        <v>51</v>
      </c>
      <c r="L81" s="27"/>
      <c r="N81" s="73"/>
      <c r="O81" s="70"/>
      <c r="P81" s="5">
        <v>6</v>
      </c>
      <c r="Q81" s="23">
        <v>48</v>
      </c>
      <c r="R81" s="27"/>
      <c r="T81" s="73"/>
      <c r="U81" s="69">
        <v>2004</v>
      </c>
      <c r="V81" s="5">
        <v>1</v>
      </c>
      <c r="W81" s="23">
        <v>50</v>
      </c>
      <c r="X81" s="27"/>
    </row>
    <row r="82" spans="2:24" s="1" customFormat="1" ht="15" customHeight="1">
      <c r="B82" s="73"/>
      <c r="C82" s="70"/>
      <c r="D82" s="5">
        <v>3</v>
      </c>
      <c r="E82" s="23">
        <v>50</v>
      </c>
      <c r="F82" s="27"/>
      <c r="H82" s="73"/>
      <c r="I82" s="69">
        <v>2004</v>
      </c>
      <c r="J82" s="5">
        <v>1</v>
      </c>
      <c r="K82" s="23">
        <v>47</v>
      </c>
      <c r="L82" s="27"/>
      <c r="N82" s="73"/>
      <c r="O82" s="70"/>
      <c r="P82" s="5">
        <v>7</v>
      </c>
      <c r="Q82" s="23">
        <v>53</v>
      </c>
      <c r="R82" s="27"/>
      <c r="T82" s="73"/>
      <c r="U82" s="70"/>
      <c r="V82" s="5">
        <v>2</v>
      </c>
      <c r="W82" s="23">
        <v>49</v>
      </c>
      <c r="X82" s="27"/>
    </row>
    <row r="83" spans="2:24" s="1" customFormat="1" ht="15" customHeight="1">
      <c r="B83" s="73"/>
      <c r="C83" s="70"/>
      <c r="D83" s="5">
        <v>4</v>
      </c>
      <c r="E83" s="23">
        <v>51</v>
      </c>
      <c r="F83" s="27"/>
      <c r="H83" s="73"/>
      <c r="I83" s="70"/>
      <c r="J83" s="5">
        <v>2</v>
      </c>
      <c r="K83" s="23">
        <v>47</v>
      </c>
      <c r="L83" s="27"/>
      <c r="N83" s="73"/>
      <c r="O83" s="70"/>
      <c r="P83" s="5">
        <v>8</v>
      </c>
      <c r="Q83" s="23">
        <v>51</v>
      </c>
      <c r="R83" s="27"/>
      <c r="T83" s="73"/>
      <c r="U83" s="70"/>
      <c r="V83" s="5">
        <v>3</v>
      </c>
      <c r="W83" s="23">
        <v>48</v>
      </c>
      <c r="X83" s="27"/>
    </row>
    <row r="84" spans="2:24" s="1" customFormat="1" ht="15" customHeight="1">
      <c r="B84" s="73"/>
      <c r="C84" s="70"/>
      <c r="D84" s="5">
        <v>5</v>
      </c>
      <c r="E84" s="23">
        <v>53</v>
      </c>
      <c r="F84" s="27"/>
      <c r="H84" s="73"/>
      <c r="I84" s="70"/>
      <c r="J84" s="5">
        <v>3</v>
      </c>
      <c r="K84" s="23">
        <v>48</v>
      </c>
      <c r="L84" s="27"/>
      <c r="N84" s="73"/>
      <c r="O84" s="70"/>
      <c r="P84" s="5">
        <v>9</v>
      </c>
      <c r="Q84" s="23">
        <v>50</v>
      </c>
      <c r="R84" s="27"/>
      <c r="T84" s="73"/>
      <c r="U84" s="70"/>
      <c r="V84" s="5">
        <v>4</v>
      </c>
      <c r="W84" s="23">
        <v>51</v>
      </c>
      <c r="X84" s="27"/>
    </row>
    <row r="85" spans="2:24" s="1" customFormat="1" ht="15" customHeight="1">
      <c r="B85" s="73"/>
      <c r="C85" s="70"/>
      <c r="D85" s="5">
        <v>6</v>
      </c>
      <c r="E85" s="23">
        <v>51</v>
      </c>
      <c r="F85" s="27"/>
      <c r="H85" s="73"/>
      <c r="I85" s="70"/>
      <c r="J85" s="5">
        <v>4</v>
      </c>
      <c r="K85" s="23">
        <v>49</v>
      </c>
      <c r="L85" s="27"/>
      <c r="N85" s="73"/>
      <c r="O85" s="70"/>
      <c r="P85" s="5">
        <v>10</v>
      </c>
      <c r="Q85" s="23">
        <v>51</v>
      </c>
      <c r="R85" s="27"/>
      <c r="T85" s="73"/>
      <c r="U85" s="70"/>
      <c r="V85" s="5">
        <v>5</v>
      </c>
      <c r="W85" s="23">
        <v>51</v>
      </c>
      <c r="X85" s="27"/>
    </row>
    <row r="86" spans="2:24" s="1" customFormat="1" ht="15" customHeight="1">
      <c r="B86" s="73"/>
      <c r="C86" s="70"/>
      <c r="D86" s="5">
        <v>7</v>
      </c>
      <c r="E86" s="23">
        <v>52</v>
      </c>
      <c r="F86" s="27"/>
      <c r="H86" s="73"/>
      <c r="I86" s="70"/>
      <c r="J86" s="5">
        <v>5</v>
      </c>
      <c r="K86" s="23">
        <v>50</v>
      </c>
      <c r="L86" s="27"/>
      <c r="N86" s="73"/>
      <c r="O86" s="70"/>
      <c r="P86" s="5">
        <v>11</v>
      </c>
      <c r="Q86" s="23">
        <v>49</v>
      </c>
      <c r="R86" s="27"/>
      <c r="T86" s="73"/>
      <c r="U86" s="70"/>
      <c r="V86" s="5">
        <v>6</v>
      </c>
      <c r="W86" s="23">
        <v>53</v>
      </c>
      <c r="X86" s="27"/>
    </row>
    <row r="87" spans="2:24" s="1" customFormat="1" ht="15" customHeight="1">
      <c r="B87" s="73"/>
      <c r="C87" s="70"/>
      <c r="D87" s="5">
        <v>8</v>
      </c>
      <c r="E87" s="23">
        <v>49</v>
      </c>
      <c r="F87" s="27"/>
      <c r="H87" s="73"/>
      <c r="I87" s="70"/>
      <c r="J87" s="5">
        <v>6</v>
      </c>
      <c r="K87" s="23">
        <v>53</v>
      </c>
      <c r="L87" s="27"/>
      <c r="N87" s="73"/>
      <c r="O87" s="70"/>
      <c r="P87" s="5">
        <v>12</v>
      </c>
      <c r="Q87" s="23">
        <v>49</v>
      </c>
      <c r="R87" s="27"/>
      <c r="T87" s="73"/>
      <c r="U87" s="70"/>
      <c r="V87" s="5">
        <v>7</v>
      </c>
      <c r="W87" s="23">
        <v>52</v>
      </c>
      <c r="X87" s="27"/>
    </row>
    <row r="88" spans="2:24" s="1" customFormat="1" ht="15" customHeight="1">
      <c r="B88" s="73"/>
      <c r="C88" s="70"/>
      <c r="D88" s="5">
        <v>9</v>
      </c>
      <c r="E88" s="23">
        <v>50</v>
      </c>
      <c r="F88" s="27"/>
      <c r="H88" s="73"/>
      <c r="I88" s="70"/>
      <c r="J88" s="5">
        <v>7</v>
      </c>
      <c r="K88" s="23">
        <v>51</v>
      </c>
      <c r="L88" s="27"/>
      <c r="N88" s="73"/>
      <c r="O88" s="70"/>
      <c r="P88" s="5">
        <v>13</v>
      </c>
      <c r="Q88" s="23">
        <v>48</v>
      </c>
      <c r="R88" s="27"/>
      <c r="T88" s="73"/>
      <c r="U88" s="70"/>
      <c r="V88" s="5">
        <v>8</v>
      </c>
      <c r="W88" s="23">
        <v>50</v>
      </c>
      <c r="X88" s="27"/>
    </row>
    <row r="89" spans="2:24" s="1" customFormat="1" ht="15" customHeight="1">
      <c r="B89" s="73"/>
      <c r="C89" s="70"/>
      <c r="D89" s="5">
        <v>10</v>
      </c>
      <c r="E89" s="23">
        <v>50</v>
      </c>
      <c r="F89" s="27"/>
      <c r="H89" s="73"/>
      <c r="I89" s="70"/>
      <c r="J89" s="5">
        <v>8</v>
      </c>
      <c r="K89" s="23">
        <v>48</v>
      </c>
      <c r="L89" s="27"/>
      <c r="N89" s="73"/>
      <c r="O89" s="70"/>
      <c r="P89" s="5">
        <v>14</v>
      </c>
      <c r="Q89" s="23">
        <v>50</v>
      </c>
      <c r="R89" s="27"/>
      <c r="T89" s="73"/>
      <c r="U89" s="70"/>
      <c r="V89" s="5">
        <v>9</v>
      </c>
      <c r="W89" s="23">
        <v>50</v>
      </c>
      <c r="X89" s="27"/>
    </row>
    <row r="90" spans="2:24" s="1" customFormat="1" ht="15" customHeight="1">
      <c r="B90" s="73"/>
      <c r="C90" s="70"/>
      <c r="D90" s="5">
        <v>11</v>
      </c>
      <c r="E90" s="23">
        <v>51</v>
      </c>
      <c r="F90" s="27"/>
      <c r="H90" s="73"/>
      <c r="I90" s="70"/>
      <c r="J90" s="5">
        <v>9</v>
      </c>
      <c r="K90" s="23">
        <v>47</v>
      </c>
      <c r="L90" s="27"/>
      <c r="N90" s="73"/>
      <c r="O90" s="70"/>
      <c r="P90" s="5">
        <v>15</v>
      </c>
      <c r="Q90" s="23">
        <v>55</v>
      </c>
      <c r="R90" s="27"/>
      <c r="T90" s="73"/>
      <c r="U90" s="70"/>
      <c r="V90" s="5">
        <v>10</v>
      </c>
      <c r="W90" s="23">
        <v>51</v>
      </c>
      <c r="X90" s="27"/>
    </row>
    <row r="91" spans="2:24" s="1" customFormat="1" ht="15" customHeight="1">
      <c r="B91" s="73"/>
      <c r="C91" s="70"/>
      <c r="D91" s="5">
        <v>12</v>
      </c>
      <c r="E91" s="23">
        <v>50</v>
      </c>
      <c r="F91" s="27"/>
      <c r="H91" s="73"/>
      <c r="I91" s="70"/>
      <c r="J91" s="5">
        <v>10</v>
      </c>
      <c r="K91" s="23">
        <v>47</v>
      </c>
      <c r="L91" s="27"/>
      <c r="N91" s="73"/>
      <c r="O91" s="70"/>
      <c r="P91" s="5">
        <v>16</v>
      </c>
      <c r="Q91" s="23">
        <v>53</v>
      </c>
      <c r="R91" s="27"/>
      <c r="T91" s="73"/>
      <c r="U91" s="70"/>
      <c r="V91" s="5">
        <v>11</v>
      </c>
      <c r="W91" s="23">
        <v>47</v>
      </c>
      <c r="X91" s="27"/>
    </row>
    <row r="92" spans="2:24" s="1" customFormat="1" ht="15" customHeight="1">
      <c r="B92" s="73"/>
      <c r="C92" s="70"/>
      <c r="D92" s="5">
        <v>13</v>
      </c>
      <c r="E92" s="23">
        <v>52</v>
      </c>
      <c r="F92" s="27"/>
      <c r="H92" s="73"/>
      <c r="I92" s="70"/>
      <c r="J92" s="5">
        <v>11</v>
      </c>
      <c r="K92" s="23">
        <v>47</v>
      </c>
      <c r="L92" s="27"/>
      <c r="N92" s="73"/>
      <c r="O92" s="70"/>
      <c r="P92" s="5">
        <v>17</v>
      </c>
      <c r="Q92" s="23">
        <v>51</v>
      </c>
      <c r="R92" s="27"/>
      <c r="T92" s="73"/>
      <c r="U92" s="70"/>
      <c r="V92" s="5">
        <v>12</v>
      </c>
      <c r="W92" s="23">
        <v>48</v>
      </c>
      <c r="X92" s="27"/>
    </row>
    <row r="93" spans="2:24" s="1" customFormat="1" ht="15" customHeight="1">
      <c r="B93" s="73"/>
      <c r="C93" s="70"/>
      <c r="D93" s="5">
        <v>14</v>
      </c>
      <c r="E93" s="23">
        <v>51</v>
      </c>
      <c r="F93" s="27"/>
      <c r="H93" s="73"/>
      <c r="I93" s="70"/>
      <c r="J93" s="5">
        <v>12</v>
      </c>
      <c r="K93" s="23">
        <v>52</v>
      </c>
      <c r="L93" s="27"/>
      <c r="N93" s="73"/>
      <c r="O93" s="70"/>
      <c r="P93" s="5">
        <v>18</v>
      </c>
      <c r="Q93" s="23">
        <v>48</v>
      </c>
      <c r="R93" s="27"/>
      <c r="T93" s="73"/>
      <c r="U93" s="70"/>
      <c r="V93" s="5">
        <v>13</v>
      </c>
      <c r="W93" s="23">
        <v>51</v>
      </c>
      <c r="X93" s="27"/>
    </row>
    <row r="94" spans="2:24" s="1" customFormat="1" ht="15" customHeight="1">
      <c r="B94" s="73"/>
      <c r="C94" s="70"/>
      <c r="D94" s="5">
        <v>15</v>
      </c>
      <c r="E94" s="23">
        <v>52</v>
      </c>
      <c r="F94" s="27"/>
      <c r="H94" s="73"/>
      <c r="I94" s="70"/>
      <c r="J94" s="5">
        <v>13</v>
      </c>
      <c r="K94" s="23">
        <v>51</v>
      </c>
      <c r="L94" s="27"/>
      <c r="N94" s="73"/>
      <c r="O94" s="70"/>
      <c r="P94" s="5">
        <v>19</v>
      </c>
      <c r="Q94" s="23">
        <v>47</v>
      </c>
      <c r="R94" s="27"/>
      <c r="T94" s="73"/>
      <c r="U94" s="70"/>
      <c r="V94" s="5">
        <v>14</v>
      </c>
      <c r="W94" s="23">
        <v>49</v>
      </c>
      <c r="X94" s="27"/>
    </row>
    <row r="95" spans="2:24" s="1" customFormat="1" ht="15" customHeight="1">
      <c r="B95" s="73"/>
      <c r="C95" s="70"/>
      <c r="D95" s="5">
        <v>16</v>
      </c>
      <c r="E95" s="23">
        <v>48</v>
      </c>
      <c r="F95" s="27"/>
      <c r="H95" s="73"/>
      <c r="I95" s="70"/>
      <c r="J95" s="5">
        <v>14</v>
      </c>
      <c r="K95" s="23">
        <v>53</v>
      </c>
      <c r="L95" s="27"/>
      <c r="N95" s="73"/>
      <c r="O95" s="70"/>
      <c r="P95" s="5">
        <v>20</v>
      </c>
      <c r="Q95" s="23">
        <v>47</v>
      </c>
      <c r="R95" s="27"/>
      <c r="T95" s="73"/>
      <c r="U95" s="70"/>
      <c r="V95" s="5">
        <v>15</v>
      </c>
      <c r="W95" s="23">
        <v>48</v>
      </c>
      <c r="X95" s="27"/>
    </row>
    <row r="96" spans="2:24" s="1" customFormat="1" ht="15" customHeight="1">
      <c r="B96" s="73"/>
      <c r="C96" s="70"/>
      <c r="D96" s="5">
        <v>17</v>
      </c>
      <c r="E96" s="23">
        <v>49</v>
      </c>
      <c r="F96" s="27"/>
      <c r="H96" s="73"/>
      <c r="I96" s="70"/>
      <c r="J96" s="5">
        <v>15</v>
      </c>
      <c r="K96" s="23">
        <v>51</v>
      </c>
      <c r="L96" s="27"/>
      <c r="N96" s="73"/>
      <c r="O96" s="70"/>
      <c r="P96" s="5">
        <v>21</v>
      </c>
      <c r="Q96" s="23">
        <v>49</v>
      </c>
      <c r="R96" s="27"/>
      <c r="T96" s="73"/>
      <c r="U96" s="71"/>
      <c r="V96" s="5">
        <v>16</v>
      </c>
      <c r="W96" s="23">
        <v>50</v>
      </c>
      <c r="X96" s="27"/>
    </row>
    <row r="97" spans="2:24" s="1" customFormat="1" ht="15" customHeight="1">
      <c r="B97" s="73"/>
      <c r="C97" s="71"/>
      <c r="D97" s="5">
        <v>18</v>
      </c>
      <c r="E97" s="23">
        <v>49</v>
      </c>
      <c r="F97" s="27"/>
      <c r="H97" s="73"/>
      <c r="I97" s="70"/>
      <c r="J97" s="5">
        <v>16</v>
      </c>
      <c r="K97" s="23">
        <v>50</v>
      </c>
      <c r="L97" s="27"/>
      <c r="N97" s="73"/>
      <c r="O97" s="71"/>
      <c r="P97" s="5">
        <v>22</v>
      </c>
      <c r="Q97" s="23">
        <v>49</v>
      </c>
      <c r="R97" s="27"/>
      <c r="T97" s="73"/>
      <c r="U97" s="69">
        <v>2005</v>
      </c>
      <c r="V97" s="5">
        <v>1</v>
      </c>
      <c r="W97" s="23">
        <v>44</v>
      </c>
      <c r="X97" s="27"/>
    </row>
    <row r="98" spans="2:24" s="1" customFormat="1" ht="15" customHeight="1">
      <c r="B98" s="73"/>
      <c r="C98" s="69">
        <v>2005</v>
      </c>
      <c r="D98" s="5">
        <v>1</v>
      </c>
      <c r="E98" s="23">
        <v>47</v>
      </c>
      <c r="F98" s="27"/>
      <c r="H98" s="73"/>
      <c r="I98" s="70"/>
      <c r="J98" s="5">
        <v>17</v>
      </c>
      <c r="K98" s="23">
        <v>51</v>
      </c>
      <c r="L98" s="27"/>
      <c r="N98" s="73"/>
      <c r="O98" s="69">
        <v>2005</v>
      </c>
      <c r="P98" s="5">
        <v>1</v>
      </c>
      <c r="Q98" s="23">
        <v>47</v>
      </c>
      <c r="R98" s="27"/>
      <c r="T98" s="73"/>
      <c r="U98" s="70"/>
      <c r="V98" s="5">
        <v>2</v>
      </c>
      <c r="W98" s="23">
        <v>44</v>
      </c>
      <c r="X98" s="27"/>
    </row>
    <row r="99" spans="2:24" s="1" customFormat="1" ht="15" customHeight="1">
      <c r="B99" s="73"/>
      <c r="C99" s="70"/>
      <c r="D99" s="5">
        <v>2</v>
      </c>
      <c r="E99" s="23">
        <v>47</v>
      </c>
      <c r="F99" s="27"/>
      <c r="H99" s="73"/>
      <c r="I99" s="71"/>
      <c r="J99" s="5">
        <v>18</v>
      </c>
      <c r="K99" s="23">
        <v>53</v>
      </c>
      <c r="L99" s="27"/>
      <c r="N99" s="73"/>
      <c r="O99" s="70"/>
      <c r="P99" s="5">
        <v>2</v>
      </c>
      <c r="Q99" s="23">
        <v>48</v>
      </c>
      <c r="R99" s="27"/>
      <c r="T99" s="73"/>
      <c r="U99" s="70"/>
      <c r="V99" s="5">
        <v>3</v>
      </c>
      <c r="W99" s="23">
        <v>53</v>
      </c>
      <c r="X99" s="27"/>
    </row>
    <row r="100" spans="2:24" s="1" customFormat="1" ht="15" customHeight="1">
      <c r="B100" s="73"/>
      <c r="C100" s="70"/>
      <c r="D100" s="5">
        <v>3</v>
      </c>
      <c r="E100" s="23">
        <v>53</v>
      </c>
      <c r="F100" s="27"/>
      <c r="H100" s="73"/>
      <c r="I100" s="69">
        <v>2005</v>
      </c>
      <c r="J100" s="5">
        <v>1</v>
      </c>
      <c r="K100" s="23">
        <v>52</v>
      </c>
      <c r="L100" s="27"/>
      <c r="N100" s="73"/>
      <c r="O100" s="70"/>
      <c r="P100" s="5">
        <v>3</v>
      </c>
      <c r="Q100" s="23">
        <v>51</v>
      </c>
      <c r="R100" s="27"/>
      <c r="T100" s="73"/>
      <c r="U100" s="70"/>
      <c r="V100" s="5">
        <v>4</v>
      </c>
      <c r="W100" s="23">
        <v>51</v>
      </c>
      <c r="X100" s="27"/>
    </row>
    <row r="101" spans="2:24" s="1" customFormat="1" ht="15" customHeight="1">
      <c r="B101" s="73"/>
      <c r="C101" s="70"/>
      <c r="D101" s="5">
        <v>4</v>
      </c>
      <c r="E101" s="23">
        <v>52</v>
      </c>
      <c r="F101" s="27"/>
      <c r="H101" s="73"/>
      <c r="I101" s="70"/>
      <c r="J101" s="5">
        <v>2</v>
      </c>
      <c r="K101" s="23">
        <v>51</v>
      </c>
      <c r="L101" s="27"/>
      <c r="N101" s="73"/>
      <c r="O101" s="70"/>
      <c r="P101" s="5">
        <v>4</v>
      </c>
      <c r="Q101" s="23">
        <v>50</v>
      </c>
      <c r="R101" s="27"/>
      <c r="T101" s="73"/>
      <c r="U101" s="70"/>
      <c r="V101" s="5">
        <v>5</v>
      </c>
      <c r="W101" s="23">
        <v>52</v>
      </c>
      <c r="X101" s="27"/>
    </row>
    <row r="102" spans="2:24" s="1" customFormat="1" ht="15" customHeight="1">
      <c r="B102" s="73"/>
      <c r="C102" s="70"/>
      <c r="D102" s="5">
        <v>5</v>
      </c>
      <c r="E102" s="23">
        <v>52</v>
      </c>
      <c r="F102" s="27"/>
      <c r="H102" s="73"/>
      <c r="I102" s="70"/>
      <c r="J102" s="5">
        <v>3</v>
      </c>
      <c r="K102" s="23">
        <v>52</v>
      </c>
      <c r="L102" s="27"/>
      <c r="N102" s="73"/>
      <c r="O102" s="70"/>
      <c r="P102" s="5">
        <v>5</v>
      </c>
      <c r="Q102" s="23">
        <v>48</v>
      </c>
      <c r="R102" s="27"/>
      <c r="T102" s="73"/>
      <c r="U102" s="70"/>
      <c r="V102" s="5">
        <v>6</v>
      </c>
      <c r="W102" s="23">
        <v>49</v>
      </c>
      <c r="X102" s="27"/>
    </row>
    <row r="103" spans="2:24" s="1" customFormat="1" ht="15" customHeight="1">
      <c r="B103" s="73"/>
      <c r="C103" s="70"/>
      <c r="D103" s="5">
        <v>6</v>
      </c>
      <c r="E103" s="23">
        <v>51</v>
      </c>
      <c r="F103" s="27"/>
      <c r="H103" s="73"/>
      <c r="I103" s="70"/>
      <c r="J103" s="5">
        <v>4</v>
      </c>
      <c r="K103" s="23">
        <v>48</v>
      </c>
      <c r="L103" s="27"/>
      <c r="N103" s="73"/>
      <c r="O103" s="70"/>
      <c r="P103" s="5">
        <v>6</v>
      </c>
      <c r="Q103" s="23">
        <v>53</v>
      </c>
      <c r="R103" s="27"/>
      <c r="T103" s="73"/>
      <c r="U103" s="70"/>
      <c r="V103" s="5">
        <v>7</v>
      </c>
      <c r="W103" s="23">
        <v>48</v>
      </c>
      <c r="X103" s="27"/>
    </row>
    <row r="104" spans="2:24" s="1" customFormat="1" ht="15" customHeight="1">
      <c r="B104" s="73"/>
      <c r="C104" s="70"/>
      <c r="D104" s="5">
        <v>7</v>
      </c>
      <c r="E104" s="23">
        <v>50</v>
      </c>
      <c r="F104" s="27"/>
      <c r="H104" s="73"/>
      <c r="I104" s="70"/>
      <c r="J104" s="5">
        <v>5</v>
      </c>
      <c r="K104" s="23">
        <v>49</v>
      </c>
      <c r="L104" s="27"/>
      <c r="N104" s="73"/>
      <c r="O104" s="70"/>
      <c r="P104" s="5">
        <v>7</v>
      </c>
      <c r="Q104" s="23">
        <v>51</v>
      </c>
      <c r="R104" s="27"/>
      <c r="T104" s="73"/>
      <c r="U104" s="70"/>
      <c r="V104" s="5">
        <v>8</v>
      </c>
      <c r="W104" s="23">
        <v>55</v>
      </c>
      <c r="X104" s="27"/>
    </row>
    <row r="105" spans="2:24" s="1" customFormat="1" ht="15" customHeight="1">
      <c r="B105" s="73"/>
      <c r="C105" s="70"/>
      <c r="D105" s="5">
        <v>8</v>
      </c>
      <c r="E105" s="23">
        <v>50</v>
      </c>
      <c r="F105" s="27"/>
      <c r="H105" s="73"/>
      <c r="I105" s="70"/>
      <c r="J105" s="5">
        <v>6</v>
      </c>
      <c r="K105" s="23">
        <v>49</v>
      </c>
      <c r="L105" s="27"/>
      <c r="N105" s="73"/>
      <c r="O105" s="70"/>
      <c r="P105" s="5">
        <v>8</v>
      </c>
      <c r="Q105" s="23">
        <v>50</v>
      </c>
      <c r="R105" s="27"/>
      <c r="T105" s="73"/>
      <c r="U105" s="70"/>
      <c r="V105" s="5">
        <v>9</v>
      </c>
      <c r="W105" s="23">
        <v>43</v>
      </c>
      <c r="X105" s="27"/>
    </row>
    <row r="106" spans="2:24" s="1" customFormat="1" ht="15" customHeight="1">
      <c r="B106" s="73"/>
      <c r="C106" s="70"/>
      <c r="D106" s="5">
        <v>9</v>
      </c>
      <c r="E106" s="23">
        <v>48</v>
      </c>
      <c r="F106" s="27"/>
      <c r="H106" s="73"/>
      <c r="I106" s="70"/>
      <c r="J106" s="5">
        <v>7</v>
      </c>
      <c r="K106" s="23">
        <v>47</v>
      </c>
      <c r="L106" s="27"/>
      <c r="N106" s="73"/>
      <c r="O106" s="70"/>
      <c r="P106" s="5">
        <v>9</v>
      </c>
      <c r="Q106" s="23">
        <v>51</v>
      </c>
      <c r="R106" s="27"/>
      <c r="T106" s="73"/>
      <c r="U106" s="70"/>
      <c r="V106" s="5">
        <v>10</v>
      </c>
      <c r="W106" s="23">
        <v>47</v>
      </c>
      <c r="X106" s="27"/>
    </row>
    <row r="107" spans="2:24" s="1" customFormat="1" ht="15" customHeight="1">
      <c r="B107" s="73"/>
      <c r="C107" s="70"/>
      <c r="D107" s="5">
        <v>10</v>
      </c>
      <c r="E107" s="23">
        <v>49</v>
      </c>
      <c r="F107" s="27"/>
      <c r="H107" s="73"/>
      <c r="I107" s="70"/>
      <c r="J107" s="5">
        <v>8</v>
      </c>
      <c r="K107" s="23">
        <v>47</v>
      </c>
      <c r="L107" s="27"/>
      <c r="N107" s="73"/>
      <c r="O107" s="70"/>
      <c r="P107" s="5">
        <v>10</v>
      </c>
      <c r="Q107" s="23">
        <v>49</v>
      </c>
      <c r="R107" s="27"/>
      <c r="T107" s="73"/>
      <c r="U107" s="70"/>
      <c r="V107" s="5">
        <v>11</v>
      </c>
      <c r="W107" s="23">
        <v>49</v>
      </c>
      <c r="X107" s="27"/>
    </row>
    <row r="108" spans="2:24" s="1" customFormat="1" ht="15" customHeight="1">
      <c r="B108" s="73"/>
      <c r="C108" s="70"/>
      <c r="D108" s="5">
        <v>11</v>
      </c>
      <c r="E108" s="23">
        <v>47</v>
      </c>
      <c r="F108" s="27"/>
      <c r="H108" s="73"/>
      <c r="I108" s="70"/>
      <c r="J108" s="5">
        <v>9</v>
      </c>
      <c r="K108" s="23">
        <v>51</v>
      </c>
      <c r="L108" s="27"/>
      <c r="N108" s="73"/>
      <c r="O108" s="70"/>
      <c r="P108" s="5">
        <v>11</v>
      </c>
      <c r="Q108" s="23">
        <v>48</v>
      </c>
      <c r="R108" s="27"/>
      <c r="T108" s="73"/>
      <c r="U108" s="70"/>
      <c r="V108" s="5">
        <v>12</v>
      </c>
      <c r="W108" s="23">
        <v>54</v>
      </c>
      <c r="X108" s="27"/>
    </row>
    <row r="109" spans="2:24" s="1" customFormat="1" ht="15" customHeight="1">
      <c r="B109" s="73"/>
      <c r="C109" s="70"/>
      <c r="D109" s="5">
        <v>12</v>
      </c>
      <c r="E109" s="23">
        <v>48</v>
      </c>
      <c r="F109" s="27"/>
      <c r="H109" s="73"/>
      <c r="I109" s="70"/>
      <c r="J109" s="5">
        <v>10</v>
      </c>
      <c r="K109" s="23">
        <v>53</v>
      </c>
      <c r="L109" s="27"/>
      <c r="N109" s="73"/>
      <c r="O109" s="70"/>
      <c r="P109" s="5">
        <v>12</v>
      </c>
      <c r="Q109" s="23">
        <v>50</v>
      </c>
      <c r="R109" s="27"/>
      <c r="T109" s="73"/>
      <c r="U109" s="70"/>
      <c r="V109" s="5">
        <v>13</v>
      </c>
      <c r="W109" s="23">
        <v>51</v>
      </c>
      <c r="X109" s="27"/>
    </row>
    <row r="110" spans="2:24" s="1" customFormat="1" ht="15" customHeight="1">
      <c r="B110" s="73"/>
      <c r="C110" s="70"/>
      <c r="D110" s="5">
        <v>13</v>
      </c>
      <c r="E110" s="23">
        <v>49</v>
      </c>
      <c r="F110" s="27"/>
      <c r="H110" s="73"/>
      <c r="I110" s="70"/>
      <c r="J110" s="5">
        <v>11</v>
      </c>
      <c r="K110" s="23">
        <v>51</v>
      </c>
      <c r="L110" s="27"/>
      <c r="N110" s="73"/>
      <c r="O110" s="70"/>
      <c r="P110" s="5">
        <v>13</v>
      </c>
      <c r="Q110" s="23">
        <v>55</v>
      </c>
      <c r="R110" s="27"/>
      <c r="T110" s="73"/>
      <c r="U110" s="70"/>
      <c r="V110" s="5">
        <v>14</v>
      </c>
      <c r="W110" s="23">
        <v>49</v>
      </c>
      <c r="X110" s="27"/>
    </row>
    <row r="111" spans="2:24" s="1" customFormat="1" ht="15" customHeight="1">
      <c r="B111" s="73"/>
      <c r="C111" s="70"/>
      <c r="D111" s="5">
        <v>14</v>
      </c>
      <c r="E111" s="23">
        <v>50</v>
      </c>
      <c r="F111" s="27"/>
      <c r="H111" s="73"/>
      <c r="I111" s="70"/>
      <c r="J111" s="5">
        <v>12</v>
      </c>
      <c r="K111" s="23">
        <v>50</v>
      </c>
      <c r="L111" s="27"/>
      <c r="N111" s="73"/>
      <c r="O111" s="70"/>
      <c r="P111" s="5">
        <v>14</v>
      </c>
      <c r="Q111" s="23">
        <v>53</v>
      </c>
      <c r="R111" s="27"/>
      <c r="T111" s="73"/>
      <c r="U111" s="70"/>
      <c r="V111" s="5">
        <v>15</v>
      </c>
      <c r="W111" s="23">
        <v>53</v>
      </c>
      <c r="X111" s="27"/>
    </row>
    <row r="112" spans="2:24" s="1" customFormat="1" ht="15" customHeight="1">
      <c r="B112" s="73"/>
      <c r="C112" s="71"/>
      <c r="D112" s="5">
        <v>15</v>
      </c>
      <c r="E112" s="23">
        <v>51</v>
      </c>
      <c r="F112" s="27"/>
      <c r="H112" s="73"/>
      <c r="I112" s="71"/>
      <c r="J112" s="5">
        <v>13</v>
      </c>
      <c r="K112" s="23">
        <v>50</v>
      </c>
      <c r="L112" s="27"/>
      <c r="N112" s="73"/>
      <c r="O112" s="70"/>
      <c r="P112" s="5">
        <v>15</v>
      </c>
      <c r="Q112" s="23">
        <v>51</v>
      </c>
      <c r="R112" s="27"/>
      <c r="T112" s="73"/>
      <c r="U112" s="70"/>
      <c r="V112" s="5">
        <v>16</v>
      </c>
      <c r="W112" s="23">
        <v>51</v>
      </c>
      <c r="X112" s="27"/>
    </row>
    <row r="113" spans="2:24" s="1" customFormat="1" ht="15" customHeight="1">
      <c r="B113" s="73"/>
      <c r="C113" s="69">
        <v>2006</v>
      </c>
      <c r="D113" s="5">
        <v>1</v>
      </c>
      <c r="E113" s="23">
        <v>52</v>
      </c>
      <c r="F113" s="27"/>
      <c r="H113" s="73"/>
      <c r="I113" s="69">
        <v>2006</v>
      </c>
      <c r="J113" s="5">
        <v>1</v>
      </c>
      <c r="K113" s="23">
        <v>49</v>
      </c>
      <c r="L113" s="27"/>
      <c r="N113" s="73"/>
      <c r="O113" s="70"/>
      <c r="P113" s="5">
        <v>16</v>
      </c>
      <c r="Q113" s="23">
        <v>51</v>
      </c>
      <c r="R113" s="27"/>
      <c r="T113" s="73"/>
      <c r="U113" s="70"/>
      <c r="V113" s="5">
        <v>17</v>
      </c>
      <c r="W113" s="23">
        <v>47</v>
      </c>
      <c r="X113" s="27"/>
    </row>
    <row r="114" spans="2:24" s="1" customFormat="1" ht="15" customHeight="1">
      <c r="B114" s="73"/>
      <c r="C114" s="70"/>
      <c r="D114" s="5">
        <v>2</v>
      </c>
      <c r="E114" s="23">
        <v>51</v>
      </c>
      <c r="F114" s="27"/>
      <c r="H114" s="73"/>
      <c r="I114" s="70"/>
      <c r="J114" s="5">
        <v>2</v>
      </c>
      <c r="K114" s="23">
        <v>47</v>
      </c>
      <c r="L114" s="27"/>
      <c r="N114" s="73"/>
      <c r="O114" s="71"/>
      <c r="P114" s="5">
        <v>17</v>
      </c>
      <c r="Q114" s="23">
        <v>52</v>
      </c>
      <c r="R114" s="27"/>
      <c r="T114" s="73"/>
      <c r="U114" s="70"/>
      <c r="V114" s="5">
        <v>18</v>
      </c>
      <c r="W114" s="23">
        <v>47</v>
      </c>
      <c r="X114" s="27"/>
    </row>
    <row r="115" spans="2:24" s="1" customFormat="1" ht="15" customHeight="1">
      <c r="B115" s="73"/>
      <c r="C115" s="70"/>
      <c r="D115" s="5">
        <v>3</v>
      </c>
      <c r="E115" s="23">
        <v>53</v>
      </c>
      <c r="F115" s="27"/>
      <c r="H115" s="73"/>
      <c r="I115" s="70"/>
      <c r="J115" s="5">
        <v>3</v>
      </c>
      <c r="K115" s="23">
        <v>49</v>
      </c>
      <c r="L115" s="27"/>
      <c r="N115" s="73"/>
      <c r="O115" s="69">
        <v>2006</v>
      </c>
      <c r="P115" s="5">
        <v>1</v>
      </c>
      <c r="Q115" s="23">
        <v>48</v>
      </c>
      <c r="R115" s="27"/>
      <c r="T115" s="73"/>
      <c r="U115" s="70"/>
      <c r="V115" s="5">
        <v>19</v>
      </c>
      <c r="W115" s="23">
        <v>48</v>
      </c>
      <c r="X115" s="27"/>
    </row>
    <row r="116" spans="2:24" s="1" customFormat="1" ht="15" customHeight="1">
      <c r="B116" s="73"/>
      <c r="C116" s="70"/>
      <c r="D116" s="5">
        <v>4</v>
      </c>
      <c r="E116" s="23">
        <v>50</v>
      </c>
      <c r="F116" s="27"/>
      <c r="H116" s="73"/>
      <c r="I116" s="70"/>
      <c r="J116" s="5">
        <v>4</v>
      </c>
      <c r="K116" s="23">
        <v>48</v>
      </c>
      <c r="L116" s="27"/>
      <c r="N116" s="73"/>
      <c r="O116" s="70"/>
      <c r="P116" s="5">
        <v>2</v>
      </c>
      <c r="Q116" s="23">
        <v>49</v>
      </c>
      <c r="R116" s="27"/>
      <c r="T116" s="73"/>
      <c r="U116" s="71"/>
      <c r="V116" s="5">
        <v>20</v>
      </c>
      <c r="W116" s="23">
        <v>49</v>
      </c>
      <c r="X116" s="27"/>
    </row>
    <row r="117" spans="2:24" s="1" customFormat="1" ht="15" customHeight="1">
      <c r="B117" s="73"/>
      <c r="C117" s="70"/>
      <c r="D117" s="5">
        <v>5</v>
      </c>
      <c r="E117" s="23">
        <v>49</v>
      </c>
      <c r="F117" s="27"/>
      <c r="H117" s="73"/>
      <c r="I117" s="70"/>
      <c r="J117" s="5">
        <v>5</v>
      </c>
      <c r="K117" s="23">
        <v>48</v>
      </c>
      <c r="L117" s="27"/>
      <c r="N117" s="73"/>
      <c r="O117" s="70"/>
      <c r="P117" s="5">
        <v>3</v>
      </c>
      <c r="Q117" s="23">
        <v>49</v>
      </c>
      <c r="R117" s="27"/>
      <c r="T117" s="73"/>
      <c r="U117" s="69">
        <v>2006</v>
      </c>
      <c r="V117" s="5">
        <v>1</v>
      </c>
      <c r="W117" s="23">
        <v>50</v>
      </c>
      <c r="X117" s="27"/>
    </row>
    <row r="118" spans="2:24" s="1" customFormat="1" ht="15" customHeight="1">
      <c r="B118" s="73"/>
      <c r="C118" s="70"/>
      <c r="D118" s="5">
        <v>6</v>
      </c>
      <c r="E118" s="23">
        <v>47</v>
      </c>
      <c r="F118" s="27"/>
      <c r="H118" s="73"/>
      <c r="I118" s="70"/>
      <c r="J118" s="5">
        <v>6</v>
      </c>
      <c r="K118" s="23">
        <v>49</v>
      </c>
      <c r="L118" s="27"/>
      <c r="N118" s="73"/>
      <c r="O118" s="70"/>
      <c r="P118" s="5">
        <v>4</v>
      </c>
      <c r="Q118" s="23">
        <v>52</v>
      </c>
      <c r="R118" s="27"/>
      <c r="T118" s="73"/>
      <c r="U118" s="70"/>
      <c r="V118" s="5">
        <v>2</v>
      </c>
      <c r="W118" s="23">
        <v>53</v>
      </c>
      <c r="X118" s="27"/>
    </row>
    <row r="119" spans="2:24" s="1" customFormat="1" ht="15" customHeight="1">
      <c r="B119" s="73"/>
      <c r="C119" s="70"/>
      <c r="D119" s="5">
        <v>7</v>
      </c>
      <c r="E119" s="23">
        <v>49</v>
      </c>
      <c r="F119" s="27"/>
      <c r="H119" s="73"/>
      <c r="I119" s="70"/>
      <c r="J119" s="5">
        <v>7</v>
      </c>
      <c r="K119" s="23">
        <v>48</v>
      </c>
      <c r="L119" s="27"/>
      <c r="N119" s="73"/>
      <c r="O119" s="70"/>
      <c r="P119" s="5">
        <v>5</v>
      </c>
      <c r="Q119" s="23">
        <v>52</v>
      </c>
      <c r="R119" s="27"/>
      <c r="T119" s="73"/>
      <c r="U119" s="70"/>
      <c r="V119" s="5">
        <v>3</v>
      </c>
      <c r="W119" s="23">
        <v>51</v>
      </c>
      <c r="X119" s="27"/>
    </row>
    <row r="120" spans="2:24" s="1" customFormat="1" ht="15" customHeight="1">
      <c r="B120" s="73"/>
      <c r="C120" s="70"/>
      <c r="D120" s="5">
        <v>8</v>
      </c>
      <c r="E120" s="23">
        <v>48</v>
      </c>
      <c r="F120" s="27"/>
      <c r="H120" s="73"/>
      <c r="I120" s="70"/>
      <c r="J120" s="5">
        <v>8</v>
      </c>
      <c r="K120" s="23">
        <v>49</v>
      </c>
      <c r="L120" s="27"/>
      <c r="N120" s="73"/>
      <c r="O120" s="70"/>
      <c r="P120" s="5">
        <v>6</v>
      </c>
      <c r="Q120" s="23">
        <v>51</v>
      </c>
      <c r="R120" s="27"/>
      <c r="T120" s="73"/>
      <c r="U120" s="70"/>
      <c r="V120" s="5">
        <v>4</v>
      </c>
      <c r="W120" s="23">
        <v>50</v>
      </c>
      <c r="X120" s="27"/>
    </row>
    <row r="121" spans="2:24" s="1" customFormat="1" ht="15" customHeight="1">
      <c r="B121" s="73"/>
      <c r="C121" s="70"/>
      <c r="D121" s="5">
        <v>9</v>
      </c>
      <c r="E121" s="23">
        <v>48</v>
      </c>
      <c r="F121" s="27"/>
      <c r="H121" s="73"/>
      <c r="I121" s="70"/>
      <c r="J121" s="5">
        <v>9</v>
      </c>
      <c r="K121" s="23">
        <v>47</v>
      </c>
      <c r="L121" s="27"/>
      <c r="N121" s="73"/>
      <c r="O121" s="70"/>
      <c r="P121" s="5">
        <v>7</v>
      </c>
      <c r="Q121" s="23">
        <v>53</v>
      </c>
      <c r="R121" s="27"/>
      <c r="T121" s="73"/>
      <c r="U121" s="70"/>
      <c r="V121" s="5">
        <v>5</v>
      </c>
      <c r="W121" s="23">
        <v>47</v>
      </c>
      <c r="X121" s="27"/>
    </row>
    <row r="122" spans="2:24" s="1" customFormat="1" ht="15" customHeight="1">
      <c r="B122" s="73"/>
      <c r="C122" s="70"/>
      <c r="D122" s="5">
        <v>10</v>
      </c>
      <c r="E122" s="23">
        <v>49</v>
      </c>
      <c r="F122" s="27"/>
      <c r="H122" s="73"/>
      <c r="I122" s="70"/>
      <c r="J122" s="5">
        <v>10</v>
      </c>
      <c r="K122" s="23">
        <v>48</v>
      </c>
      <c r="L122" s="27"/>
      <c r="N122" s="73"/>
      <c r="O122" s="70"/>
      <c r="P122" s="5">
        <v>8</v>
      </c>
      <c r="Q122" s="23">
        <v>51</v>
      </c>
      <c r="R122" s="27"/>
      <c r="T122" s="73"/>
      <c r="U122" s="70"/>
      <c r="V122" s="5">
        <v>6</v>
      </c>
      <c r="W122" s="23">
        <v>47</v>
      </c>
      <c r="X122" s="27"/>
    </row>
    <row r="123" spans="2:24" s="1" customFormat="1" ht="15" customHeight="1">
      <c r="B123" s="73"/>
      <c r="C123" s="70"/>
      <c r="D123" s="5">
        <v>11</v>
      </c>
      <c r="E123" s="23">
        <v>50</v>
      </c>
      <c r="F123" s="27"/>
      <c r="H123" s="73"/>
      <c r="I123" s="70"/>
      <c r="J123" s="5">
        <v>11</v>
      </c>
      <c r="K123" s="23">
        <v>49</v>
      </c>
      <c r="L123" s="27"/>
      <c r="N123" s="73"/>
      <c r="O123" s="70"/>
      <c r="P123" s="5">
        <v>9</v>
      </c>
      <c r="Q123" s="23">
        <v>50</v>
      </c>
      <c r="R123" s="27"/>
      <c r="T123" s="73"/>
      <c r="U123" s="70"/>
      <c r="V123" s="5">
        <v>7</v>
      </c>
      <c r="W123" s="23">
        <v>47</v>
      </c>
      <c r="X123" s="27"/>
    </row>
    <row r="124" spans="2:24" s="1" customFormat="1" ht="15" customHeight="1">
      <c r="B124" s="73"/>
      <c r="C124" s="70"/>
      <c r="D124" s="5">
        <v>12</v>
      </c>
      <c r="E124" s="23">
        <v>50</v>
      </c>
      <c r="F124" s="27"/>
      <c r="H124" s="73"/>
      <c r="I124" s="70"/>
      <c r="J124" s="5">
        <v>12</v>
      </c>
      <c r="K124" s="23">
        <v>50</v>
      </c>
      <c r="L124" s="27"/>
      <c r="N124" s="73"/>
      <c r="O124" s="70"/>
      <c r="P124" s="5">
        <v>10</v>
      </c>
      <c r="Q124" s="23">
        <v>50</v>
      </c>
      <c r="R124" s="27"/>
      <c r="T124" s="73"/>
      <c r="U124" s="70"/>
      <c r="V124" s="5">
        <v>8</v>
      </c>
      <c r="W124" s="23">
        <v>52</v>
      </c>
      <c r="X124" s="27"/>
    </row>
    <row r="125" spans="2:24" s="1" customFormat="1" ht="15" customHeight="1">
      <c r="B125" s="73"/>
      <c r="C125" s="70"/>
      <c r="D125" s="5">
        <v>13</v>
      </c>
      <c r="E125" s="23">
        <v>51</v>
      </c>
      <c r="F125" s="27"/>
      <c r="H125" s="73"/>
      <c r="I125" s="70"/>
      <c r="J125" s="5">
        <v>13</v>
      </c>
      <c r="K125" s="23">
        <v>51</v>
      </c>
      <c r="L125" s="27"/>
      <c r="N125" s="73"/>
      <c r="O125" s="70"/>
      <c r="P125" s="5">
        <v>11</v>
      </c>
      <c r="Q125" s="23">
        <v>49</v>
      </c>
      <c r="R125" s="27"/>
      <c r="T125" s="73"/>
      <c r="U125" s="70"/>
      <c r="V125" s="5">
        <v>9</v>
      </c>
      <c r="W125" s="23">
        <v>51</v>
      </c>
      <c r="X125" s="27"/>
    </row>
    <row r="126" spans="2:24" s="1" customFormat="1" ht="15" customHeight="1">
      <c r="B126" s="73"/>
      <c r="C126" s="70"/>
      <c r="D126" s="5">
        <v>14</v>
      </c>
      <c r="E126" s="23">
        <v>53</v>
      </c>
      <c r="F126" s="27"/>
      <c r="H126" s="73"/>
      <c r="I126" s="70"/>
      <c r="J126" s="5">
        <v>14</v>
      </c>
      <c r="K126" s="23">
        <v>51</v>
      </c>
      <c r="L126" s="27"/>
      <c r="N126" s="73"/>
      <c r="O126" s="70"/>
      <c r="P126" s="5">
        <v>12</v>
      </c>
      <c r="Q126" s="23">
        <v>51</v>
      </c>
      <c r="R126" s="27"/>
      <c r="T126" s="73"/>
      <c r="U126" s="70"/>
      <c r="V126" s="5">
        <v>10</v>
      </c>
      <c r="W126" s="23">
        <v>53</v>
      </c>
      <c r="X126" s="27"/>
    </row>
    <row r="127" spans="2:24" s="1" customFormat="1" ht="15" customHeight="1">
      <c r="B127" s="73"/>
      <c r="C127" s="70"/>
      <c r="D127" s="5">
        <v>15</v>
      </c>
      <c r="E127" s="23">
        <v>54</v>
      </c>
      <c r="F127" s="27"/>
      <c r="H127" s="73"/>
      <c r="I127" s="70"/>
      <c r="J127" s="5">
        <v>15</v>
      </c>
      <c r="K127" s="23">
        <v>53</v>
      </c>
      <c r="L127" s="27"/>
      <c r="N127" s="73"/>
      <c r="O127" s="70"/>
      <c r="P127" s="5">
        <v>13</v>
      </c>
      <c r="Q127" s="23">
        <v>48</v>
      </c>
      <c r="R127" s="27"/>
      <c r="T127" s="73"/>
      <c r="U127" s="70"/>
      <c r="V127" s="5">
        <v>11</v>
      </c>
      <c r="W127" s="23">
        <v>49</v>
      </c>
      <c r="X127" s="27"/>
    </row>
    <row r="128" spans="2:24" s="1" customFormat="1" ht="15" customHeight="1">
      <c r="B128" s="73"/>
      <c r="C128" s="71"/>
      <c r="D128" s="5">
        <v>16</v>
      </c>
      <c r="E128" s="23">
        <v>51</v>
      </c>
      <c r="F128" s="27"/>
      <c r="H128" s="73"/>
      <c r="I128" s="71"/>
      <c r="J128" s="5">
        <v>16</v>
      </c>
      <c r="K128" s="23">
        <v>50</v>
      </c>
      <c r="L128" s="27"/>
      <c r="N128" s="73"/>
      <c r="O128" s="70"/>
      <c r="P128" s="5">
        <v>14</v>
      </c>
      <c r="Q128" s="23">
        <v>47</v>
      </c>
      <c r="R128" s="27"/>
      <c r="T128" s="73"/>
      <c r="U128" s="70"/>
      <c r="V128" s="5">
        <v>12</v>
      </c>
      <c r="W128" s="23">
        <v>50</v>
      </c>
      <c r="X128" s="27"/>
    </row>
    <row r="129" spans="2:24" s="1" customFormat="1" ht="15" customHeight="1">
      <c r="B129" s="73"/>
      <c r="C129" s="69">
        <v>2007</v>
      </c>
      <c r="D129" s="5">
        <v>1</v>
      </c>
      <c r="E129" s="23">
        <v>46</v>
      </c>
      <c r="F129" s="27"/>
      <c r="H129" s="73"/>
      <c r="I129" s="69">
        <v>2007</v>
      </c>
      <c r="J129" s="5">
        <v>1</v>
      </c>
      <c r="K129" s="23">
        <v>49</v>
      </c>
      <c r="L129" s="27"/>
      <c r="N129" s="73"/>
      <c r="O129" s="71"/>
      <c r="P129" s="5">
        <v>15</v>
      </c>
      <c r="Q129" s="23">
        <v>47</v>
      </c>
      <c r="R129" s="27"/>
      <c r="T129" s="73"/>
      <c r="U129" s="70"/>
      <c r="V129" s="5">
        <v>13</v>
      </c>
      <c r="W129" s="23">
        <v>49</v>
      </c>
      <c r="X129" s="27"/>
    </row>
    <row r="130" spans="2:24" s="1" customFormat="1" ht="15" customHeight="1">
      <c r="B130" s="73"/>
      <c r="C130" s="70"/>
      <c r="D130" s="5">
        <v>2</v>
      </c>
      <c r="E130" s="23">
        <v>48</v>
      </c>
      <c r="F130" s="27"/>
      <c r="H130" s="73"/>
      <c r="I130" s="70"/>
      <c r="J130" s="5">
        <v>2</v>
      </c>
      <c r="K130" s="23">
        <v>47</v>
      </c>
      <c r="L130" s="27"/>
      <c r="N130" s="73"/>
      <c r="O130" s="69">
        <v>2007</v>
      </c>
      <c r="P130" s="5">
        <v>1</v>
      </c>
      <c r="Q130" s="23">
        <v>47</v>
      </c>
      <c r="R130" s="27"/>
      <c r="T130" s="73"/>
      <c r="U130" s="70"/>
      <c r="V130" s="5">
        <v>14</v>
      </c>
      <c r="W130" s="23">
        <v>48</v>
      </c>
      <c r="X130" s="27"/>
    </row>
    <row r="131" spans="2:24" s="1" customFormat="1" ht="15" customHeight="1">
      <c r="B131" s="73"/>
      <c r="C131" s="70"/>
      <c r="D131" s="5">
        <v>3</v>
      </c>
      <c r="E131" s="23">
        <v>49</v>
      </c>
      <c r="F131" s="27"/>
      <c r="H131" s="73"/>
      <c r="I131" s="70"/>
      <c r="J131" s="5">
        <v>3</v>
      </c>
      <c r="K131" s="23">
        <v>48</v>
      </c>
      <c r="L131" s="27"/>
      <c r="N131" s="73"/>
      <c r="O131" s="70"/>
      <c r="P131" s="5">
        <v>2</v>
      </c>
      <c r="Q131" s="23">
        <v>52</v>
      </c>
      <c r="R131" s="27"/>
      <c r="T131" s="73"/>
      <c r="U131" s="71"/>
      <c r="V131" s="5">
        <v>15</v>
      </c>
      <c r="W131" s="23">
        <v>51</v>
      </c>
      <c r="X131" s="27"/>
    </row>
    <row r="132" spans="2:24" s="1" customFormat="1" ht="15" customHeight="1">
      <c r="B132" s="73"/>
      <c r="C132" s="70"/>
      <c r="D132" s="5">
        <v>4</v>
      </c>
      <c r="E132" s="23">
        <v>49</v>
      </c>
      <c r="F132" s="27"/>
      <c r="H132" s="73"/>
      <c r="I132" s="70"/>
      <c r="J132" s="5">
        <v>4</v>
      </c>
      <c r="K132" s="23">
        <v>48</v>
      </c>
      <c r="L132" s="27"/>
      <c r="N132" s="73"/>
      <c r="O132" s="70"/>
      <c r="P132" s="5">
        <v>3</v>
      </c>
      <c r="Q132" s="23">
        <v>51</v>
      </c>
      <c r="R132" s="27"/>
      <c r="T132" s="73"/>
      <c r="U132" s="69">
        <v>2007</v>
      </c>
      <c r="V132" s="5">
        <v>1</v>
      </c>
      <c r="W132" s="23">
        <v>55</v>
      </c>
      <c r="X132" s="27"/>
    </row>
    <row r="133" spans="2:24" s="1" customFormat="1" ht="15" customHeight="1">
      <c r="B133" s="73"/>
      <c r="C133" s="70"/>
      <c r="D133" s="5">
        <v>5</v>
      </c>
      <c r="E133" s="23">
        <v>50</v>
      </c>
      <c r="F133" s="27"/>
      <c r="H133" s="73"/>
      <c r="I133" s="70"/>
      <c r="J133" s="5">
        <v>5</v>
      </c>
      <c r="K133" s="23">
        <v>49</v>
      </c>
      <c r="L133" s="27"/>
      <c r="N133" s="73"/>
      <c r="O133" s="70"/>
      <c r="P133" s="5">
        <v>4</v>
      </c>
      <c r="Q133" s="23">
        <v>53</v>
      </c>
      <c r="R133" s="27"/>
      <c r="T133" s="73"/>
      <c r="U133" s="70"/>
      <c r="V133" s="5">
        <v>2</v>
      </c>
      <c r="W133" s="23">
        <v>45</v>
      </c>
      <c r="X133" s="27"/>
    </row>
    <row r="134" spans="2:24" s="1" customFormat="1" ht="15" customHeight="1">
      <c r="B134" s="73"/>
      <c r="C134" s="70"/>
      <c r="D134" s="5">
        <v>6</v>
      </c>
      <c r="E134" s="23">
        <v>51</v>
      </c>
      <c r="F134" s="27"/>
      <c r="H134" s="73"/>
      <c r="I134" s="70"/>
      <c r="J134" s="5">
        <v>6</v>
      </c>
      <c r="K134" s="23">
        <v>50</v>
      </c>
      <c r="L134" s="27"/>
      <c r="N134" s="73"/>
      <c r="O134" s="70"/>
      <c r="P134" s="5">
        <v>5</v>
      </c>
      <c r="Q134" s="23">
        <v>51</v>
      </c>
      <c r="R134" s="27"/>
      <c r="T134" s="73"/>
      <c r="U134" s="70"/>
      <c r="V134" s="5">
        <v>3</v>
      </c>
      <c r="W134" s="23">
        <v>47</v>
      </c>
      <c r="X134" s="27"/>
    </row>
    <row r="135" spans="2:24" s="1" customFormat="1" ht="15" customHeight="1">
      <c r="B135" s="73"/>
      <c r="C135" s="70"/>
      <c r="D135" s="5">
        <v>7</v>
      </c>
      <c r="E135" s="23">
        <v>51</v>
      </c>
      <c r="F135" s="27"/>
      <c r="H135" s="73"/>
      <c r="I135" s="70"/>
      <c r="J135" s="5">
        <v>7</v>
      </c>
      <c r="K135" s="23">
        <v>50</v>
      </c>
      <c r="L135" s="27"/>
      <c r="N135" s="73"/>
      <c r="O135" s="70"/>
      <c r="P135" s="5">
        <v>6</v>
      </c>
      <c r="Q135" s="23">
        <v>50</v>
      </c>
      <c r="R135" s="27"/>
      <c r="T135" s="73"/>
      <c r="U135" s="70"/>
      <c r="V135" s="5">
        <v>4</v>
      </c>
      <c r="W135" s="23">
        <v>49</v>
      </c>
      <c r="X135" s="27"/>
    </row>
    <row r="136" spans="2:24" s="1" customFormat="1" ht="15" customHeight="1">
      <c r="B136" s="73"/>
      <c r="C136" s="70"/>
      <c r="D136" s="5">
        <v>8</v>
      </c>
      <c r="E136" s="23">
        <v>51</v>
      </c>
      <c r="F136" s="27"/>
      <c r="H136" s="73"/>
      <c r="I136" s="70"/>
      <c r="J136" s="5">
        <v>8</v>
      </c>
      <c r="K136" s="23">
        <v>51</v>
      </c>
      <c r="L136" s="27"/>
      <c r="N136" s="73"/>
      <c r="O136" s="70"/>
      <c r="P136" s="5">
        <v>7</v>
      </c>
      <c r="Q136" s="23">
        <v>52</v>
      </c>
      <c r="R136" s="27"/>
      <c r="T136" s="73"/>
      <c r="U136" s="70"/>
      <c r="V136" s="5">
        <v>5</v>
      </c>
      <c r="W136" s="23">
        <v>52</v>
      </c>
      <c r="X136" s="27"/>
    </row>
    <row r="137" spans="2:24" s="1" customFormat="1" ht="15" customHeight="1">
      <c r="B137" s="73"/>
      <c r="C137" s="70"/>
      <c r="D137" s="5">
        <v>9</v>
      </c>
      <c r="E137" s="23">
        <v>52</v>
      </c>
      <c r="F137" s="27"/>
      <c r="H137" s="73"/>
      <c r="I137" s="70"/>
      <c r="J137" s="5">
        <v>9</v>
      </c>
      <c r="K137" s="23">
        <v>53</v>
      </c>
      <c r="L137" s="27"/>
      <c r="N137" s="73"/>
      <c r="O137" s="70"/>
      <c r="P137" s="5">
        <v>8</v>
      </c>
      <c r="Q137" s="23">
        <v>50</v>
      </c>
      <c r="R137" s="27"/>
      <c r="T137" s="73"/>
      <c r="U137" s="70"/>
      <c r="V137" s="5">
        <v>6</v>
      </c>
      <c r="W137" s="23">
        <v>51</v>
      </c>
      <c r="X137" s="27"/>
    </row>
    <row r="138" spans="2:24" s="1" customFormat="1" ht="15" customHeight="1">
      <c r="B138" s="73"/>
      <c r="C138" s="70"/>
      <c r="D138" s="5">
        <v>10</v>
      </c>
      <c r="E138" s="23">
        <v>53</v>
      </c>
      <c r="F138" s="27"/>
      <c r="H138" s="73"/>
      <c r="I138" s="70"/>
      <c r="J138" s="5">
        <v>10</v>
      </c>
      <c r="K138" s="23">
        <v>51</v>
      </c>
      <c r="L138" s="27"/>
      <c r="N138" s="73"/>
      <c r="O138" s="70"/>
      <c r="P138" s="5">
        <v>9</v>
      </c>
      <c r="Q138" s="23">
        <v>50</v>
      </c>
      <c r="R138" s="27"/>
      <c r="T138" s="73"/>
      <c r="U138" s="70"/>
      <c r="V138" s="5">
        <v>7</v>
      </c>
      <c r="W138" s="23">
        <v>51</v>
      </c>
      <c r="X138" s="27"/>
    </row>
    <row r="139" spans="2:24" s="1" customFormat="1" ht="15" customHeight="1">
      <c r="B139" s="73"/>
      <c r="C139" s="70"/>
      <c r="D139" s="5">
        <v>11</v>
      </c>
      <c r="E139" s="23">
        <v>52</v>
      </c>
      <c r="F139" s="27"/>
      <c r="H139" s="73"/>
      <c r="I139" s="70"/>
      <c r="J139" s="5">
        <v>11</v>
      </c>
      <c r="K139" s="23">
        <v>51</v>
      </c>
      <c r="L139" s="27"/>
      <c r="N139" s="73"/>
      <c r="O139" s="70"/>
      <c r="P139" s="5">
        <v>10</v>
      </c>
      <c r="Q139" s="23">
        <v>51</v>
      </c>
      <c r="R139" s="27"/>
      <c r="T139" s="73"/>
      <c r="U139" s="70"/>
      <c r="V139" s="5">
        <v>8</v>
      </c>
      <c r="W139" s="23">
        <v>53</v>
      </c>
      <c r="X139" s="27"/>
    </row>
    <row r="140" spans="2:24" s="1" customFormat="1" ht="15" customHeight="1">
      <c r="B140" s="73"/>
      <c r="C140" s="70"/>
      <c r="D140" s="5">
        <v>12</v>
      </c>
      <c r="E140" s="23">
        <v>51</v>
      </c>
      <c r="F140" s="27"/>
      <c r="H140" s="73"/>
      <c r="I140" s="70"/>
      <c r="J140" s="5">
        <v>12</v>
      </c>
      <c r="K140" s="23">
        <v>46</v>
      </c>
      <c r="L140" s="27"/>
      <c r="N140" s="73"/>
      <c r="O140" s="70"/>
      <c r="P140" s="5">
        <v>11</v>
      </c>
      <c r="Q140" s="23">
        <v>47</v>
      </c>
      <c r="R140" s="27"/>
      <c r="T140" s="73"/>
      <c r="U140" s="70"/>
      <c r="V140" s="5">
        <v>9</v>
      </c>
      <c r="W140" s="23">
        <v>52</v>
      </c>
      <c r="X140" s="27"/>
    </row>
    <row r="141" spans="2:24" s="1" customFormat="1" ht="15" customHeight="1">
      <c r="B141" s="73"/>
      <c r="C141" s="70"/>
      <c r="D141" s="5">
        <v>13</v>
      </c>
      <c r="E141" s="23">
        <v>50</v>
      </c>
      <c r="F141" s="27"/>
      <c r="H141" s="73"/>
      <c r="I141" s="70"/>
      <c r="J141" s="5">
        <v>13</v>
      </c>
      <c r="K141" s="23">
        <v>48</v>
      </c>
      <c r="L141" s="27"/>
      <c r="N141" s="73"/>
      <c r="O141" s="70"/>
      <c r="P141" s="5">
        <v>12</v>
      </c>
      <c r="Q141" s="23">
        <v>48</v>
      </c>
      <c r="R141" s="27"/>
      <c r="T141" s="73"/>
      <c r="U141" s="70"/>
      <c r="V141" s="5">
        <v>10</v>
      </c>
      <c r="W141" s="23">
        <v>52</v>
      </c>
      <c r="X141" s="27"/>
    </row>
    <row r="142" spans="2:24" s="1" customFormat="1" ht="15" customHeight="1">
      <c r="B142" s="73"/>
      <c r="C142" s="70"/>
      <c r="D142" s="5">
        <v>14</v>
      </c>
      <c r="E142" s="23">
        <v>48</v>
      </c>
      <c r="F142" s="27"/>
      <c r="H142" s="73"/>
      <c r="I142" s="70"/>
      <c r="J142" s="5">
        <v>14</v>
      </c>
      <c r="K142" s="23">
        <v>49</v>
      </c>
      <c r="L142" s="27"/>
      <c r="N142" s="73"/>
      <c r="O142" s="70"/>
      <c r="P142" s="5">
        <v>13</v>
      </c>
      <c r="Q142" s="23">
        <v>53</v>
      </c>
      <c r="R142" s="27"/>
      <c r="T142" s="73"/>
      <c r="U142" s="70"/>
      <c r="V142" s="5">
        <v>11</v>
      </c>
      <c r="W142" s="23">
        <v>50</v>
      </c>
      <c r="X142" s="27"/>
    </row>
    <row r="143" spans="2:24" s="1" customFormat="1" ht="15" customHeight="1">
      <c r="B143" s="73"/>
      <c r="C143" s="70"/>
      <c r="D143" s="5">
        <v>15</v>
      </c>
      <c r="E143" s="23">
        <v>49</v>
      </c>
      <c r="F143" s="27"/>
      <c r="H143" s="73"/>
      <c r="I143" s="70"/>
      <c r="J143" s="5">
        <v>15</v>
      </c>
      <c r="K143" s="23">
        <v>49</v>
      </c>
      <c r="L143" s="27"/>
      <c r="N143" s="73"/>
      <c r="O143" s="70"/>
      <c r="P143" s="5">
        <v>14</v>
      </c>
      <c r="Q143" s="23">
        <v>51</v>
      </c>
      <c r="R143" s="27"/>
      <c r="T143" s="73"/>
      <c r="U143" s="70"/>
      <c r="V143" s="5">
        <v>12</v>
      </c>
      <c r="W143" s="23">
        <v>50</v>
      </c>
      <c r="X143" s="27"/>
    </row>
    <row r="144" spans="2:24" s="1" customFormat="1" ht="15" customHeight="1">
      <c r="B144" s="73"/>
      <c r="C144" s="70"/>
      <c r="D144" s="5">
        <v>16</v>
      </c>
      <c r="E144" s="23">
        <v>50</v>
      </c>
      <c r="F144" s="27"/>
      <c r="H144" s="73"/>
      <c r="I144" s="70"/>
      <c r="J144" s="5">
        <v>16</v>
      </c>
      <c r="K144" s="23">
        <v>48</v>
      </c>
      <c r="L144" s="27"/>
      <c r="N144" s="73"/>
      <c r="O144" s="70"/>
      <c r="P144" s="5">
        <v>15</v>
      </c>
      <c r="Q144" s="23">
        <v>49</v>
      </c>
      <c r="R144" s="27"/>
      <c r="T144" s="73"/>
      <c r="U144" s="70"/>
      <c r="V144" s="5">
        <v>13</v>
      </c>
      <c r="W144" s="23">
        <v>49</v>
      </c>
      <c r="X144" s="27"/>
    </row>
    <row r="145" spans="2:24" s="1" customFormat="1" ht="15" customHeight="1">
      <c r="B145" s="73"/>
      <c r="C145" s="71"/>
      <c r="D145" s="5">
        <v>17</v>
      </c>
      <c r="E145" s="23">
        <v>48</v>
      </c>
      <c r="F145" s="27"/>
      <c r="H145" s="73"/>
      <c r="I145" s="71"/>
      <c r="J145" s="5">
        <v>17</v>
      </c>
      <c r="K145" s="23">
        <v>51</v>
      </c>
      <c r="L145" s="27"/>
      <c r="N145" s="73"/>
      <c r="O145" s="70"/>
      <c r="P145" s="5">
        <v>16</v>
      </c>
      <c r="Q145" s="23">
        <v>49</v>
      </c>
      <c r="R145" s="27"/>
      <c r="T145" s="73"/>
      <c r="U145" s="70"/>
      <c r="V145" s="5">
        <v>14</v>
      </c>
      <c r="W145" s="23">
        <v>51</v>
      </c>
      <c r="X145" s="27"/>
    </row>
    <row r="146" spans="2:24" s="1" customFormat="1" ht="15" customHeight="1">
      <c r="B146" s="73"/>
      <c r="C146" s="69">
        <v>2008</v>
      </c>
      <c r="D146" s="5">
        <v>1</v>
      </c>
      <c r="E146" s="23">
        <v>51</v>
      </c>
      <c r="F146" s="27"/>
      <c r="H146" s="73"/>
      <c r="I146" s="69">
        <v>2008</v>
      </c>
      <c r="J146" s="5">
        <v>1</v>
      </c>
      <c r="K146" s="23">
        <v>53</v>
      </c>
      <c r="L146" s="27"/>
      <c r="N146" s="73"/>
      <c r="O146" s="70"/>
      <c r="P146" s="5">
        <v>17</v>
      </c>
      <c r="Q146" s="23">
        <v>50</v>
      </c>
      <c r="R146" s="27"/>
      <c r="T146" s="73"/>
      <c r="U146" s="70"/>
      <c r="V146" s="5">
        <v>15</v>
      </c>
      <c r="W146" s="23">
        <v>49</v>
      </c>
      <c r="X146" s="27"/>
    </row>
    <row r="147" spans="2:24" s="1" customFormat="1" ht="15" customHeight="1">
      <c r="B147" s="73"/>
      <c r="C147" s="70"/>
      <c r="D147" s="5">
        <v>2</v>
      </c>
      <c r="E147" s="23">
        <v>51</v>
      </c>
      <c r="F147" s="27"/>
      <c r="H147" s="73"/>
      <c r="I147" s="70"/>
      <c r="J147" s="5">
        <v>2</v>
      </c>
      <c r="K147" s="23">
        <v>52</v>
      </c>
      <c r="L147" s="27"/>
      <c r="N147" s="73"/>
      <c r="O147" s="69">
        <v>2008</v>
      </c>
      <c r="P147" s="5">
        <v>1</v>
      </c>
      <c r="Q147" s="23">
        <v>50</v>
      </c>
      <c r="R147" s="27"/>
      <c r="T147" s="73"/>
      <c r="U147" s="70"/>
      <c r="V147" s="5">
        <v>16</v>
      </c>
      <c r="W147" s="23">
        <v>50</v>
      </c>
      <c r="X147" s="27"/>
    </row>
    <row r="148" spans="2:24" s="1" customFormat="1" ht="15" customHeight="1">
      <c r="B148" s="73"/>
      <c r="C148" s="70"/>
      <c r="D148" s="5">
        <v>3</v>
      </c>
      <c r="E148" s="23">
        <v>51</v>
      </c>
      <c r="F148" s="27"/>
      <c r="H148" s="73"/>
      <c r="I148" s="70"/>
      <c r="J148" s="5">
        <v>3</v>
      </c>
      <c r="K148" s="23">
        <v>51</v>
      </c>
      <c r="L148" s="27"/>
      <c r="N148" s="73"/>
      <c r="O148" s="70"/>
      <c r="P148" s="5">
        <v>2</v>
      </c>
      <c r="Q148" s="23">
        <v>51</v>
      </c>
      <c r="R148" s="27"/>
      <c r="T148" s="73"/>
      <c r="U148" s="70"/>
      <c r="V148" s="5">
        <v>17</v>
      </c>
      <c r="W148" s="23">
        <v>51</v>
      </c>
      <c r="X148" s="27"/>
    </row>
    <row r="149" spans="2:24" s="1" customFormat="1" ht="15" customHeight="1">
      <c r="B149" s="73"/>
      <c r="C149" s="70"/>
      <c r="D149" s="5">
        <v>4</v>
      </c>
      <c r="E149" s="23">
        <v>50</v>
      </c>
      <c r="F149" s="27"/>
      <c r="H149" s="73"/>
      <c r="I149" s="70"/>
      <c r="J149" s="5">
        <v>4</v>
      </c>
      <c r="K149" s="23">
        <v>49</v>
      </c>
      <c r="L149" s="27"/>
      <c r="N149" s="73"/>
      <c r="O149" s="70"/>
      <c r="P149" s="5">
        <v>3</v>
      </c>
      <c r="Q149" s="23">
        <v>51</v>
      </c>
      <c r="R149" s="27"/>
      <c r="T149" s="73"/>
      <c r="U149" s="71"/>
      <c r="V149" s="5">
        <v>18</v>
      </c>
      <c r="W149" s="23">
        <v>51</v>
      </c>
      <c r="X149" s="27"/>
    </row>
    <row r="150" spans="2:24" s="1" customFormat="1" ht="15" customHeight="1">
      <c r="B150" s="73"/>
      <c r="C150" s="70"/>
      <c r="D150" s="5">
        <v>5</v>
      </c>
      <c r="E150" s="23">
        <v>50</v>
      </c>
      <c r="F150" s="27"/>
      <c r="H150" s="73"/>
      <c r="I150" s="70"/>
      <c r="J150" s="5">
        <v>5</v>
      </c>
      <c r="K150" s="23">
        <v>50</v>
      </c>
      <c r="L150" s="27"/>
      <c r="N150" s="73"/>
      <c r="O150" s="70"/>
      <c r="P150" s="5">
        <v>4</v>
      </c>
      <c r="Q150" s="23">
        <v>51</v>
      </c>
      <c r="R150" s="27"/>
      <c r="T150" s="73"/>
      <c r="U150" s="70">
        <v>2008</v>
      </c>
      <c r="V150" s="5">
        <v>1</v>
      </c>
      <c r="W150" s="23">
        <v>51</v>
      </c>
      <c r="X150" s="27"/>
    </row>
    <row r="151" spans="2:24" s="1" customFormat="1" ht="15" customHeight="1">
      <c r="B151" s="73"/>
      <c r="C151" s="70"/>
      <c r="D151" s="5">
        <v>6</v>
      </c>
      <c r="E151" s="23">
        <v>53</v>
      </c>
      <c r="F151" s="27"/>
      <c r="H151" s="73"/>
      <c r="I151" s="70"/>
      <c r="J151" s="5">
        <v>6</v>
      </c>
      <c r="K151" s="23">
        <v>51</v>
      </c>
      <c r="L151" s="27"/>
      <c r="N151" s="73"/>
      <c r="O151" s="70"/>
      <c r="P151" s="5">
        <v>5</v>
      </c>
      <c r="Q151" s="23">
        <v>52</v>
      </c>
      <c r="R151" s="27"/>
      <c r="T151" s="73"/>
      <c r="U151" s="70"/>
      <c r="V151" s="5">
        <v>2</v>
      </c>
      <c r="W151" s="23">
        <v>52</v>
      </c>
      <c r="X151" s="27"/>
    </row>
    <row r="152" spans="2:24" s="1" customFormat="1" ht="15" customHeight="1">
      <c r="B152" s="73"/>
      <c r="C152" s="70"/>
      <c r="D152" s="5">
        <v>7</v>
      </c>
      <c r="E152" s="23">
        <v>53</v>
      </c>
      <c r="F152" s="27"/>
      <c r="H152" s="73"/>
      <c r="I152" s="70"/>
      <c r="J152" s="5">
        <v>7</v>
      </c>
      <c r="K152" s="23">
        <v>51</v>
      </c>
      <c r="L152" s="27"/>
      <c r="N152" s="73"/>
      <c r="O152" s="70"/>
      <c r="P152" s="5">
        <v>6</v>
      </c>
      <c r="Q152" s="23">
        <v>51</v>
      </c>
      <c r="R152" s="27"/>
      <c r="T152" s="73"/>
      <c r="U152" s="70"/>
      <c r="V152" s="5">
        <v>3</v>
      </c>
      <c r="W152" s="23">
        <v>51</v>
      </c>
      <c r="X152" s="27"/>
    </row>
    <row r="153" spans="2:24" s="1" customFormat="1" ht="15" customHeight="1">
      <c r="B153" s="73"/>
      <c r="C153" s="70"/>
      <c r="D153" s="5">
        <v>8</v>
      </c>
      <c r="E153" s="23">
        <v>52</v>
      </c>
      <c r="F153" s="27"/>
      <c r="H153" s="73"/>
      <c r="I153" s="70"/>
      <c r="J153" s="5">
        <v>8</v>
      </c>
      <c r="K153" s="23">
        <v>51</v>
      </c>
      <c r="L153" s="27"/>
      <c r="N153" s="73"/>
      <c r="O153" s="70"/>
      <c r="P153" s="5">
        <v>7</v>
      </c>
      <c r="Q153" s="23">
        <v>50</v>
      </c>
      <c r="R153" s="27"/>
      <c r="T153" s="73"/>
      <c r="U153" s="70"/>
      <c r="V153" s="5">
        <v>4</v>
      </c>
      <c r="W153" s="23">
        <v>50</v>
      </c>
      <c r="X153" s="27"/>
    </row>
    <row r="154" spans="2:24" s="1" customFormat="1" ht="15" customHeight="1">
      <c r="B154" s="73"/>
      <c r="C154" s="70"/>
      <c r="D154" s="5">
        <v>9</v>
      </c>
      <c r="E154" s="23">
        <v>51</v>
      </c>
      <c r="F154" s="27"/>
      <c r="H154" s="73"/>
      <c r="I154" s="70"/>
      <c r="J154" s="5">
        <v>9</v>
      </c>
      <c r="K154" s="23">
        <v>50</v>
      </c>
      <c r="L154" s="27"/>
      <c r="N154" s="73"/>
      <c r="O154" s="70"/>
      <c r="P154" s="5">
        <v>8</v>
      </c>
      <c r="Q154" s="23">
        <v>48</v>
      </c>
      <c r="R154" s="27"/>
      <c r="T154" s="73"/>
      <c r="U154" s="70"/>
      <c r="V154" s="5">
        <v>5</v>
      </c>
      <c r="W154" s="23">
        <v>51</v>
      </c>
      <c r="X154" s="27"/>
    </row>
    <row r="155" spans="2:24" s="1" customFormat="1" ht="15" customHeight="1">
      <c r="B155" s="73"/>
      <c r="C155" s="70"/>
      <c r="D155" s="5">
        <v>10</v>
      </c>
      <c r="E155" s="23">
        <v>50</v>
      </c>
      <c r="F155" s="27"/>
      <c r="H155" s="73"/>
      <c r="I155" s="70"/>
      <c r="J155" s="5">
        <v>10</v>
      </c>
      <c r="K155" s="23">
        <v>50</v>
      </c>
      <c r="L155" s="27"/>
      <c r="N155" s="73"/>
      <c r="O155" s="70"/>
      <c r="P155" s="5">
        <v>9</v>
      </c>
      <c r="Q155" s="23">
        <v>49</v>
      </c>
      <c r="R155" s="27"/>
      <c r="T155" s="73"/>
      <c r="U155" s="70"/>
      <c r="V155" s="5">
        <v>6</v>
      </c>
      <c r="W155" s="23">
        <v>53</v>
      </c>
      <c r="X155" s="27"/>
    </row>
    <row r="156" spans="2:24" s="1" customFormat="1" ht="15" customHeight="1">
      <c r="B156" s="73"/>
      <c r="C156" s="70"/>
      <c r="D156" s="5">
        <v>11</v>
      </c>
      <c r="E156" s="23">
        <v>50</v>
      </c>
      <c r="F156" s="27"/>
      <c r="H156" s="73"/>
      <c r="I156" s="70"/>
      <c r="J156" s="5">
        <v>11</v>
      </c>
      <c r="K156" s="23">
        <v>53</v>
      </c>
      <c r="L156" s="27"/>
      <c r="N156" s="73"/>
      <c r="O156" s="70"/>
      <c r="P156" s="5">
        <v>10</v>
      </c>
      <c r="Q156" s="23">
        <v>49</v>
      </c>
      <c r="R156" s="27"/>
      <c r="T156" s="73"/>
      <c r="U156" s="70"/>
      <c r="V156" s="5">
        <v>7</v>
      </c>
      <c r="W156" s="23">
        <v>52</v>
      </c>
      <c r="X156" s="27"/>
    </row>
    <row r="157" spans="2:24" s="1" customFormat="1" ht="15" customHeight="1">
      <c r="B157" s="73"/>
      <c r="C157" s="70"/>
      <c r="D157" s="5">
        <v>12</v>
      </c>
      <c r="E157" s="23">
        <v>51</v>
      </c>
      <c r="F157" s="27"/>
      <c r="H157" s="73"/>
      <c r="I157" s="70"/>
      <c r="J157" s="5">
        <v>12</v>
      </c>
      <c r="K157" s="23">
        <v>53</v>
      </c>
      <c r="L157" s="27"/>
      <c r="N157" s="73"/>
      <c r="O157" s="70"/>
      <c r="P157" s="5">
        <v>11</v>
      </c>
      <c r="Q157" s="23">
        <v>51</v>
      </c>
      <c r="R157" s="27"/>
      <c r="T157" s="73"/>
      <c r="U157" s="70"/>
      <c r="V157" s="5">
        <v>8</v>
      </c>
      <c r="W157" s="23">
        <v>51</v>
      </c>
      <c r="X157" s="27"/>
    </row>
    <row r="158" spans="2:24" s="1" customFormat="1" ht="15" customHeight="1">
      <c r="B158" s="73"/>
      <c r="C158" s="70"/>
      <c r="D158" s="5">
        <v>13</v>
      </c>
      <c r="E158" s="23">
        <v>53</v>
      </c>
      <c r="F158" s="27"/>
      <c r="H158" s="73"/>
      <c r="I158" s="70"/>
      <c r="J158" s="5">
        <v>13</v>
      </c>
      <c r="K158" s="23">
        <v>52</v>
      </c>
      <c r="L158" s="27"/>
      <c r="N158" s="73"/>
      <c r="O158" s="70"/>
      <c r="P158" s="5">
        <v>12</v>
      </c>
      <c r="Q158" s="23">
        <v>51</v>
      </c>
      <c r="R158" s="27"/>
      <c r="T158" s="73"/>
      <c r="U158" s="70"/>
      <c r="V158" s="5">
        <v>9</v>
      </c>
      <c r="W158" s="23">
        <v>52</v>
      </c>
      <c r="X158" s="27"/>
    </row>
    <row r="159" spans="2:24" s="1" customFormat="1" ht="15" customHeight="1">
      <c r="B159" s="73"/>
      <c r="C159" s="70"/>
      <c r="D159" s="5">
        <v>14</v>
      </c>
      <c r="E159" s="23">
        <v>52</v>
      </c>
      <c r="F159" s="27"/>
      <c r="H159" s="73"/>
      <c r="I159" s="70"/>
      <c r="J159" s="5">
        <v>14</v>
      </c>
      <c r="K159" s="23">
        <v>50</v>
      </c>
      <c r="L159" s="27"/>
      <c r="N159" s="73"/>
      <c r="O159" s="70"/>
      <c r="P159" s="5">
        <v>13</v>
      </c>
      <c r="Q159" s="23">
        <v>51</v>
      </c>
      <c r="R159" s="27"/>
      <c r="T159" s="73"/>
      <c r="U159" s="70"/>
      <c r="V159" s="5">
        <v>10</v>
      </c>
      <c r="W159" s="23">
        <v>48</v>
      </c>
      <c r="X159" s="27"/>
    </row>
    <row r="160" spans="2:24" s="1" customFormat="1" ht="15" customHeight="1">
      <c r="B160" s="73"/>
      <c r="C160" s="70"/>
      <c r="D160" s="5">
        <v>15</v>
      </c>
      <c r="E160" s="23">
        <v>51</v>
      </c>
      <c r="F160" s="27"/>
      <c r="H160" s="73"/>
      <c r="I160" s="70"/>
      <c r="J160" s="5">
        <v>15</v>
      </c>
      <c r="K160" s="23">
        <v>48</v>
      </c>
      <c r="L160" s="27"/>
      <c r="N160" s="73"/>
      <c r="O160" s="70"/>
      <c r="P160" s="5">
        <v>14</v>
      </c>
      <c r="Q160" s="23">
        <v>53</v>
      </c>
      <c r="R160" s="27"/>
      <c r="T160" s="73"/>
      <c r="U160" s="70"/>
      <c r="V160" s="5">
        <v>11</v>
      </c>
      <c r="W160" s="23">
        <v>49</v>
      </c>
      <c r="X160" s="27"/>
    </row>
    <row r="161" spans="2:24" s="1" customFormat="1" ht="15" customHeight="1">
      <c r="B161" s="73"/>
      <c r="C161" s="71"/>
      <c r="D161" s="5">
        <v>16</v>
      </c>
      <c r="E161" s="23">
        <v>48</v>
      </c>
      <c r="F161" s="27"/>
      <c r="H161" s="73"/>
      <c r="I161" s="70"/>
      <c r="J161" s="5">
        <v>16</v>
      </c>
      <c r="K161" s="23">
        <v>49</v>
      </c>
      <c r="L161" s="27"/>
      <c r="N161" s="73"/>
      <c r="O161" s="70"/>
      <c r="P161" s="5">
        <v>15</v>
      </c>
      <c r="Q161" s="23">
        <v>52</v>
      </c>
      <c r="R161" s="27"/>
      <c r="T161" s="73"/>
      <c r="U161" s="70"/>
      <c r="V161" s="5">
        <v>12</v>
      </c>
      <c r="W161" s="23">
        <v>49</v>
      </c>
      <c r="X161" s="27"/>
    </row>
    <row r="162" spans="2:24" s="1" customFormat="1" ht="15" customHeight="1">
      <c r="B162" s="73"/>
      <c r="C162" s="69">
        <v>2009</v>
      </c>
      <c r="D162" s="5">
        <v>1</v>
      </c>
      <c r="E162" s="23">
        <v>49</v>
      </c>
      <c r="F162" s="27"/>
      <c r="H162" s="73"/>
      <c r="I162" s="71"/>
      <c r="J162" s="5">
        <v>17</v>
      </c>
      <c r="K162" s="23">
        <v>50</v>
      </c>
      <c r="L162" s="27"/>
      <c r="N162" s="73"/>
      <c r="O162" s="70"/>
      <c r="P162" s="5">
        <v>16</v>
      </c>
      <c r="Q162" s="23">
        <v>50</v>
      </c>
      <c r="R162" s="27"/>
      <c r="T162" s="73"/>
      <c r="U162" s="70"/>
      <c r="V162" s="5">
        <v>13</v>
      </c>
      <c r="W162" s="23">
        <v>47</v>
      </c>
      <c r="X162" s="27"/>
    </row>
    <row r="163" spans="2:24" s="1" customFormat="1" ht="15" customHeight="1">
      <c r="B163" s="73"/>
      <c r="C163" s="70"/>
      <c r="D163" s="5">
        <v>2</v>
      </c>
      <c r="E163" s="23">
        <v>50</v>
      </c>
      <c r="F163" s="27"/>
      <c r="H163" s="73"/>
      <c r="I163" s="69">
        <v>2009</v>
      </c>
      <c r="J163" s="5">
        <v>1</v>
      </c>
      <c r="K163" s="23">
        <v>48</v>
      </c>
      <c r="L163" s="27"/>
      <c r="N163" s="73"/>
      <c r="O163" s="71"/>
      <c r="P163" s="5">
        <v>17</v>
      </c>
      <c r="Q163" s="23">
        <v>50</v>
      </c>
      <c r="R163" s="27"/>
      <c r="T163" s="73"/>
      <c r="U163" s="70"/>
      <c r="V163" s="5">
        <v>14</v>
      </c>
      <c r="W163" s="23">
        <v>47</v>
      </c>
      <c r="X163" s="27"/>
    </row>
    <row r="164" spans="2:24" s="1" customFormat="1" ht="15" customHeight="1">
      <c r="B164" s="73"/>
      <c r="C164" s="70"/>
      <c r="D164" s="5">
        <v>3</v>
      </c>
      <c r="E164" s="23">
        <v>50</v>
      </c>
      <c r="F164" s="27"/>
      <c r="H164" s="73"/>
      <c r="I164" s="70"/>
      <c r="J164" s="5">
        <v>2</v>
      </c>
      <c r="K164" s="23">
        <v>50</v>
      </c>
      <c r="L164" s="27"/>
      <c r="N164" s="73"/>
      <c r="O164" s="69">
        <v>2009</v>
      </c>
      <c r="P164" s="5">
        <v>1</v>
      </c>
      <c r="Q164" s="23">
        <v>49</v>
      </c>
      <c r="R164" s="27"/>
      <c r="T164" s="73"/>
      <c r="U164" s="70"/>
      <c r="V164" s="5">
        <v>15</v>
      </c>
      <c r="W164" s="23">
        <v>51</v>
      </c>
      <c r="X164" s="27"/>
    </row>
    <row r="165" spans="2:24" s="1" customFormat="1" ht="15" customHeight="1">
      <c r="B165" s="73"/>
      <c r="C165" s="70"/>
      <c r="D165" s="5">
        <v>4</v>
      </c>
      <c r="E165" s="23">
        <v>51</v>
      </c>
      <c r="F165" s="27"/>
      <c r="H165" s="73"/>
      <c r="I165" s="70"/>
      <c r="J165" s="5">
        <v>3</v>
      </c>
      <c r="K165" s="23">
        <v>50</v>
      </c>
      <c r="L165" s="27"/>
      <c r="N165" s="73"/>
      <c r="O165" s="70"/>
      <c r="P165" s="5">
        <v>2</v>
      </c>
      <c r="Q165" s="23">
        <v>51</v>
      </c>
      <c r="R165" s="27"/>
      <c r="T165" s="73"/>
      <c r="U165" s="71"/>
      <c r="V165" s="5">
        <v>16</v>
      </c>
      <c r="W165" s="23">
        <v>53</v>
      </c>
      <c r="X165" s="27"/>
    </row>
    <row r="166" spans="2:24" s="1" customFormat="1" ht="15" customHeight="1">
      <c r="B166" s="73"/>
      <c r="C166" s="70"/>
      <c r="D166" s="5">
        <v>5</v>
      </c>
      <c r="E166" s="23">
        <v>49</v>
      </c>
      <c r="F166" s="27"/>
      <c r="H166" s="73"/>
      <c r="I166" s="70"/>
      <c r="J166" s="5">
        <v>4</v>
      </c>
      <c r="K166" s="23">
        <v>51</v>
      </c>
      <c r="L166" s="27"/>
      <c r="N166" s="73"/>
      <c r="O166" s="70"/>
      <c r="P166" s="5">
        <v>3</v>
      </c>
      <c r="Q166" s="23">
        <v>49</v>
      </c>
      <c r="R166" s="27"/>
      <c r="T166" s="73"/>
      <c r="U166" s="69">
        <v>2009</v>
      </c>
      <c r="V166" s="5">
        <v>1</v>
      </c>
      <c r="W166" s="23">
        <v>51</v>
      </c>
      <c r="X166" s="27"/>
    </row>
    <row r="167" spans="2:24" s="1" customFormat="1" ht="15" customHeight="1">
      <c r="B167" s="73"/>
      <c r="C167" s="70"/>
      <c r="D167" s="5">
        <v>6</v>
      </c>
      <c r="E167" s="23">
        <v>52</v>
      </c>
      <c r="F167" s="27"/>
      <c r="H167" s="73"/>
      <c r="I167" s="70"/>
      <c r="J167" s="5">
        <v>5</v>
      </c>
      <c r="K167" s="23">
        <v>51</v>
      </c>
      <c r="L167" s="27"/>
      <c r="N167" s="73"/>
      <c r="O167" s="70"/>
      <c r="P167" s="5">
        <v>4</v>
      </c>
      <c r="Q167" s="23">
        <v>50</v>
      </c>
      <c r="R167" s="27"/>
      <c r="T167" s="73"/>
      <c r="U167" s="70"/>
      <c r="V167" s="5">
        <v>2</v>
      </c>
      <c r="W167" s="23">
        <v>50</v>
      </c>
      <c r="X167" s="27"/>
    </row>
    <row r="168" spans="2:24" s="1" customFormat="1" ht="15" customHeight="1">
      <c r="B168" s="73"/>
      <c r="C168" s="70"/>
      <c r="D168" s="5">
        <v>7</v>
      </c>
      <c r="E168" s="23">
        <v>49</v>
      </c>
      <c r="F168" s="27"/>
      <c r="H168" s="73"/>
      <c r="I168" s="70"/>
      <c r="J168" s="5">
        <v>6</v>
      </c>
      <c r="K168" s="23">
        <v>52</v>
      </c>
      <c r="L168" s="27"/>
      <c r="N168" s="73"/>
      <c r="O168" s="70"/>
      <c r="P168" s="5">
        <v>5</v>
      </c>
      <c r="Q168" s="23">
        <v>51</v>
      </c>
      <c r="R168" s="27"/>
      <c r="T168" s="73"/>
      <c r="U168" s="70"/>
      <c r="V168" s="5">
        <v>3</v>
      </c>
      <c r="W168" s="23">
        <v>52</v>
      </c>
      <c r="X168" s="27"/>
    </row>
    <row r="169" spans="2:24" s="1" customFormat="1" ht="15" customHeight="1">
      <c r="B169" s="73"/>
      <c r="C169" s="70"/>
      <c r="D169" s="5">
        <v>8</v>
      </c>
      <c r="E169" s="23">
        <v>48</v>
      </c>
      <c r="F169" s="27"/>
      <c r="H169" s="73"/>
      <c r="I169" s="70"/>
      <c r="J169" s="5">
        <v>7</v>
      </c>
      <c r="K169" s="23">
        <v>50</v>
      </c>
      <c r="L169" s="27"/>
      <c r="N169" s="73"/>
      <c r="O169" s="70"/>
      <c r="P169" s="5">
        <v>6</v>
      </c>
      <c r="Q169" s="23">
        <v>51</v>
      </c>
      <c r="R169" s="27"/>
      <c r="T169" s="73"/>
      <c r="U169" s="70"/>
      <c r="V169" s="5">
        <v>4</v>
      </c>
      <c r="W169" s="23">
        <v>51</v>
      </c>
      <c r="X169" s="27"/>
    </row>
    <row r="170" spans="2:24" s="1" customFormat="1" ht="15" customHeight="1">
      <c r="B170" s="73"/>
      <c r="C170" s="70"/>
      <c r="D170" s="5">
        <v>9</v>
      </c>
      <c r="E170" s="23">
        <v>51</v>
      </c>
      <c r="F170" s="27"/>
      <c r="H170" s="73"/>
      <c r="I170" s="70"/>
      <c r="J170" s="5">
        <v>8</v>
      </c>
      <c r="K170" s="23">
        <v>50</v>
      </c>
      <c r="L170" s="27"/>
      <c r="N170" s="73"/>
      <c r="O170" s="70"/>
      <c r="P170" s="5">
        <v>7</v>
      </c>
      <c r="Q170" s="23">
        <v>51</v>
      </c>
      <c r="R170" s="27"/>
      <c r="T170" s="73"/>
      <c r="U170" s="70"/>
      <c r="V170" s="5">
        <v>5</v>
      </c>
      <c r="W170" s="23">
        <v>52</v>
      </c>
      <c r="X170" s="27"/>
    </row>
    <row r="171" spans="2:24" ht="15" customHeight="1">
      <c r="B171" s="73"/>
      <c r="C171" s="70"/>
      <c r="D171" s="5">
        <v>10</v>
      </c>
      <c r="E171" s="23">
        <v>50</v>
      </c>
      <c r="F171" s="27"/>
      <c r="H171" s="73"/>
      <c r="I171" s="70"/>
      <c r="J171" s="5">
        <v>9</v>
      </c>
      <c r="K171" s="23">
        <v>50</v>
      </c>
      <c r="L171" s="27"/>
      <c r="N171" s="73"/>
      <c r="O171" s="70"/>
      <c r="P171" s="5">
        <v>8</v>
      </c>
      <c r="Q171" s="23">
        <v>52</v>
      </c>
      <c r="R171" s="27"/>
      <c r="T171" s="73"/>
      <c r="U171" s="70"/>
      <c r="V171" s="5">
        <v>6</v>
      </c>
      <c r="W171" s="23">
        <v>49</v>
      </c>
      <c r="X171" s="27"/>
    </row>
    <row r="172" spans="2:24" s="1" customFormat="1" ht="15" customHeight="1">
      <c r="B172" s="73"/>
      <c r="C172" s="70"/>
      <c r="D172" s="5">
        <v>11</v>
      </c>
      <c r="E172" s="23">
        <v>52</v>
      </c>
      <c r="F172" s="27"/>
      <c r="H172" s="73"/>
      <c r="I172" s="70"/>
      <c r="J172" s="5">
        <v>10</v>
      </c>
      <c r="K172" s="23">
        <v>52</v>
      </c>
      <c r="L172" s="27"/>
      <c r="N172" s="73"/>
      <c r="O172" s="70"/>
      <c r="P172" s="5">
        <v>9</v>
      </c>
      <c r="Q172" s="23">
        <v>53</v>
      </c>
      <c r="R172" s="27"/>
      <c r="T172" s="73"/>
      <c r="U172" s="70"/>
      <c r="V172" s="5">
        <v>7</v>
      </c>
      <c r="W172" s="23">
        <v>50</v>
      </c>
      <c r="X172" s="27"/>
    </row>
    <row r="173" spans="2:24" s="1" customFormat="1" ht="15" customHeight="1">
      <c r="B173" s="73"/>
      <c r="C173" s="70"/>
      <c r="D173" s="5">
        <v>12</v>
      </c>
      <c r="E173" s="23">
        <v>51</v>
      </c>
      <c r="F173" s="27"/>
      <c r="H173" s="73"/>
      <c r="I173" s="70"/>
      <c r="J173" s="5">
        <v>11</v>
      </c>
      <c r="K173" s="23">
        <v>53</v>
      </c>
      <c r="L173" s="27"/>
      <c r="N173" s="73"/>
      <c r="O173" s="70"/>
      <c r="P173" s="5">
        <v>10</v>
      </c>
      <c r="Q173" s="23">
        <v>52</v>
      </c>
      <c r="R173" s="27"/>
      <c r="T173" s="73"/>
      <c r="U173" s="70"/>
      <c r="V173" s="5">
        <v>8</v>
      </c>
      <c r="W173" s="23">
        <v>50</v>
      </c>
      <c r="X173" s="27"/>
    </row>
    <row r="174" spans="2:24" ht="15" customHeight="1">
      <c r="B174" s="73"/>
      <c r="C174" s="70"/>
      <c r="D174" s="5">
        <v>13</v>
      </c>
      <c r="E174" s="23">
        <v>48</v>
      </c>
      <c r="F174" s="27"/>
      <c r="H174" s="73"/>
      <c r="I174" s="70"/>
      <c r="J174" s="5">
        <v>12</v>
      </c>
      <c r="K174" s="23">
        <v>51</v>
      </c>
      <c r="L174" s="27"/>
      <c r="N174" s="73"/>
      <c r="O174" s="70"/>
      <c r="P174" s="5">
        <v>11</v>
      </c>
      <c r="Q174" s="23">
        <v>53</v>
      </c>
      <c r="R174" s="27"/>
      <c r="T174" s="73"/>
      <c r="U174" s="70"/>
      <c r="V174" s="5">
        <v>9</v>
      </c>
      <c r="W174" s="23">
        <v>51</v>
      </c>
      <c r="X174" s="27"/>
    </row>
    <row r="175" spans="2:24" ht="15" customHeight="1">
      <c r="B175" s="73"/>
      <c r="C175" s="70"/>
      <c r="D175" s="5">
        <v>14</v>
      </c>
      <c r="E175" s="23">
        <v>50</v>
      </c>
      <c r="F175" s="27"/>
      <c r="H175" s="73"/>
      <c r="I175" s="70"/>
      <c r="J175" s="5">
        <v>13</v>
      </c>
      <c r="K175" s="23">
        <v>51</v>
      </c>
      <c r="L175" s="27"/>
      <c r="N175" s="73"/>
      <c r="O175" s="70"/>
      <c r="P175" s="5">
        <v>12</v>
      </c>
      <c r="Q175" s="23">
        <v>51</v>
      </c>
      <c r="R175" s="27"/>
      <c r="T175" s="73"/>
      <c r="U175" s="70"/>
      <c r="V175" s="5">
        <v>10</v>
      </c>
      <c r="W175" s="23">
        <v>51</v>
      </c>
      <c r="X175" s="27"/>
    </row>
    <row r="176" spans="2:24" ht="15" customHeight="1">
      <c r="B176" s="73"/>
      <c r="C176" s="70"/>
      <c r="D176" s="5">
        <v>15</v>
      </c>
      <c r="E176" s="23">
        <v>51</v>
      </c>
      <c r="F176" s="27"/>
      <c r="H176" s="73"/>
      <c r="I176" s="70"/>
      <c r="J176" s="5">
        <v>14</v>
      </c>
      <c r="K176" s="23">
        <v>52</v>
      </c>
      <c r="L176" s="27"/>
      <c r="N176" s="73"/>
      <c r="O176" s="70"/>
      <c r="P176" s="5">
        <v>13</v>
      </c>
      <c r="Q176" s="23">
        <v>51</v>
      </c>
      <c r="R176" s="27"/>
      <c r="T176" s="73"/>
      <c r="U176" s="70"/>
      <c r="V176" s="5">
        <v>11</v>
      </c>
      <c r="W176" s="23">
        <v>51</v>
      </c>
      <c r="X176" s="27"/>
    </row>
    <row r="177" spans="2:24" ht="15" customHeight="1">
      <c r="B177" s="73"/>
      <c r="C177" s="70"/>
      <c r="D177" s="5">
        <v>16</v>
      </c>
      <c r="E177" s="23">
        <v>48</v>
      </c>
      <c r="F177" s="27"/>
      <c r="H177" s="73"/>
      <c r="I177" s="70"/>
      <c r="J177" s="5">
        <v>15</v>
      </c>
      <c r="K177" s="23">
        <v>52</v>
      </c>
      <c r="L177" s="27"/>
      <c r="N177" s="73"/>
      <c r="O177" s="70"/>
      <c r="P177" s="5">
        <v>14</v>
      </c>
      <c r="Q177" s="23">
        <v>49</v>
      </c>
      <c r="R177" s="27"/>
      <c r="T177" s="73"/>
      <c r="U177" s="70"/>
      <c r="V177" s="5">
        <v>12</v>
      </c>
      <c r="W177" s="23">
        <v>51</v>
      </c>
      <c r="X177" s="27"/>
    </row>
    <row r="178" spans="2:24" ht="15" customHeight="1">
      <c r="B178" s="73"/>
      <c r="C178" s="70"/>
      <c r="D178" s="5">
        <v>17</v>
      </c>
      <c r="E178" s="23">
        <v>47</v>
      </c>
      <c r="F178" s="27"/>
      <c r="H178" s="73"/>
      <c r="I178" s="70"/>
      <c r="J178" s="5">
        <v>16</v>
      </c>
      <c r="K178" s="23">
        <v>51</v>
      </c>
      <c r="L178" s="27"/>
      <c r="N178" s="73"/>
      <c r="O178" s="70"/>
      <c r="P178" s="5">
        <v>15</v>
      </c>
      <c r="Q178" s="23">
        <v>51</v>
      </c>
      <c r="R178" s="27"/>
      <c r="T178" s="73"/>
      <c r="U178" s="70"/>
      <c r="V178" s="5">
        <v>13</v>
      </c>
      <c r="W178" s="23">
        <v>52</v>
      </c>
      <c r="X178" s="27"/>
    </row>
    <row r="179" spans="2:24" ht="15" customHeight="1">
      <c r="B179" s="73"/>
      <c r="C179" s="71"/>
      <c r="D179" s="5">
        <v>18</v>
      </c>
      <c r="E179" s="23">
        <v>50</v>
      </c>
      <c r="F179" s="27"/>
      <c r="H179" s="73"/>
      <c r="I179" s="71"/>
      <c r="J179" s="5">
        <v>17</v>
      </c>
      <c r="K179" s="23">
        <v>50</v>
      </c>
      <c r="L179" s="27"/>
      <c r="N179" s="73"/>
      <c r="O179" s="71"/>
      <c r="P179" s="5">
        <v>16</v>
      </c>
      <c r="Q179" s="23">
        <v>50</v>
      </c>
      <c r="R179" s="27"/>
      <c r="T179" s="73"/>
      <c r="U179" s="71"/>
      <c r="V179" s="5">
        <v>14</v>
      </c>
      <c r="W179" s="23">
        <v>50</v>
      </c>
      <c r="X179" s="27"/>
    </row>
    <row r="180" spans="2:24" ht="15" customHeight="1">
      <c r="B180" s="73">
        <v>39</v>
      </c>
      <c r="C180" s="9" t="s">
        <v>3</v>
      </c>
      <c r="D180" s="9" t="s">
        <v>3</v>
      </c>
      <c r="E180" s="24" t="s">
        <v>5</v>
      </c>
      <c r="F180" s="27"/>
      <c r="H180" s="73">
        <v>40</v>
      </c>
      <c r="I180" s="9" t="s">
        <v>3</v>
      </c>
      <c r="J180" s="9" t="s">
        <v>3</v>
      </c>
      <c r="K180" s="24" t="s">
        <v>5</v>
      </c>
      <c r="L180" s="27"/>
      <c r="N180" s="73">
        <v>43</v>
      </c>
      <c r="O180" s="9" t="s">
        <v>3</v>
      </c>
      <c r="P180" s="9" t="s">
        <v>3</v>
      </c>
      <c r="Q180" s="24" t="s">
        <v>5</v>
      </c>
      <c r="R180" s="27"/>
      <c r="T180" s="73">
        <v>44</v>
      </c>
      <c r="U180" s="9" t="s">
        <v>3</v>
      </c>
      <c r="V180" s="9" t="s">
        <v>3</v>
      </c>
      <c r="W180" s="24" t="s">
        <v>5</v>
      </c>
      <c r="X180" s="27"/>
    </row>
    <row r="181" spans="2:24" ht="15" customHeight="1">
      <c r="B181" s="73"/>
      <c r="C181" s="11" t="s">
        <v>9</v>
      </c>
      <c r="D181" s="11" t="s">
        <v>4</v>
      </c>
      <c r="E181" s="25" t="s">
        <v>8</v>
      </c>
      <c r="F181" s="27"/>
      <c r="H181" s="73"/>
      <c r="I181" s="11" t="s">
        <v>9</v>
      </c>
      <c r="J181" s="11" t="s">
        <v>4</v>
      </c>
      <c r="K181" s="25" t="s">
        <v>8</v>
      </c>
      <c r="L181" s="27"/>
      <c r="N181" s="73"/>
      <c r="O181" s="11" t="s">
        <v>9</v>
      </c>
      <c r="P181" s="11" t="s">
        <v>4</v>
      </c>
      <c r="Q181" s="25" t="s">
        <v>8</v>
      </c>
      <c r="R181" s="27"/>
      <c r="T181" s="73"/>
      <c r="U181" s="11" t="s">
        <v>9</v>
      </c>
      <c r="V181" s="11" t="s">
        <v>4</v>
      </c>
      <c r="W181" s="25" t="s">
        <v>8</v>
      </c>
      <c r="X181" s="27"/>
    </row>
    <row r="182" spans="2:24" ht="15.75" customHeight="1" thickBot="1">
      <c r="B182" s="87"/>
      <c r="C182" s="8">
        <f>COUNT(C5:C179)</f>
        <v>10</v>
      </c>
      <c r="D182" s="8">
        <f>COUNT(D5:D179)</f>
        <v>175</v>
      </c>
      <c r="E182" s="26">
        <f>SUM(E5:E179)</f>
        <v>8750</v>
      </c>
      <c r="F182" s="29">
        <f>STDEV(E5:E179)</f>
        <v>2.1919392558073834</v>
      </c>
      <c r="H182" s="87"/>
      <c r="I182" s="8">
        <f>COUNT(I5:I179)</f>
        <v>10</v>
      </c>
      <c r="J182" s="8">
        <f>COUNT(J5:J179)</f>
        <v>175</v>
      </c>
      <c r="K182" s="26">
        <f>SUM(K5:K179)</f>
        <v>8750</v>
      </c>
      <c r="L182" s="29">
        <f>STDEV(K5:K179)</f>
        <v>2.1971768720102056</v>
      </c>
      <c r="N182" s="87"/>
      <c r="O182" s="8">
        <f>COUNT(O5:O179)</f>
        <v>10</v>
      </c>
      <c r="P182" s="8">
        <f>COUNT(P5:P179)</f>
        <v>175</v>
      </c>
      <c r="Q182" s="26">
        <f>SUM(Q5:Q179)</f>
        <v>8750</v>
      </c>
      <c r="R182" s="29">
        <f>STDEV(Q5:Q179)</f>
        <v>2.4021063553741193</v>
      </c>
      <c r="T182" s="87"/>
      <c r="U182" s="8">
        <f>COUNT(U5:U179)</f>
        <v>10</v>
      </c>
      <c r="V182" s="8">
        <f>COUNT(V5:V179)</f>
        <v>175</v>
      </c>
      <c r="W182" s="26">
        <f>SUM(W5:W179)</f>
        <v>8750</v>
      </c>
      <c r="X182" s="29">
        <f>STDEV(W5:W179)</f>
        <v>2.2994252155351957</v>
      </c>
    </row>
    <row r="183" spans="2:24" ht="36" customHeight="1" thickBot="1">
      <c r="F183">
        <f>E182/D182</f>
        <v>50</v>
      </c>
      <c r="L183">
        <f>K182/J182</f>
        <v>50</v>
      </c>
      <c r="R183">
        <f>Q182/P182</f>
        <v>50</v>
      </c>
      <c r="X183">
        <f>W182/V182</f>
        <v>50</v>
      </c>
    </row>
    <row r="184" spans="2:24" ht="43.5" customHeight="1">
      <c r="B184" s="30" t="s">
        <v>0</v>
      </c>
      <c r="C184" s="65" t="s">
        <v>59</v>
      </c>
      <c r="D184" s="65"/>
      <c r="E184" s="86"/>
      <c r="F184" s="31" t="s">
        <v>47</v>
      </c>
    </row>
    <row r="185" spans="2:24" ht="45.75" customHeight="1">
      <c r="B185" s="21">
        <v>41</v>
      </c>
      <c r="C185" s="67" t="s">
        <v>46</v>
      </c>
      <c r="D185" s="67"/>
      <c r="E185" s="83"/>
      <c r="F185" s="32">
        <f>STDEV(E187:E233)</f>
        <v>1.1411948043149114</v>
      </c>
    </row>
    <row r="186" spans="2:24">
      <c r="B186" s="72">
        <v>41</v>
      </c>
      <c r="C186" s="3" t="s">
        <v>1</v>
      </c>
      <c r="D186" s="3" t="s">
        <v>2</v>
      </c>
      <c r="E186" s="22" t="s">
        <v>8</v>
      </c>
      <c r="F186" s="28"/>
    </row>
    <row r="187" spans="2:24">
      <c r="B187" s="73"/>
      <c r="C187" s="69">
        <v>2000</v>
      </c>
      <c r="D187" s="5">
        <v>1</v>
      </c>
      <c r="E187" s="23">
        <v>39</v>
      </c>
      <c r="F187" s="27"/>
    </row>
    <row r="188" spans="2:24">
      <c r="B188" s="73"/>
      <c r="C188" s="70"/>
      <c r="D188" s="5">
        <v>2</v>
      </c>
      <c r="E188" s="23">
        <v>41</v>
      </c>
      <c r="F188" s="27"/>
    </row>
    <row r="189" spans="2:24">
      <c r="B189" s="73"/>
      <c r="C189" s="70"/>
      <c r="D189" s="5">
        <v>3</v>
      </c>
      <c r="E189" s="23">
        <v>42</v>
      </c>
      <c r="F189" s="27"/>
    </row>
    <row r="190" spans="2:24">
      <c r="B190" s="73"/>
      <c r="C190" s="70"/>
      <c r="D190" s="5">
        <v>4</v>
      </c>
      <c r="E190" s="23">
        <v>41</v>
      </c>
      <c r="F190" s="27"/>
    </row>
    <row r="191" spans="2:24">
      <c r="B191" s="73"/>
      <c r="C191" s="70"/>
      <c r="D191" s="5">
        <v>5</v>
      </c>
      <c r="E191" s="23">
        <v>40</v>
      </c>
      <c r="F191" s="27"/>
    </row>
    <row r="192" spans="2:24">
      <c r="B192" s="73"/>
      <c r="C192" s="70"/>
      <c r="D192" s="5">
        <v>6</v>
      </c>
      <c r="E192" s="23">
        <v>40</v>
      </c>
      <c r="F192" s="27"/>
    </row>
    <row r="193" spans="2:6">
      <c r="B193" s="73"/>
      <c r="C193" s="70"/>
      <c r="D193" s="5">
        <v>7</v>
      </c>
      <c r="E193" s="23">
        <v>39</v>
      </c>
      <c r="F193" s="27"/>
    </row>
    <row r="194" spans="2:6">
      <c r="B194" s="73"/>
      <c r="C194" s="71"/>
      <c r="D194" s="5">
        <v>8</v>
      </c>
      <c r="E194" s="23">
        <v>38</v>
      </c>
      <c r="F194" s="27"/>
    </row>
    <row r="195" spans="2:6">
      <c r="B195" s="73"/>
      <c r="C195" s="5">
        <v>2001</v>
      </c>
      <c r="D195" s="5" t="s">
        <v>11</v>
      </c>
      <c r="E195" s="5" t="s">
        <v>11</v>
      </c>
      <c r="F195" s="27"/>
    </row>
    <row r="196" spans="2:6">
      <c r="B196" s="73"/>
      <c r="C196" s="69">
        <v>2002</v>
      </c>
      <c r="D196" s="5">
        <v>1</v>
      </c>
      <c r="E196" s="23">
        <v>39</v>
      </c>
      <c r="F196" s="27"/>
    </row>
    <row r="197" spans="2:6">
      <c r="B197" s="73"/>
      <c r="C197" s="70"/>
      <c r="D197" s="5">
        <v>2</v>
      </c>
      <c r="E197" s="23">
        <v>41</v>
      </c>
      <c r="F197" s="27"/>
    </row>
    <row r="198" spans="2:6">
      <c r="B198" s="73"/>
      <c r="C198" s="70"/>
      <c r="D198" s="5">
        <v>3</v>
      </c>
      <c r="E198" s="23">
        <v>40</v>
      </c>
      <c r="F198" s="27"/>
    </row>
    <row r="199" spans="2:6">
      <c r="B199" s="73"/>
      <c r="C199" s="70"/>
      <c r="D199" s="5">
        <v>4</v>
      </c>
      <c r="E199" s="23">
        <v>41</v>
      </c>
      <c r="F199" s="27"/>
    </row>
    <row r="200" spans="2:6">
      <c r="B200" s="73"/>
      <c r="C200" s="70"/>
      <c r="D200" s="5">
        <v>5</v>
      </c>
      <c r="E200" s="23">
        <v>40</v>
      </c>
      <c r="F200" s="27"/>
    </row>
    <row r="201" spans="2:6">
      <c r="B201" s="73"/>
      <c r="C201" s="71"/>
      <c r="D201" s="5">
        <v>6</v>
      </c>
      <c r="E201" s="23">
        <v>41</v>
      </c>
      <c r="F201" s="27"/>
    </row>
    <row r="202" spans="2:6">
      <c r="B202" s="73"/>
      <c r="C202" s="69">
        <v>2003</v>
      </c>
      <c r="D202" s="5">
        <v>1</v>
      </c>
      <c r="E202" s="23">
        <v>42</v>
      </c>
      <c r="F202" s="27"/>
    </row>
    <row r="203" spans="2:6">
      <c r="B203" s="73"/>
      <c r="C203" s="70"/>
      <c r="D203" s="5">
        <v>2</v>
      </c>
      <c r="E203" s="23">
        <v>43</v>
      </c>
      <c r="F203" s="27"/>
    </row>
    <row r="204" spans="2:6">
      <c r="B204" s="73"/>
      <c r="C204" s="70"/>
      <c r="D204" s="5">
        <v>3</v>
      </c>
      <c r="E204" s="23">
        <v>39</v>
      </c>
      <c r="F204" s="27"/>
    </row>
    <row r="205" spans="2:6">
      <c r="B205" s="73"/>
      <c r="C205" s="70"/>
      <c r="D205" s="5">
        <v>4</v>
      </c>
      <c r="E205" s="23">
        <v>38</v>
      </c>
      <c r="F205" s="27"/>
    </row>
    <row r="206" spans="2:6">
      <c r="B206" s="73"/>
      <c r="C206" s="70"/>
      <c r="D206" s="5">
        <v>5</v>
      </c>
      <c r="E206" s="23">
        <v>39</v>
      </c>
      <c r="F206" s="27"/>
    </row>
    <row r="207" spans="2:6">
      <c r="B207" s="73"/>
      <c r="C207" s="70"/>
      <c r="D207" s="5">
        <v>6</v>
      </c>
      <c r="E207" s="23">
        <v>40</v>
      </c>
      <c r="F207" s="27"/>
    </row>
    <row r="208" spans="2:6">
      <c r="B208" s="73"/>
      <c r="C208" s="70"/>
      <c r="D208" s="5">
        <v>7</v>
      </c>
      <c r="E208" s="23">
        <v>40</v>
      </c>
      <c r="F208" s="27"/>
    </row>
    <row r="209" spans="2:6">
      <c r="B209" s="73"/>
      <c r="C209" s="71"/>
      <c r="D209" s="5">
        <v>8</v>
      </c>
      <c r="E209" s="23">
        <v>41</v>
      </c>
      <c r="F209" s="27"/>
    </row>
    <row r="210" spans="2:6">
      <c r="B210" s="73"/>
      <c r="C210" s="69">
        <v>2004</v>
      </c>
      <c r="D210" s="5">
        <v>1</v>
      </c>
      <c r="E210" s="23">
        <v>41</v>
      </c>
      <c r="F210" s="27"/>
    </row>
    <row r="211" spans="2:6" s="1" customFormat="1">
      <c r="B211" s="73"/>
      <c r="C211" s="70"/>
      <c r="D211" s="5">
        <v>2</v>
      </c>
      <c r="E211" s="23">
        <v>40</v>
      </c>
      <c r="F211" s="27"/>
    </row>
    <row r="212" spans="2:6">
      <c r="B212" s="73"/>
      <c r="C212" s="71"/>
      <c r="D212" s="5">
        <v>3</v>
      </c>
      <c r="E212" s="23">
        <v>41</v>
      </c>
      <c r="F212" s="27"/>
    </row>
    <row r="213" spans="2:6">
      <c r="B213" s="73"/>
      <c r="C213" s="69">
        <v>2005</v>
      </c>
      <c r="D213" s="5">
        <v>1</v>
      </c>
      <c r="E213" s="23">
        <v>39</v>
      </c>
      <c r="F213" s="27"/>
    </row>
    <row r="214" spans="2:6">
      <c r="B214" s="73"/>
      <c r="C214" s="70"/>
      <c r="D214" s="5">
        <v>2</v>
      </c>
      <c r="E214" s="23">
        <v>39</v>
      </c>
      <c r="F214" s="27"/>
    </row>
    <row r="215" spans="2:6">
      <c r="B215" s="73"/>
      <c r="C215" s="70"/>
      <c r="D215" s="5">
        <v>3</v>
      </c>
      <c r="E215" s="23">
        <v>38</v>
      </c>
      <c r="F215" s="27"/>
    </row>
    <row r="216" spans="2:6">
      <c r="B216" s="73"/>
      <c r="C216" s="70"/>
      <c r="D216" s="5">
        <v>4</v>
      </c>
      <c r="E216" s="23">
        <v>39</v>
      </c>
      <c r="F216" s="27"/>
    </row>
    <row r="217" spans="2:6">
      <c r="B217" s="73"/>
      <c r="C217" s="70"/>
      <c r="D217" s="5">
        <v>5</v>
      </c>
      <c r="E217" s="23">
        <v>38</v>
      </c>
      <c r="F217" s="27"/>
    </row>
    <row r="218" spans="2:6">
      <c r="B218" s="73"/>
      <c r="C218" s="70"/>
      <c r="D218" s="5">
        <v>6</v>
      </c>
      <c r="E218" s="23">
        <v>39</v>
      </c>
      <c r="F218" s="27"/>
    </row>
    <row r="219" spans="2:6">
      <c r="B219" s="73"/>
      <c r="C219" s="70"/>
      <c r="D219" s="5">
        <v>7</v>
      </c>
      <c r="E219" s="23">
        <v>40</v>
      </c>
      <c r="F219" s="27"/>
    </row>
    <row r="220" spans="2:6">
      <c r="B220" s="73"/>
      <c r="C220" s="70"/>
      <c r="D220" s="5">
        <v>8</v>
      </c>
      <c r="E220" s="23">
        <v>40</v>
      </c>
      <c r="F220" s="27"/>
    </row>
    <row r="221" spans="2:6">
      <c r="B221" s="73"/>
      <c r="C221" s="71"/>
      <c r="D221" s="5">
        <v>9</v>
      </c>
      <c r="E221" s="23">
        <v>41</v>
      </c>
      <c r="F221" s="27"/>
    </row>
    <row r="222" spans="2:6">
      <c r="B222" s="73"/>
      <c r="C222" s="69">
        <v>2006</v>
      </c>
      <c r="D222" s="5">
        <v>1</v>
      </c>
      <c r="E222" s="23">
        <v>40</v>
      </c>
      <c r="F222" s="27"/>
    </row>
    <row r="223" spans="2:6">
      <c r="B223" s="73"/>
      <c r="C223" s="70"/>
      <c r="D223" s="5">
        <v>2</v>
      </c>
      <c r="E223" s="23">
        <v>40</v>
      </c>
      <c r="F223" s="27"/>
    </row>
    <row r="224" spans="2:6">
      <c r="B224" s="73"/>
      <c r="C224" s="70"/>
      <c r="D224" s="5">
        <v>3</v>
      </c>
      <c r="E224" s="23">
        <v>39</v>
      </c>
      <c r="F224" s="27"/>
    </row>
    <row r="225" spans="2:6" s="1" customFormat="1">
      <c r="B225" s="73"/>
      <c r="C225" s="70"/>
      <c r="D225" s="5">
        <v>4</v>
      </c>
      <c r="E225" s="23">
        <v>41</v>
      </c>
      <c r="F225" s="27"/>
    </row>
    <row r="226" spans="2:6">
      <c r="B226" s="73"/>
      <c r="C226" s="70"/>
      <c r="D226" s="5">
        <v>5</v>
      </c>
      <c r="E226" s="23">
        <v>41</v>
      </c>
      <c r="F226" s="27"/>
    </row>
    <row r="227" spans="2:6">
      <c r="B227" s="73"/>
      <c r="C227" s="71"/>
      <c r="D227" s="5">
        <v>6</v>
      </c>
      <c r="E227" s="23">
        <v>40</v>
      </c>
      <c r="F227" s="27"/>
    </row>
    <row r="228" spans="2:6">
      <c r="B228" s="73"/>
      <c r="C228" s="5">
        <v>2007</v>
      </c>
      <c r="D228" s="5" t="s">
        <v>11</v>
      </c>
      <c r="E228" s="23" t="s">
        <v>11</v>
      </c>
      <c r="F228" s="27"/>
    </row>
    <row r="229" spans="2:6">
      <c r="B229" s="73"/>
      <c r="C229" s="69">
        <v>2008</v>
      </c>
      <c r="D229" s="5">
        <v>1</v>
      </c>
      <c r="E229" s="23">
        <v>39</v>
      </c>
      <c r="F229" s="27"/>
    </row>
    <row r="230" spans="2:6">
      <c r="B230" s="73"/>
      <c r="C230" s="70"/>
      <c r="D230" s="5">
        <v>2</v>
      </c>
      <c r="E230" s="23">
        <v>40</v>
      </c>
      <c r="F230" s="27"/>
    </row>
    <row r="231" spans="2:6">
      <c r="B231" s="73"/>
      <c r="C231" s="70"/>
      <c r="D231" s="5">
        <v>3</v>
      </c>
      <c r="E231" s="23">
        <v>40</v>
      </c>
      <c r="F231" s="27"/>
    </row>
    <row r="232" spans="2:6">
      <c r="B232" s="73"/>
      <c r="C232" s="71"/>
      <c r="D232" s="5">
        <v>4</v>
      </c>
      <c r="E232" s="23">
        <v>41</v>
      </c>
      <c r="F232" s="27"/>
    </row>
    <row r="233" spans="2:6">
      <c r="B233" s="73"/>
      <c r="C233" s="5">
        <v>2009</v>
      </c>
      <c r="D233" s="5" t="s">
        <v>11</v>
      </c>
      <c r="E233" s="23" t="s">
        <v>11</v>
      </c>
      <c r="F233" s="27"/>
    </row>
    <row r="234" spans="2:6">
      <c r="B234" s="73">
        <v>41</v>
      </c>
      <c r="C234" s="9" t="s">
        <v>3</v>
      </c>
      <c r="D234" s="9" t="s">
        <v>3</v>
      </c>
      <c r="E234" s="24" t="s">
        <v>5</v>
      </c>
      <c r="F234" s="27"/>
    </row>
    <row r="235" spans="2:6">
      <c r="B235" s="73"/>
      <c r="C235" s="11" t="s">
        <v>9</v>
      </c>
      <c r="D235" s="11" t="s">
        <v>4</v>
      </c>
      <c r="E235" s="25" t="s">
        <v>8</v>
      </c>
      <c r="F235" s="27"/>
    </row>
    <row r="236" spans="2:6" ht="15.75" thickBot="1">
      <c r="B236" s="87"/>
      <c r="C236" s="8">
        <f>COUNT(C187:C233)</f>
        <v>10</v>
      </c>
      <c r="D236" s="8">
        <f>COUNT(D187:D233)</f>
        <v>44</v>
      </c>
      <c r="E236" s="26">
        <f>SUM(E187:E233)</f>
        <v>1760</v>
      </c>
      <c r="F236" s="29">
        <f>STDEV(E187:E233)</f>
        <v>1.1411948043149114</v>
      </c>
    </row>
    <row r="237" spans="2:6" ht="15.75" thickBot="1">
      <c r="F237">
        <f>E236/D236</f>
        <v>40</v>
      </c>
    </row>
    <row r="238" spans="2:6" s="1" customFormat="1" ht="51.75" customHeight="1">
      <c r="B238" s="30" t="s">
        <v>0</v>
      </c>
      <c r="C238" s="65" t="s">
        <v>59</v>
      </c>
      <c r="D238" s="65"/>
      <c r="E238" s="86"/>
      <c r="F238" s="31" t="s">
        <v>47</v>
      </c>
    </row>
    <row r="239" spans="2:6" s="1" customFormat="1" ht="43.5" customHeight="1">
      <c r="B239" s="21">
        <v>42</v>
      </c>
      <c r="C239" s="67" t="s">
        <v>60</v>
      </c>
      <c r="D239" s="67"/>
      <c r="E239" s="83"/>
      <c r="F239" s="32">
        <f>STDEV(E241:E289)</f>
        <v>1.0783277320343843</v>
      </c>
    </row>
    <row r="240" spans="2:6" s="1" customFormat="1" ht="15" customHeight="1">
      <c r="B240" s="72">
        <v>42</v>
      </c>
      <c r="C240" s="3" t="s">
        <v>1</v>
      </c>
      <c r="D240" s="3" t="s">
        <v>2</v>
      </c>
      <c r="E240" s="22" t="s">
        <v>8</v>
      </c>
      <c r="F240" s="28"/>
    </row>
    <row r="241" spans="2:6" s="1" customFormat="1" ht="15" customHeight="1">
      <c r="B241" s="73"/>
      <c r="C241" s="5">
        <v>2000</v>
      </c>
      <c r="D241" s="5" t="s">
        <v>11</v>
      </c>
      <c r="E241" s="23" t="s">
        <v>11</v>
      </c>
      <c r="F241" s="27"/>
    </row>
    <row r="242" spans="2:6" s="1" customFormat="1" ht="15" customHeight="1">
      <c r="B242" s="73"/>
      <c r="C242" s="69">
        <v>2001</v>
      </c>
      <c r="D242" s="5">
        <v>1</v>
      </c>
      <c r="E242" s="23">
        <v>41</v>
      </c>
      <c r="F242" s="27"/>
    </row>
    <row r="243" spans="2:6" s="1" customFormat="1" ht="15" customHeight="1">
      <c r="B243" s="73"/>
      <c r="C243" s="70"/>
      <c r="D243" s="5">
        <v>2</v>
      </c>
      <c r="E243" s="23">
        <v>40</v>
      </c>
      <c r="F243" s="27"/>
    </row>
    <row r="244" spans="2:6" s="1" customFormat="1" ht="15" customHeight="1">
      <c r="B244" s="73"/>
      <c r="C244" s="70"/>
      <c r="D244" s="5">
        <v>3</v>
      </c>
      <c r="E244" s="23">
        <v>41</v>
      </c>
      <c r="F244" s="27"/>
    </row>
    <row r="245" spans="2:6" s="1" customFormat="1" ht="15" customHeight="1">
      <c r="B245" s="73"/>
      <c r="C245" s="70"/>
      <c r="D245" s="5">
        <v>4</v>
      </c>
      <c r="E245" s="23">
        <v>42</v>
      </c>
      <c r="F245" s="27"/>
    </row>
    <row r="246" spans="2:6" s="1" customFormat="1" ht="15" customHeight="1">
      <c r="B246" s="73"/>
      <c r="C246" s="70"/>
      <c r="D246" s="5">
        <v>5</v>
      </c>
      <c r="E246" s="23">
        <v>41</v>
      </c>
      <c r="F246" s="27"/>
    </row>
    <row r="247" spans="2:6" s="1" customFormat="1" ht="15" customHeight="1">
      <c r="B247" s="73"/>
      <c r="C247" s="70"/>
      <c r="D247" s="5">
        <v>6</v>
      </c>
      <c r="E247" s="23">
        <v>39</v>
      </c>
      <c r="F247" s="27"/>
    </row>
    <row r="248" spans="2:6" s="1" customFormat="1" ht="15" customHeight="1">
      <c r="B248" s="73"/>
      <c r="C248" s="71"/>
      <c r="D248" s="5">
        <v>7</v>
      </c>
      <c r="E248" s="23">
        <v>38</v>
      </c>
      <c r="F248" s="27"/>
    </row>
    <row r="249" spans="2:6" s="1" customFormat="1" ht="15" customHeight="1">
      <c r="B249" s="73"/>
      <c r="C249" s="5">
        <v>2002</v>
      </c>
      <c r="D249" s="5" t="s">
        <v>11</v>
      </c>
      <c r="E249" s="5" t="s">
        <v>11</v>
      </c>
      <c r="F249" s="27"/>
    </row>
    <row r="250" spans="2:6" s="1" customFormat="1" ht="15" customHeight="1">
      <c r="B250" s="73"/>
      <c r="C250" s="69">
        <v>2003</v>
      </c>
      <c r="D250" s="5">
        <v>1</v>
      </c>
      <c r="E250" s="23">
        <v>38</v>
      </c>
      <c r="F250" s="27"/>
    </row>
    <row r="251" spans="2:6" s="1" customFormat="1" ht="15" customHeight="1">
      <c r="B251" s="73"/>
      <c r="C251" s="70"/>
      <c r="D251" s="5">
        <v>2</v>
      </c>
      <c r="E251" s="23">
        <v>39</v>
      </c>
      <c r="F251" s="27"/>
    </row>
    <row r="252" spans="2:6" s="1" customFormat="1" ht="15" customHeight="1">
      <c r="B252" s="73"/>
      <c r="C252" s="70"/>
      <c r="D252" s="5">
        <v>3</v>
      </c>
      <c r="E252" s="23">
        <v>40</v>
      </c>
      <c r="F252" s="27"/>
    </row>
    <row r="253" spans="2:6" s="1" customFormat="1" ht="15" customHeight="1">
      <c r="B253" s="73"/>
      <c r="C253" s="70"/>
      <c r="D253" s="5">
        <v>4</v>
      </c>
      <c r="E253" s="23">
        <v>40</v>
      </c>
      <c r="F253" s="27"/>
    </row>
    <row r="254" spans="2:6" s="1" customFormat="1" ht="15" customHeight="1">
      <c r="B254" s="73"/>
      <c r="C254" s="70"/>
      <c r="D254" s="5">
        <v>5</v>
      </c>
      <c r="E254" s="23">
        <v>41</v>
      </c>
      <c r="F254" s="27"/>
    </row>
    <row r="255" spans="2:6" s="1" customFormat="1" ht="15" customHeight="1">
      <c r="B255" s="73"/>
      <c r="C255" s="70"/>
      <c r="D255" s="5">
        <v>6</v>
      </c>
      <c r="E255" s="23">
        <v>40</v>
      </c>
      <c r="F255" s="27"/>
    </row>
    <row r="256" spans="2:6" s="1" customFormat="1" ht="15" customHeight="1">
      <c r="B256" s="73"/>
      <c r="C256" s="70"/>
      <c r="D256" s="5">
        <v>7</v>
      </c>
      <c r="E256" s="23">
        <v>40</v>
      </c>
      <c r="F256" s="27"/>
    </row>
    <row r="257" spans="2:6" s="1" customFormat="1" ht="15" customHeight="1">
      <c r="B257" s="73"/>
      <c r="C257" s="70"/>
      <c r="D257" s="5">
        <v>8</v>
      </c>
      <c r="E257" s="23">
        <v>39</v>
      </c>
      <c r="F257" s="27"/>
    </row>
    <row r="258" spans="2:6" s="1" customFormat="1" ht="15" customHeight="1">
      <c r="B258" s="73"/>
      <c r="C258" s="71"/>
      <c r="D258" s="5">
        <v>9</v>
      </c>
      <c r="E258" s="23">
        <v>41</v>
      </c>
      <c r="F258" s="27"/>
    </row>
    <row r="259" spans="2:6" s="1" customFormat="1" ht="15" customHeight="1">
      <c r="B259" s="73"/>
      <c r="C259" s="5">
        <v>2004</v>
      </c>
      <c r="D259" s="5" t="s">
        <v>11</v>
      </c>
      <c r="E259" s="23" t="s">
        <v>11</v>
      </c>
      <c r="F259" s="27"/>
    </row>
    <row r="260" spans="2:6" s="1" customFormat="1" ht="15" customHeight="1">
      <c r="B260" s="73"/>
      <c r="C260" s="69">
        <v>2005</v>
      </c>
      <c r="D260" s="5">
        <v>1</v>
      </c>
      <c r="E260" s="23">
        <v>41</v>
      </c>
      <c r="F260" s="27"/>
    </row>
    <row r="261" spans="2:6" s="1" customFormat="1" ht="15" customHeight="1">
      <c r="B261" s="73"/>
      <c r="C261" s="70"/>
      <c r="D261" s="5">
        <v>2</v>
      </c>
      <c r="E261" s="23">
        <v>40</v>
      </c>
      <c r="F261" s="27"/>
    </row>
    <row r="262" spans="2:6" s="1" customFormat="1" ht="15" customHeight="1">
      <c r="B262" s="73"/>
      <c r="C262" s="71"/>
      <c r="D262" s="5">
        <v>3</v>
      </c>
      <c r="E262" s="23">
        <v>41</v>
      </c>
      <c r="F262" s="27"/>
    </row>
    <row r="263" spans="2:6" s="1" customFormat="1" ht="15" customHeight="1">
      <c r="B263" s="73"/>
      <c r="C263" s="69">
        <v>2006</v>
      </c>
      <c r="D263" s="5">
        <v>1</v>
      </c>
      <c r="E263" s="23">
        <v>42</v>
      </c>
      <c r="F263" s="27"/>
    </row>
    <row r="264" spans="2:6" s="1" customFormat="1" ht="15" customHeight="1">
      <c r="B264" s="73"/>
      <c r="C264" s="70"/>
      <c r="D264" s="5">
        <v>2</v>
      </c>
      <c r="E264" s="23">
        <v>41</v>
      </c>
      <c r="F264" s="27"/>
    </row>
    <row r="265" spans="2:6" s="1" customFormat="1" ht="15" customHeight="1">
      <c r="B265" s="73"/>
      <c r="C265" s="70"/>
      <c r="D265" s="5">
        <v>3</v>
      </c>
      <c r="E265" s="23">
        <v>39</v>
      </c>
      <c r="F265" s="27"/>
    </row>
    <row r="266" spans="2:6" s="1" customFormat="1" ht="15" customHeight="1">
      <c r="B266" s="73"/>
      <c r="C266" s="70"/>
      <c r="D266" s="5">
        <v>4</v>
      </c>
      <c r="E266" s="23">
        <v>38</v>
      </c>
      <c r="F266" s="27"/>
    </row>
    <row r="267" spans="2:6" s="1" customFormat="1" ht="15" customHeight="1">
      <c r="B267" s="73"/>
      <c r="C267" s="70"/>
      <c r="D267" s="5">
        <v>5</v>
      </c>
      <c r="E267" s="23">
        <v>39</v>
      </c>
      <c r="F267" s="27"/>
    </row>
    <row r="268" spans="2:6" s="1" customFormat="1" ht="15" customHeight="1">
      <c r="B268" s="73"/>
      <c r="C268" s="70"/>
      <c r="D268" s="5">
        <v>6</v>
      </c>
      <c r="E268" s="23">
        <v>40</v>
      </c>
      <c r="F268" s="27"/>
    </row>
    <row r="269" spans="2:6" s="1" customFormat="1" ht="15" customHeight="1">
      <c r="B269" s="73"/>
      <c r="C269" s="70"/>
      <c r="D269" s="5">
        <v>7</v>
      </c>
      <c r="E269" s="23">
        <v>41</v>
      </c>
      <c r="F269" s="27"/>
    </row>
    <row r="270" spans="2:6" s="1" customFormat="1" ht="15" customHeight="1">
      <c r="B270" s="73"/>
      <c r="C270" s="70"/>
      <c r="D270" s="5">
        <v>8</v>
      </c>
      <c r="E270" s="23">
        <v>40</v>
      </c>
      <c r="F270" s="27"/>
    </row>
    <row r="271" spans="2:6" s="1" customFormat="1" ht="15" customHeight="1">
      <c r="B271" s="73"/>
      <c r="C271" s="70"/>
      <c r="D271" s="5">
        <v>9</v>
      </c>
      <c r="E271" s="23">
        <v>40</v>
      </c>
      <c r="F271" s="27"/>
    </row>
    <row r="272" spans="2:6" s="1" customFormat="1" ht="15" customHeight="1">
      <c r="B272" s="73"/>
      <c r="C272" s="70"/>
      <c r="D272" s="5">
        <v>10</v>
      </c>
      <c r="E272" s="23">
        <v>39</v>
      </c>
      <c r="F272" s="27"/>
    </row>
    <row r="273" spans="2:6" s="1" customFormat="1" ht="15" customHeight="1">
      <c r="B273" s="73"/>
      <c r="C273" s="70"/>
      <c r="D273" s="5">
        <v>11</v>
      </c>
      <c r="E273" s="23">
        <v>41</v>
      </c>
      <c r="F273" s="27"/>
    </row>
    <row r="274" spans="2:6" s="1" customFormat="1" ht="15" customHeight="1">
      <c r="B274" s="73"/>
      <c r="C274" s="70"/>
      <c r="D274" s="5">
        <v>12</v>
      </c>
      <c r="E274" s="23">
        <v>39</v>
      </c>
      <c r="F274" s="27"/>
    </row>
    <row r="275" spans="2:6" s="1" customFormat="1" ht="15" customHeight="1">
      <c r="B275" s="73"/>
      <c r="C275" s="70"/>
      <c r="D275" s="5">
        <v>13</v>
      </c>
      <c r="E275" s="23">
        <v>41</v>
      </c>
      <c r="F275" s="27"/>
    </row>
    <row r="276" spans="2:6" s="1" customFormat="1" ht="15" customHeight="1">
      <c r="B276" s="73"/>
      <c r="C276" s="70"/>
      <c r="D276" s="5">
        <v>14</v>
      </c>
      <c r="E276" s="23">
        <v>40</v>
      </c>
      <c r="F276" s="27"/>
    </row>
    <row r="277" spans="2:6" s="1" customFormat="1" ht="15" customHeight="1">
      <c r="B277" s="73"/>
      <c r="C277" s="71"/>
      <c r="D277" s="5">
        <v>15</v>
      </c>
      <c r="E277" s="23">
        <v>41</v>
      </c>
      <c r="F277" s="27"/>
    </row>
    <row r="278" spans="2:6" s="1" customFormat="1" ht="15" customHeight="1">
      <c r="B278" s="73"/>
      <c r="C278" s="5">
        <v>2007</v>
      </c>
      <c r="D278" s="5" t="s">
        <v>11</v>
      </c>
      <c r="E278" s="5" t="s">
        <v>11</v>
      </c>
      <c r="F278" s="27"/>
    </row>
    <row r="279" spans="2:6" s="1" customFormat="1" ht="15" customHeight="1">
      <c r="B279" s="73"/>
      <c r="C279" s="69">
        <v>2008</v>
      </c>
      <c r="D279" s="5">
        <v>1</v>
      </c>
      <c r="E279" s="23">
        <v>39</v>
      </c>
      <c r="F279" s="27"/>
    </row>
    <row r="280" spans="2:6" s="1" customFormat="1" ht="15" customHeight="1">
      <c r="B280" s="73"/>
      <c r="C280" s="70"/>
      <c r="D280" s="5">
        <v>2</v>
      </c>
      <c r="E280" s="23">
        <v>38</v>
      </c>
      <c r="F280" s="27"/>
    </row>
    <row r="281" spans="2:6" s="1" customFormat="1" ht="15" customHeight="1">
      <c r="B281" s="73"/>
      <c r="C281" s="70"/>
      <c r="D281" s="5">
        <v>3</v>
      </c>
      <c r="E281" s="23">
        <v>39</v>
      </c>
      <c r="F281" s="27"/>
    </row>
    <row r="282" spans="2:6" s="1" customFormat="1" ht="15" customHeight="1">
      <c r="B282" s="73"/>
      <c r="C282" s="70"/>
      <c r="D282" s="5">
        <v>4</v>
      </c>
      <c r="E282" s="23">
        <v>40</v>
      </c>
      <c r="F282" s="27"/>
    </row>
    <row r="283" spans="2:6" s="1" customFormat="1" ht="15" customHeight="1">
      <c r="B283" s="73"/>
      <c r="C283" s="70"/>
      <c r="D283" s="5">
        <v>5</v>
      </c>
      <c r="E283" s="23">
        <v>39</v>
      </c>
      <c r="F283" s="27"/>
    </row>
    <row r="284" spans="2:6" s="1" customFormat="1" ht="15" customHeight="1">
      <c r="B284" s="73"/>
      <c r="C284" s="70"/>
      <c r="D284" s="5">
        <v>6</v>
      </c>
      <c r="E284" s="23">
        <v>41</v>
      </c>
      <c r="F284" s="27"/>
    </row>
    <row r="285" spans="2:6" s="1" customFormat="1" ht="15" customHeight="1">
      <c r="B285" s="73"/>
      <c r="C285" s="70"/>
      <c r="D285" s="5">
        <v>7</v>
      </c>
      <c r="E285" s="23">
        <v>41</v>
      </c>
      <c r="F285" s="27"/>
    </row>
    <row r="286" spans="2:6" s="1" customFormat="1" ht="15" customHeight="1">
      <c r="B286" s="73"/>
      <c r="C286" s="70"/>
      <c r="D286" s="5">
        <v>8</v>
      </c>
      <c r="E286" s="23">
        <v>39</v>
      </c>
      <c r="F286" s="27"/>
    </row>
    <row r="287" spans="2:6" s="1" customFormat="1" ht="15" customHeight="1">
      <c r="B287" s="73"/>
      <c r="C287" s="70"/>
      <c r="D287" s="5">
        <v>9</v>
      </c>
      <c r="E287" s="23">
        <v>40</v>
      </c>
      <c r="F287" s="27"/>
    </row>
    <row r="288" spans="2:6" s="1" customFormat="1" ht="15" customHeight="1">
      <c r="B288" s="73"/>
      <c r="C288" s="71"/>
      <c r="D288" s="5">
        <v>10</v>
      </c>
      <c r="E288" s="23">
        <v>41</v>
      </c>
      <c r="F288" s="27"/>
    </row>
    <row r="289" spans="2:6" s="1" customFormat="1" ht="15" customHeight="1">
      <c r="B289" s="73"/>
      <c r="C289" s="5">
        <v>2009</v>
      </c>
      <c r="D289" s="5" t="s">
        <v>11</v>
      </c>
      <c r="E289" s="23" t="s">
        <v>11</v>
      </c>
      <c r="F289" s="27"/>
    </row>
    <row r="290" spans="2:6" s="1" customFormat="1" ht="15" customHeight="1">
      <c r="B290" s="73">
        <v>42</v>
      </c>
      <c r="C290" s="9" t="s">
        <v>3</v>
      </c>
      <c r="D290" s="9" t="s">
        <v>3</v>
      </c>
      <c r="E290" s="24" t="s">
        <v>5</v>
      </c>
      <c r="F290" s="27"/>
    </row>
    <row r="291" spans="2:6" s="1" customFormat="1" ht="15" customHeight="1">
      <c r="B291" s="73"/>
      <c r="C291" s="11" t="s">
        <v>9</v>
      </c>
      <c r="D291" s="11" t="s">
        <v>4</v>
      </c>
      <c r="E291" s="25" t="s">
        <v>8</v>
      </c>
      <c r="F291" s="27"/>
    </row>
    <row r="292" spans="2:6" s="1" customFormat="1" ht="15.75" customHeight="1" thickBot="1">
      <c r="B292" s="87"/>
      <c r="C292" s="8">
        <f>COUNT(C241:C289)</f>
        <v>10</v>
      </c>
      <c r="D292" s="8">
        <f>COUNT(D241:D288)</f>
        <v>44</v>
      </c>
      <c r="E292" s="26">
        <f>SUM(E241:E289)</f>
        <v>1760</v>
      </c>
      <c r="F292" s="29">
        <f>STDEV(E241:E289)</f>
        <v>1.0783277320343843</v>
      </c>
    </row>
    <row r="293" spans="2:6" s="1" customFormat="1" ht="15.75" thickBot="1">
      <c r="F293" s="1">
        <f>E292/D292</f>
        <v>40</v>
      </c>
    </row>
    <row r="294" spans="2:6" s="1" customFormat="1" ht="47.25" customHeight="1">
      <c r="B294" s="30" t="s">
        <v>0</v>
      </c>
      <c r="C294" s="65" t="s">
        <v>59</v>
      </c>
      <c r="D294" s="65"/>
      <c r="E294" s="86"/>
      <c r="F294" s="31" t="s">
        <v>47</v>
      </c>
    </row>
    <row r="295" spans="2:6" s="1" customFormat="1" ht="46.5" customHeight="1">
      <c r="B295" s="21">
        <v>45</v>
      </c>
      <c r="C295" s="67" t="s">
        <v>48</v>
      </c>
      <c r="D295" s="67"/>
      <c r="E295" s="83"/>
      <c r="F295" s="32">
        <f>STDEV(E298:E342)</f>
        <v>1.144102311713318</v>
      </c>
    </row>
    <row r="296" spans="2:6" s="1" customFormat="1">
      <c r="B296" s="72">
        <v>45</v>
      </c>
      <c r="C296" s="3" t="s">
        <v>1</v>
      </c>
      <c r="D296" s="3" t="s">
        <v>2</v>
      </c>
      <c r="E296" s="22" t="s">
        <v>8</v>
      </c>
      <c r="F296" s="28"/>
    </row>
    <row r="297" spans="2:6" s="1" customFormat="1">
      <c r="B297" s="73"/>
      <c r="C297" s="69">
        <v>2000</v>
      </c>
      <c r="D297" s="34">
        <v>1</v>
      </c>
      <c r="E297" s="23">
        <v>39</v>
      </c>
      <c r="F297" s="28"/>
    </row>
    <row r="298" spans="2:6" s="1" customFormat="1">
      <c r="B298" s="73"/>
      <c r="C298" s="71"/>
      <c r="D298" s="5">
        <v>2</v>
      </c>
      <c r="E298" s="23">
        <v>41</v>
      </c>
      <c r="F298" s="27"/>
    </row>
    <row r="299" spans="2:6" s="1" customFormat="1">
      <c r="B299" s="73"/>
      <c r="C299" s="69">
        <v>2001</v>
      </c>
      <c r="D299" s="5">
        <v>1</v>
      </c>
      <c r="E299" s="23">
        <v>38</v>
      </c>
      <c r="F299" s="27"/>
    </row>
    <row r="300" spans="2:6" s="1" customFormat="1">
      <c r="B300" s="73"/>
      <c r="C300" s="70"/>
      <c r="D300" s="5">
        <v>2</v>
      </c>
      <c r="E300" s="23">
        <v>40</v>
      </c>
      <c r="F300" s="27"/>
    </row>
    <row r="301" spans="2:6" s="1" customFormat="1">
      <c r="B301" s="73"/>
      <c r="C301" s="70"/>
      <c r="D301" s="5">
        <v>3</v>
      </c>
      <c r="E301" s="23">
        <v>41</v>
      </c>
      <c r="F301" s="27"/>
    </row>
    <row r="302" spans="2:6" s="1" customFormat="1">
      <c r="B302" s="73"/>
      <c r="C302" s="71"/>
      <c r="D302" s="5">
        <v>4</v>
      </c>
      <c r="E302" s="23">
        <v>40</v>
      </c>
      <c r="F302" s="27"/>
    </row>
    <row r="303" spans="2:6" s="1" customFormat="1">
      <c r="B303" s="73"/>
      <c r="C303" s="69">
        <v>2002</v>
      </c>
      <c r="D303" s="5">
        <v>1</v>
      </c>
      <c r="E303" s="23">
        <v>40</v>
      </c>
      <c r="F303" s="27"/>
    </row>
    <row r="304" spans="2:6" s="1" customFormat="1">
      <c r="B304" s="73"/>
      <c r="C304" s="70"/>
      <c r="D304" s="5">
        <v>2</v>
      </c>
      <c r="E304" s="23">
        <v>39</v>
      </c>
      <c r="F304" s="27"/>
    </row>
    <row r="305" spans="2:6" s="1" customFormat="1">
      <c r="B305" s="73"/>
      <c r="C305" s="70"/>
      <c r="D305" s="5">
        <v>3</v>
      </c>
      <c r="E305" s="23">
        <v>41</v>
      </c>
      <c r="F305" s="27"/>
    </row>
    <row r="306" spans="2:6" s="1" customFormat="1">
      <c r="B306" s="73"/>
      <c r="C306" s="70"/>
      <c r="D306" s="5">
        <v>4</v>
      </c>
      <c r="E306" s="23">
        <v>39</v>
      </c>
      <c r="F306" s="27"/>
    </row>
    <row r="307" spans="2:6" s="1" customFormat="1">
      <c r="B307" s="73"/>
      <c r="C307" s="70"/>
      <c r="D307" s="5">
        <v>5</v>
      </c>
      <c r="E307" s="23">
        <v>38</v>
      </c>
      <c r="F307" s="27"/>
    </row>
    <row r="308" spans="2:6" s="1" customFormat="1">
      <c r="B308" s="73"/>
      <c r="C308" s="70"/>
      <c r="D308" s="5">
        <v>6</v>
      </c>
      <c r="E308" s="23">
        <v>41</v>
      </c>
      <c r="F308" s="27"/>
    </row>
    <row r="309" spans="2:6" s="1" customFormat="1">
      <c r="B309" s="73"/>
      <c r="C309" s="70"/>
      <c r="D309" s="5">
        <v>7</v>
      </c>
      <c r="E309" s="23">
        <v>42</v>
      </c>
      <c r="F309" s="27"/>
    </row>
    <row r="310" spans="2:6" s="1" customFormat="1">
      <c r="B310" s="73"/>
      <c r="C310" s="70"/>
      <c r="D310" s="5">
        <v>8</v>
      </c>
      <c r="E310" s="23">
        <v>42</v>
      </c>
      <c r="F310" s="27"/>
    </row>
    <row r="311" spans="2:6" s="1" customFormat="1">
      <c r="B311" s="73"/>
      <c r="C311" s="70"/>
      <c r="D311" s="5">
        <v>9</v>
      </c>
      <c r="E311" s="23">
        <v>41</v>
      </c>
      <c r="F311" s="27"/>
    </row>
    <row r="312" spans="2:6" s="1" customFormat="1">
      <c r="B312" s="73"/>
      <c r="C312" s="70"/>
      <c r="D312" s="5">
        <v>10</v>
      </c>
      <c r="E312" s="23">
        <v>40</v>
      </c>
      <c r="F312" s="27"/>
    </row>
    <row r="313" spans="2:6" s="1" customFormat="1">
      <c r="B313" s="73"/>
      <c r="C313" s="70"/>
      <c r="D313" s="5">
        <v>11</v>
      </c>
      <c r="E313" s="23">
        <v>40</v>
      </c>
      <c r="F313" s="27"/>
    </row>
    <row r="314" spans="2:6" s="1" customFormat="1">
      <c r="B314" s="73"/>
      <c r="C314" s="70"/>
      <c r="D314" s="5">
        <v>12</v>
      </c>
      <c r="E314" s="23">
        <v>41</v>
      </c>
      <c r="F314" s="27"/>
    </row>
    <row r="315" spans="2:6" s="1" customFormat="1">
      <c r="B315" s="73"/>
      <c r="C315" s="70"/>
      <c r="D315" s="5">
        <v>13</v>
      </c>
      <c r="E315" s="23">
        <v>40</v>
      </c>
      <c r="F315" s="27"/>
    </row>
    <row r="316" spans="2:6" s="1" customFormat="1">
      <c r="B316" s="73"/>
      <c r="C316" s="70"/>
      <c r="D316" s="5">
        <v>14</v>
      </c>
      <c r="E316" s="23">
        <v>38</v>
      </c>
      <c r="F316" s="27"/>
    </row>
    <row r="317" spans="2:6" s="1" customFormat="1">
      <c r="B317" s="73"/>
      <c r="C317" s="71"/>
      <c r="D317" s="5">
        <v>15</v>
      </c>
      <c r="E317" s="23">
        <v>39</v>
      </c>
      <c r="F317" s="27"/>
    </row>
    <row r="318" spans="2:6" s="1" customFormat="1">
      <c r="B318" s="73"/>
      <c r="C318" s="69">
        <v>2003</v>
      </c>
      <c r="D318" s="5">
        <v>1</v>
      </c>
      <c r="E318" s="23">
        <v>40</v>
      </c>
      <c r="F318" s="27"/>
    </row>
    <row r="319" spans="2:6" s="1" customFormat="1">
      <c r="B319" s="73"/>
      <c r="C319" s="70"/>
      <c r="D319" s="5">
        <v>2</v>
      </c>
      <c r="E319" s="23">
        <v>38</v>
      </c>
      <c r="F319" s="27"/>
    </row>
    <row r="320" spans="2:6" s="1" customFormat="1">
      <c r="B320" s="73"/>
      <c r="C320" s="71"/>
      <c r="D320" s="5">
        <v>3</v>
      </c>
      <c r="E320" s="23">
        <v>40</v>
      </c>
      <c r="F320" s="27"/>
    </row>
    <row r="321" spans="2:6" s="1" customFormat="1">
      <c r="B321" s="73"/>
      <c r="C321" s="5">
        <v>2004</v>
      </c>
      <c r="D321" s="5">
        <v>1</v>
      </c>
      <c r="E321" s="23">
        <v>41</v>
      </c>
      <c r="F321" s="27"/>
    </row>
    <row r="322" spans="2:6" s="1" customFormat="1">
      <c r="B322" s="73"/>
      <c r="C322" s="5">
        <v>2005</v>
      </c>
      <c r="D322" s="5" t="s">
        <v>11</v>
      </c>
      <c r="E322" s="5" t="s">
        <v>11</v>
      </c>
      <c r="F322" s="27"/>
    </row>
    <row r="323" spans="2:6" s="1" customFormat="1">
      <c r="B323" s="73"/>
      <c r="C323" s="69">
        <v>2006</v>
      </c>
      <c r="D323" s="5">
        <v>1</v>
      </c>
      <c r="E323" s="23">
        <v>41</v>
      </c>
      <c r="F323" s="27"/>
    </row>
    <row r="324" spans="2:6" s="1" customFormat="1">
      <c r="B324" s="73"/>
      <c r="C324" s="70"/>
      <c r="D324" s="5">
        <v>2</v>
      </c>
      <c r="E324" s="23">
        <v>40</v>
      </c>
      <c r="F324" s="27"/>
    </row>
    <row r="325" spans="2:6" s="1" customFormat="1">
      <c r="B325" s="73"/>
      <c r="C325" s="70"/>
      <c r="D325" s="5">
        <v>3</v>
      </c>
      <c r="E325" s="23">
        <v>41</v>
      </c>
      <c r="F325" s="27"/>
    </row>
    <row r="326" spans="2:6" s="1" customFormat="1">
      <c r="B326" s="73"/>
      <c r="C326" s="70"/>
      <c r="D326" s="5">
        <v>4</v>
      </c>
      <c r="E326" s="23">
        <v>38</v>
      </c>
      <c r="F326" s="27"/>
    </row>
    <row r="327" spans="2:6" s="1" customFormat="1">
      <c r="B327" s="73"/>
      <c r="C327" s="70"/>
      <c r="D327" s="5">
        <v>5</v>
      </c>
      <c r="E327" s="23">
        <v>40</v>
      </c>
      <c r="F327" s="27"/>
    </row>
    <row r="328" spans="2:6" s="1" customFormat="1">
      <c r="B328" s="73"/>
      <c r="C328" s="70"/>
      <c r="D328" s="5">
        <v>6</v>
      </c>
      <c r="E328" s="23">
        <v>40</v>
      </c>
      <c r="F328" s="27"/>
    </row>
    <row r="329" spans="2:6" s="1" customFormat="1">
      <c r="B329" s="73"/>
      <c r="C329" s="70"/>
      <c r="D329" s="5">
        <v>7</v>
      </c>
      <c r="E329" s="23">
        <v>41</v>
      </c>
      <c r="F329" s="27"/>
    </row>
    <row r="330" spans="2:6" s="1" customFormat="1">
      <c r="B330" s="73"/>
      <c r="C330" s="70"/>
      <c r="D330" s="5">
        <v>8</v>
      </c>
      <c r="E330" s="23">
        <v>41</v>
      </c>
      <c r="F330" s="27"/>
    </row>
    <row r="331" spans="2:6" s="1" customFormat="1">
      <c r="B331" s="73"/>
      <c r="C331" s="70"/>
      <c r="D331" s="5">
        <v>9</v>
      </c>
      <c r="E331" s="23">
        <v>42</v>
      </c>
      <c r="F331" s="27"/>
    </row>
    <row r="332" spans="2:6" s="1" customFormat="1">
      <c r="B332" s="73"/>
      <c r="C332" s="70"/>
      <c r="D332" s="5">
        <v>10</v>
      </c>
      <c r="E332" s="23">
        <v>41</v>
      </c>
      <c r="F332" s="27"/>
    </row>
    <row r="333" spans="2:6" s="1" customFormat="1">
      <c r="B333" s="73"/>
      <c r="C333" s="70"/>
      <c r="D333" s="5">
        <v>11</v>
      </c>
      <c r="E333" s="23">
        <v>40</v>
      </c>
      <c r="F333" s="27"/>
    </row>
    <row r="334" spans="2:6" s="1" customFormat="1">
      <c r="B334" s="73"/>
      <c r="C334" s="71"/>
      <c r="D334" s="5">
        <v>12</v>
      </c>
      <c r="E334" s="23">
        <v>38</v>
      </c>
      <c r="F334" s="27"/>
    </row>
    <row r="335" spans="2:6" s="1" customFormat="1">
      <c r="B335" s="73"/>
      <c r="C335" s="5">
        <v>2007</v>
      </c>
      <c r="D335" s="5" t="s">
        <v>11</v>
      </c>
      <c r="E335" s="23" t="s">
        <v>11</v>
      </c>
      <c r="F335" s="27"/>
    </row>
    <row r="336" spans="2:6" s="1" customFormat="1">
      <c r="B336" s="73"/>
      <c r="C336" s="88">
        <v>2008</v>
      </c>
      <c r="D336" s="5">
        <v>1</v>
      </c>
      <c r="E336" s="23">
        <v>39</v>
      </c>
      <c r="F336" s="27"/>
    </row>
    <row r="337" spans="2:6" s="1" customFormat="1">
      <c r="B337" s="73"/>
      <c r="C337" s="89"/>
      <c r="D337" s="5">
        <v>2</v>
      </c>
      <c r="E337" s="23">
        <v>40</v>
      </c>
      <c r="F337" s="27"/>
    </row>
    <row r="338" spans="2:6" s="1" customFormat="1">
      <c r="B338" s="73"/>
      <c r="C338" s="90"/>
      <c r="D338" s="5">
        <v>3</v>
      </c>
      <c r="E338" s="23">
        <v>41</v>
      </c>
      <c r="F338" s="27"/>
    </row>
    <row r="339" spans="2:6" s="1" customFormat="1">
      <c r="B339" s="73"/>
      <c r="C339" s="69">
        <v>2009</v>
      </c>
      <c r="D339" s="5">
        <v>1</v>
      </c>
      <c r="E339" s="23">
        <v>39</v>
      </c>
      <c r="F339" s="27"/>
    </row>
    <row r="340" spans="2:6" s="1" customFormat="1">
      <c r="B340" s="73"/>
      <c r="C340" s="70"/>
      <c r="D340" s="5">
        <v>2</v>
      </c>
      <c r="E340" s="23">
        <v>40</v>
      </c>
      <c r="F340" s="27"/>
    </row>
    <row r="341" spans="2:6" s="1" customFormat="1">
      <c r="B341" s="73"/>
      <c r="C341" s="70"/>
      <c r="D341" s="5">
        <v>3</v>
      </c>
      <c r="E341" s="23">
        <v>39</v>
      </c>
      <c r="F341" s="27"/>
    </row>
    <row r="342" spans="2:6" s="1" customFormat="1">
      <c r="B342" s="73"/>
      <c r="C342" s="71"/>
      <c r="D342" s="5">
        <v>4</v>
      </c>
      <c r="E342" s="23">
        <v>40</v>
      </c>
      <c r="F342" s="27"/>
    </row>
    <row r="343" spans="2:6" s="1" customFormat="1">
      <c r="B343" s="73">
        <v>45</v>
      </c>
      <c r="C343" s="9" t="s">
        <v>3</v>
      </c>
      <c r="D343" s="9" t="s">
        <v>3</v>
      </c>
      <c r="E343" s="24" t="s">
        <v>5</v>
      </c>
      <c r="F343" s="27"/>
    </row>
    <row r="344" spans="2:6" s="1" customFormat="1">
      <c r="B344" s="73"/>
      <c r="C344" s="11" t="s">
        <v>9</v>
      </c>
      <c r="D344" s="11" t="s">
        <v>4</v>
      </c>
      <c r="E344" s="25" t="s">
        <v>8</v>
      </c>
      <c r="F344" s="27"/>
    </row>
    <row r="345" spans="2:6" s="1" customFormat="1" ht="15.75" thickBot="1">
      <c r="B345" s="87"/>
      <c r="C345" s="8">
        <f>COUNT(C297:C342)</f>
        <v>10</v>
      </c>
      <c r="D345" s="8">
        <f>COUNT(D297:D342)</f>
        <v>44</v>
      </c>
      <c r="E345" s="26">
        <f>SUM(E297:E342)</f>
        <v>1760</v>
      </c>
      <c r="F345" s="29">
        <f>STDEV(E298:E342)</f>
        <v>1.144102311713318</v>
      </c>
    </row>
    <row r="346" spans="2:6" s="1" customFormat="1" ht="15.75" thickBot="1">
      <c r="F346" s="1">
        <f>E345/D345</f>
        <v>40</v>
      </c>
    </row>
    <row r="347" spans="2:6" s="1" customFormat="1" ht="34.5" customHeight="1">
      <c r="B347" s="30" t="s">
        <v>0</v>
      </c>
      <c r="C347" s="65" t="s">
        <v>59</v>
      </c>
      <c r="D347" s="65"/>
      <c r="E347" s="86"/>
      <c r="F347" s="31" t="s">
        <v>47</v>
      </c>
    </row>
    <row r="348" spans="2:6" s="1" customFormat="1" ht="34.5" customHeight="1">
      <c r="B348" s="21">
        <v>46</v>
      </c>
      <c r="C348" s="67" t="s">
        <v>48</v>
      </c>
      <c r="D348" s="67"/>
      <c r="E348" s="83"/>
      <c r="F348" s="32">
        <f>STDEV(E350:E398)</f>
        <v>0.914991421995628</v>
      </c>
    </row>
    <row r="349" spans="2:6" s="1" customFormat="1">
      <c r="B349" s="72">
        <v>46</v>
      </c>
      <c r="C349" s="3" t="s">
        <v>1</v>
      </c>
      <c r="D349" s="3" t="s">
        <v>2</v>
      </c>
      <c r="E349" s="22" t="s">
        <v>8</v>
      </c>
      <c r="F349" s="28"/>
    </row>
    <row r="350" spans="2:6" s="1" customFormat="1">
      <c r="B350" s="73"/>
      <c r="C350" s="5">
        <v>2000</v>
      </c>
      <c r="D350" s="5" t="s">
        <v>11</v>
      </c>
      <c r="E350" s="23" t="s">
        <v>11</v>
      </c>
      <c r="F350" s="27"/>
    </row>
    <row r="351" spans="2:6" s="1" customFormat="1">
      <c r="B351" s="73"/>
      <c r="C351" s="69">
        <v>2001</v>
      </c>
      <c r="D351" s="5">
        <v>1</v>
      </c>
      <c r="E351" s="23">
        <v>40</v>
      </c>
      <c r="F351" s="27"/>
    </row>
    <row r="352" spans="2:6" s="1" customFormat="1">
      <c r="B352" s="73"/>
      <c r="C352" s="70"/>
      <c r="D352" s="5">
        <v>2</v>
      </c>
      <c r="E352" s="23">
        <v>38</v>
      </c>
      <c r="F352" s="27"/>
    </row>
    <row r="353" spans="2:6" s="1" customFormat="1">
      <c r="B353" s="73"/>
      <c r="C353" s="70"/>
      <c r="D353" s="5">
        <v>3</v>
      </c>
      <c r="E353" s="23">
        <v>39</v>
      </c>
      <c r="F353" s="27"/>
    </row>
    <row r="354" spans="2:6" s="1" customFormat="1">
      <c r="B354" s="73"/>
      <c r="C354" s="70"/>
      <c r="D354" s="5">
        <v>4</v>
      </c>
      <c r="E354" s="23">
        <v>40</v>
      </c>
      <c r="F354" s="27"/>
    </row>
    <row r="355" spans="2:6" s="1" customFormat="1">
      <c r="B355" s="73"/>
      <c r="C355" s="70"/>
      <c r="D355" s="5">
        <v>5</v>
      </c>
      <c r="E355" s="23">
        <v>41</v>
      </c>
      <c r="F355" s="27"/>
    </row>
    <row r="356" spans="2:6" s="1" customFormat="1">
      <c r="B356" s="73"/>
      <c r="C356" s="70"/>
      <c r="D356" s="5">
        <v>6</v>
      </c>
      <c r="E356" s="23">
        <v>41</v>
      </c>
      <c r="F356" s="27"/>
    </row>
    <row r="357" spans="2:6" s="1" customFormat="1">
      <c r="B357" s="73"/>
      <c r="C357" s="71"/>
      <c r="D357" s="5">
        <v>7</v>
      </c>
      <c r="E357" s="23">
        <v>40</v>
      </c>
      <c r="F357" s="27"/>
    </row>
    <row r="358" spans="2:6" s="1" customFormat="1">
      <c r="B358" s="73"/>
      <c r="C358" s="5">
        <v>2002</v>
      </c>
      <c r="D358" s="5" t="s">
        <v>11</v>
      </c>
      <c r="E358" s="5" t="s">
        <v>11</v>
      </c>
      <c r="F358" s="27"/>
    </row>
    <row r="359" spans="2:6" s="1" customFormat="1">
      <c r="B359" s="73"/>
      <c r="C359" s="69">
        <v>2003</v>
      </c>
      <c r="D359" s="5">
        <v>1</v>
      </c>
      <c r="E359" s="23">
        <v>39</v>
      </c>
      <c r="F359" s="27"/>
    </row>
    <row r="360" spans="2:6" s="1" customFormat="1">
      <c r="B360" s="73"/>
      <c r="C360" s="70"/>
      <c r="D360" s="5">
        <v>2</v>
      </c>
      <c r="E360" s="23">
        <v>41</v>
      </c>
      <c r="F360" s="27"/>
    </row>
    <row r="361" spans="2:6" s="1" customFormat="1">
      <c r="B361" s="73"/>
      <c r="C361" s="70"/>
      <c r="D361" s="5">
        <v>3</v>
      </c>
      <c r="E361" s="23">
        <v>39</v>
      </c>
      <c r="F361" s="27"/>
    </row>
    <row r="362" spans="2:6" s="1" customFormat="1">
      <c r="B362" s="73"/>
      <c r="C362" s="70"/>
      <c r="D362" s="5">
        <v>4</v>
      </c>
      <c r="E362" s="23">
        <v>42</v>
      </c>
      <c r="F362" s="27"/>
    </row>
    <row r="363" spans="2:6" s="1" customFormat="1">
      <c r="B363" s="73"/>
      <c r="C363" s="70"/>
      <c r="D363" s="5">
        <v>5</v>
      </c>
      <c r="E363" s="23">
        <v>41</v>
      </c>
      <c r="F363" s="27"/>
    </row>
    <row r="364" spans="2:6" s="1" customFormat="1">
      <c r="B364" s="73"/>
      <c r="C364" s="70"/>
      <c r="D364" s="5">
        <v>6</v>
      </c>
      <c r="E364" s="23">
        <v>39</v>
      </c>
      <c r="F364" s="27"/>
    </row>
    <row r="365" spans="2:6" s="1" customFormat="1">
      <c r="B365" s="73"/>
      <c r="C365" s="70"/>
      <c r="D365" s="5">
        <v>7</v>
      </c>
      <c r="E365" s="23">
        <v>40</v>
      </c>
      <c r="F365" s="27"/>
    </row>
    <row r="366" spans="2:6" s="1" customFormat="1">
      <c r="B366" s="73"/>
      <c r="C366" s="70"/>
      <c r="D366" s="5">
        <v>8</v>
      </c>
      <c r="E366" s="23">
        <v>39</v>
      </c>
      <c r="F366" s="27"/>
    </row>
    <row r="367" spans="2:6" s="1" customFormat="1">
      <c r="B367" s="73"/>
      <c r="C367" s="70"/>
      <c r="D367" s="5">
        <v>9</v>
      </c>
      <c r="E367" s="23">
        <v>40</v>
      </c>
      <c r="F367" s="27"/>
    </row>
    <row r="368" spans="2:6" s="1" customFormat="1">
      <c r="B368" s="73"/>
      <c r="C368" s="70"/>
      <c r="D368" s="5">
        <v>10</v>
      </c>
      <c r="E368" s="23">
        <v>40</v>
      </c>
      <c r="F368" s="27"/>
    </row>
    <row r="369" spans="2:6" s="1" customFormat="1">
      <c r="B369" s="73"/>
      <c r="C369" s="70"/>
      <c r="D369" s="5">
        <v>11</v>
      </c>
      <c r="E369" s="23">
        <v>40</v>
      </c>
      <c r="F369" s="27"/>
    </row>
    <row r="370" spans="2:6" s="1" customFormat="1">
      <c r="B370" s="73"/>
      <c r="C370" s="70"/>
      <c r="D370" s="5">
        <v>12</v>
      </c>
      <c r="E370" s="23">
        <v>41</v>
      </c>
      <c r="F370" s="27"/>
    </row>
    <row r="371" spans="2:6" s="1" customFormat="1">
      <c r="B371" s="73"/>
      <c r="C371" s="70"/>
      <c r="D371" s="5">
        <v>13</v>
      </c>
      <c r="E371" s="23">
        <v>41</v>
      </c>
      <c r="F371" s="27"/>
    </row>
    <row r="372" spans="2:6" s="1" customFormat="1">
      <c r="B372" s="73"/>
      <c r="C372" s="70"/>
      <c r="D372" s="5">
        <v>14</v>
      </c>
      <c r="E372" s="23">
        <v>40</v>
      </c>
      <c r="F372" s="27"/>
    </row>
    <row r="373" spans="2:6" s="1" customFormat="1">
      <c r="B373" s="73"/>
      <c r="C373" s="70"/>
      <c r="D373" s="5">
        <v>15</v>
      </c>
      <c r="E373" s="23">
        <v>40</v>
      </c>
      <c r="F373" s="27"/>
    </row>
    <row r="374" spans="2:6" s="1" customFormat="1">
      <c r="B374" s="73"/>
      <c r="C374" s="71"/>
      <c r="D374" s="5">
        <v>16</v>
      </c>
      <c r="E374" s="23">
        <v>39</v>
      </c>
      <c r="F374" s="27"/>
    </row>
    <row r="375" spans="2:6" s="1" customFormat="1">
      <c r="B375" s="73"/>
      <c r="C375" s="5">
        <v>2004</v>
      </c>
      <c r="D375" s="5" t="s">
        <v>11</v>
      </c>
      <c r="E375" s="5" t="s">
        <v>11</v>
      </c>
      <c r="F375" s="27"/>
    </row>
    <row r="376" spans="2:6" s="1" customFormat="1">
      <c r="B376" s="73"/>
      <c r="C376" s="69">
        <v>2005</v>
      </c>
      <c r="D376" s="5">
        <v>1</v>
      </c>
      <c r="E376" s="23">
        <v>40</v>
      </c>
      <c r="F376" s="27"/>
    </row>
    <row r="377" spans="2:6" s="1" customFormat="1">
      <c r="B377" s="73"/>
      <c r="C377" s="70"/>
      <c r="D377" s="5">
        <v>2</v>
      </c>
      <c r="E377" s="23">
        <v>40</v>
      </c>
      <c r="F377" s="27"/>
    </row>
    <row r="378" spans="2:6" s="1" customFormat="1">
      <c r="B378" s="73"/>
      <c r="C378" s="70"/>
      <c r="D378" s="5">
        <v>3</v>
      </c>
      <c r="E378" s="23">
        <v>39</v>
      </c>
      <c r="F378" s="27"/>
    </row>
    <row r="379" spans="2:6" s="1" customFormat="1">
      <c r="B379" s="73"/>
      <c r="C379" s="70"/>
      <c r="D379" s="5">
        <v>4</v>
      </c>
      <c r="E379" s="23">
        <v>41</v>
      </c>
      <c r="F379" s="27"/>
    </row>
    <row r="380" spans="2:6" s="1" customFormat="1">
      <c r="B380" s="73"/>
      <c r="C380" s="70"/>
      <c r="D380" s="5">
        <v>5</v>
      </c>
      <c r="E380" s="23">
        <v>39</v>
      </c>
      <c r="F380" s="27"/>
    </row>
    <row r="381" spans="2:6" s="1" customFormat="1">
      <c r="B381" s="73"/>
      <c r="C381" s="70"/>
      <c r="D381" s="5">
        <v>6</v>
      </c>
      <c r="E381" s="23">
        <v>41</v>
      </c>
      <c r="F381" s="27"/>
    </row>
    <row r="382" spans="2:6" s="1" customFormat="1">
      <c r="B382" s="73"/>
      <c r="C382" s="70"/>
      <c r="D382" s="5">
        <v>7</v>
      </c>
      <c r="E382" s="23">
        <v>40</v>
      </c>
      <c r="F382" s="27"/>
    </row>
    <row r="383" spans="2:6" s="1" customFormat="1">
      <c r="B383" s="73"/>
      <c r="C383" s="70"/>
      <c r="D383" s="5">
        <v>8</v>
      </c>
      <c r="E383" s="23">
        <v>41</v>
      </c>
      <c r="F383" s="27"/>
    </row>
    <row r="384" spans="2:6" s="1" customFormat="1">
      <c r="B384" s="73"/>
      <c r="C384" s="70"/>
      <c r="D384" s="5">
        <v>9</v>
      </c>
      <c r="E384" s="23">
        <v>38</v>
      </c>
      <c r="F384" s="27"/>
    </row>
    <row r="385" spans="2:6" s="1" customFormat="1">
      <c r="B385" s="73"/>
      <c r="C385" s="71"/>
      <c r="D385" s="5">
        <v>10</v>
      </c>
      <c r="E385" s="23">
        <v>39</v>
      </c>
      <c r="F385" s="27"/>
    </row>
    <row r="386" spans="2:6" s="1" customFormat="1">
      <c r="B386" s="73"/>
      <c r="C386" s="5">
        <v>2006</v>
      </c>
      <c r="D386" s="5" t="s">
        <v>11</v>
      </c>
      <c r="E386" s="5" t="s">
        <v>11</v>
      </c>
      <c r="F386" s="27"/>
    </row>
    <row r="387" spans="2:6" s="1" customFormat="1">
      <c r="B387" s="73"/>
      <c r="C387" s="5">
        <v>2007</v>
      </c>
      <c r="D387" s="5" t="s">
        <v>11</v>
      </c>
      <c r="E387" s="5" t="s">
        <v>11</v>
      </c>
      <c r="F387" s="27"/>
    </row>
    <row r="388" spans="2:6" s="1" customFormat="1">
      <c r="B388" s="73"/>
      <c r="C388" s="69">
        <v>2008</v>
      </c>
      <c r="D388" s="5">
        <v>1</v>
      </c>
      <c r="E388" s="23">
        <v>41</v>
      </c>
      <c r="F388" s="27"/>
    </row>
    <row r="389" spans="2:6" s="1" customFormat="1">
      <c r="B389" s="73"/>
      <c r="C389" s="70"/>
      <c r="D389" s="5">
        <v>2</v>
      </c>
      <c r="E389" s="23">
        <v>40</v>
      </c>
      <c r="F389" s="27"/>
    </row>
    <row r="390" spans="2:6" s="1" customFormat="1">
      <c r="B390" s="73"/>
      <c r="C390" s="70"/>
      <c r="D390" s="5">
        <v>3</v>
      </c>
      <c r="E390" s="23">
        <v>40</v>
      </c>
      <c r="F390" s="27"/>
    </row>
    <row r="391" spans="2:6" s="1" customFormat="1">
      <c r="B391" s="73"/>
      <c r="C391" s="70"/>
      <c r="D391" s="5">
        <v>4</v>
      </c>
      <c r="E391" s="23">
        <v>39</v>
      </c>
      <c r="F391" s="27"/>
    </row>
    <row r="392" spans="2:6" s="1" customFormat="1">
      <c r="B392" s="73"/>
      <c r="C392" s="70"/>
      <c r="D392" s="5">
        <v>5</v>
      </c>
      <c r="E392" s="23">
        <v>41</v>
      </c>
      <c r="F392" s="27"/>
    </row>
    <row r="393" spans="2:6" s="1" customFormat="1">
      <c r="B393" s="73"/>
      <c r="C393" s="70"/>
      <c r="D393" s="5">
        <v>6</v>
      </c>
      <c r="E393" s="23">
        <v>41</v>
      </c>
      <c r="F393" s="27"/>
    </row>
    <row r="394" spans="2:6" s="1" customFormat="1">
      <c r="B394" s="73"/>
      <c r="C394" s="70"/>
      <c r="D394" s="5">
        <v>7</v>
      </c>
      <c r="E394" s="23">
        <v>40</v>
      </c>
      <c r="F394" s="27"/>
    </row>
    <row r="395" spans="2:6" s="1" customFormat="1">
      <c r="B395" s="73"/>
      <c r="C395" s="70"/>
      <c r="D395" s="5">
        <v>8</v>
      </c>
      <c r="E395" s="23">
        <v>41</v>
      </c>
      <c r="F395" s="27"/>
    </row>
    <row r="396" spans="2:6" s="1" customFormat="1">
      <c r="B396" s="73"/>
      <c r="C396" s="71"/>
      <c r="D396" s="5">
        <v>9</v>
      </c>
      <c r="E396" s="23">
        <v>40</v>
      </c>
      <c r="F396" s="27"/>
    </row>
    <row r="397" spans="2:6" s="1" customFormat="1">
      <c r="B397" s="73"/>
      <c r="C397" s="69">
        <v>2009</v>
      </c>
      <c r="D397" s="5">
        <v>1</v>
      </c>
      <c r="E397" s="23">
        <v>39</v>
      </c>
      <c r="F397" s="27"/>
    </row>
    <row r="398" spans="2:6" s="1" customFormat="1">
      <c r="B398" s="73"/>
      <c r="C398" s="71"/>
      <c r="D398" s="5">
        <v>2</v>
      </c>
      <c r="E398" s="23">
        <v>40</v>
      </c>
      <c r="F398" s="27"/>
    </row>
    <row r="399" spans="2:6" s="1" customFormat="1">
      <c r="B399" s="73">
        <v>46</v>
      </c>
      <c r="C399" s="9" t="s">
        <v>3</v>
      </c>
      <c r="D399" s="9" t="s">
        <v>3</v>
      </c>
      <c r="E399" s="24" t="s">
        <v>5</v>
      </c>
      <c r="F399" s="27"/>
    </row>
    <row r="400" spans="2:6" s="1" customFormat="1">
      <c r="B400" s="73"/>
      <c r="C400" s="11" t="s">
        <v>9</v>
      </c>
      <c r="D400" s="11" t="s">
        <v>4</v>
      </c>
      <c r="E400" s="25" t="s">
        <v>8</v>
      </c>
      <c r="F400" s="27"/>
    </row>
    <row r="401" spans="2:24" ht="15.75" thickBot="1">
      <c r="B401" s="87"/>
      <c r="C401" s="8">
        <f>COUNT(C350:C398)</f>
        <v>10</v>
      </c>
      <c r="D401" s="8">
        <f>COUNT(D350:D398)</f>
        <v>44</v>
      </c>
      <c r="E401" s="26">
        <f>SUM(E350:E398)</f>
        <v>1760</v>
      </c>
      <c r="F401" s="29">
        <f>STDEV(E350:E398)</f>
        <v>0.914991421995628</v>
      </c>
    </row>
    <row r="402" spans="2:24" ht="15.75" thickBot="1">
      <c r="F402">
        <f>E401/D401</f>
        <v>40</v>
      </c>
    </row>
    <row r="403" spans="2:24" ht="33.75" customHeight="1">
      <c r="B403" s="30" t="s">
        <v>0</v>
      </c>
      <c r="C403" s="65" t="s">
        <v>61</v>
      </c>
      <c r="D403" s="65"/>
      <c r="E403" s="86"/>
      <c r="F403" s="31" t="s">
        <v>47</v>
      </c>
      <c r="H403" s="30" t="s">
        <v>0</v>
      </c>
      <c r="I403" s="65" t="s">
        <v>61</v>
      </c>
      <c r="J403" s="65"/>
      <c r="K403" s="86"/>
      <c r="L403" s="31" t="s">
        <v>47</v>
      </c>
      <c r="N403" s="30" t="s">
        <v>0</v>
      </c>
      <c r="O403" s="65" t="s">
        <v>61</v>
      </c>
      <c r="P403" s="65"/>
      <c r="Q403" s="86"/>
      <c r="R403" s="31" t="s">
        <v>47</v>
      </c>
      <c r="T403" s="30" t="s">
        <v>0</v>
      </c>
      <c r="U403" s="65" t="s">
        <v>68</v>
      </c>
      <c r="V403" s="65"/>
      <c r="W403" s="86"/>
      <c r="X403" s="31" t="s">
        <v>47</v>
      </c>
    </row>
    <row r="404" spans="2:24" ht="31.5" customHeight="1">
      <c r="B404" s="21">
        <v>47</v>
      </c>
      <c r="C404" s="67" t="s">
        <v>49</v>
      </c>
      <c r="D404" s="67"/>
      <c r="E404" s="83"/>
      <c r="F404" s="32">
        <f>STDEV(E406:E475)</f>
        <v>1.3405601251996728</v>
      </c>
      <c r="H404" s="21">
        <v>48</v>
      </c>
      <c r="I404" s="67" t="s">
        <v>49</v>
      </c>
      <c r="J404" s="67"/>
      <c r="K404" s="83"/>
      <c r="L404" s="32">
        <f>STDEV(K406:K475)</f>
        <v>1.5322617553657476</v>
      </c>
      <c r="N404" s="21">
        <v>49</v>
      </c>
      <c r="O404" s="67" t="s">
        <v>49</v>
      </c>
      <c r="P404" s="67"/>
      <c r="Q404" s="83"/>
      <c r="R404" s="32">
        <f>STDEV(Q406:Q475)</f>
        <v>1.5603789952109879</v>
      </c>
      <c r="T404" s="21">
        <v>71</v>
      </c>
      <c r="U404" s="67" t="s">
        <v>57</v>
      </c>
      <c r="V404" s="67"/>
      <c r="W404" s="83"/>
      <c r="X404" s="32">
        <f>STDEV(W406:W475)</f>
        <v>1.3726099121798927</v>
      </c>
    </row>
    <row r="405" spans="2:24">
      <c r="B405" s="72">
        <v>47</v>
      </c>
      <c r="C405" s="3" t="s">
        <v>1</v>
      </c>
      <c r="D405" s="3" t="s">
        <v>2</v>
      </c>
      <c r="E405" s="22" t="s">
        <v>8</v>
      </c>
      <c r="F405" s="28"/>
      <c r="H405" s="72">
        <v>48</v>
      </c>
      <c r="I405" s="3" t="s">
        <v>1</v>
      </c>
      <c r="J405" s="3" t="s">
        <v>2</v>
      </c>
      <c r="K405" s="22" t="s">
        <v>8</v>
      </c>
      <c r="L405" s="28"/>
      <c r="N405" s="72">
        <v>49</v>
      </c>
      <c r="O405" s="3" t="s">
        <v>1</v>
      </c>
      <c r="P405" s="3" t="s">
        <v>2</v>
      </c>
      <c r="Q405" s="22" t="s">
        <v>8</v>
      </c>
      <c r="R405" s="28"/>
      <c r="T405" s="72">
        <v>71</v>
      </c>
      <c r="U405" s="3" t="s">
        <v>1</v>
      </c>
      <c r="V405" s="3" t="s">
        <v>2</v>
      </c>
      <c r="W405" s="22" t="s">
        <v>8</v>
      </c>
      <c r="X405" s="28"/>
    </row>
    <row r="406" spans="2:24">
      <c r="B406" s="73"/>
      <c r="C406" s="69">
        <v>2000</v>
      </c>
      <c r="D406" s="5">
        <v>1</v>
      </c>
      <c r="E406" s="23">
        <v>51</v>
      </c>
      <c r="F406" s="27"/>
      <c r="H406" s="73"/>
      <c r="I406" s="69">
        <v>2000</v>
      </c>
      <c r="J406" s="5">
        <v>1</v>
      </c>
      <c r="K406" s="23">
        <v>46</v>
      </c>
      <c r="L406" s="27"/>
      <c r="N406" s="73"/>
      <c r="O406" s="69">
        <v>2000</v>
      </c>
      <c r="P406" s="5">
        <v>1</v>
      </c>
      <c r="Q406" s="23">
        <v>51</v>
      </c>
      <c r="R406" s="27"/>
      <c r="T406" s="73"/>
      <c r="U406" s="69">
        <v>2000</v>
      </c>
      <c r="V406" s="5">
        <v>1</v>
      </c>
      <c r="W406" s="23">
        <v>100</v>
      </c>
      <c r="X406" s="27"/>
    </row>
    <row r="407" spans="2:24">
      <c r="B407" s="73"/>
      <c r="C407" s="70"/>
      <c r="D407" s="5">
        <v>2</v>
      </c>
      <c r="E407" s="23">
        <v>52</v>
      </c>
      <c r="F407" s="27"/>
      <c r="H407" s="73"/>
      <c r="I407" s="70"/>
      <c r="J407" s="5">
        <v>2</v>
      </c>
      <c r="K407" s="23">
        <v>51</v>
      </c>
      <c r="L407" s="27"/>
      <c r="N407" s="73"/>
      <c r="O407" s="70"/>
      <c r="P407" s="5">
        <v>2</v>
      </c>
      <c r="Q407" s="23">
        <v>52</v>
      </c>
      <c r="R407" s="27"/>
      <c r="T407" s="73"/>
      <c r="U407" s="70"/>
      <c r="V407" s="5">
        <v>2</v>
      </c>
      <c r="W407" s="23">
        <v>101</v>
      </c>
      <c r="X407" s="27"/>
    </row>
    <row r="408" spans="2:24">
      <c r="B408" s="73"/>
      <c r="C408" s="71"/>
      <c r="D408" s="5">
        <v>3</v>
      </c>
      <c r="E408" s="23">
        <v>51</v>
      </c>
      <c r="F408" s="27"/>
      <c r="H408" s="73"/>
      <c r="I408" s="70"/>
      <c r="J408" s="5">
        <v>3</v>
      </c>
      <c r="K408" s="23">
        <v>51</v>
      </c>
      <c r="L408" s="27"/>
      <c r="N408" s="73"/>
      <c r="O408" s="70"/>
      <c r="P408" s="5">
        <v>3</v>
      </c>
      <c r="Q408" s="23">
        <v>52</v>
      </c>
      <c r="R408" s="27"/>
      <c r="T408" s="73"/>
      <c r="U408" s="70"/>
      <c r="V408" s="5">
        <v>3</v>
      </c>
      <c r="W408" s="23">
        <v>102</v>
      </c>
      <c r="X408" s="27"/>
    </row>
    <row r="409" spans="2:24">
      <c r="B409" s="73"/>
      <c r="C409" s="69">
        <v>2001</v>
      </c>
      <c r="D409" s="5">
        <v>1</v>
      </c>
      <c r="E409" s="23">
        <v>50</v>
      </c>
      <c r="F409" s="27"/>
      <c r="H409" s="73"/>
      <c r="I409" s="70"/>
      <c r="J409" s="5">
        <v>4</v>
      </c>
      <c r="K409" s="23">
        <v>53</v>
      </c>
      <c r="L409" s="27"/>
      <c r="N409" s="73"/>
      <c r="O409" s="70"/>
      <c r="P409" s="5">
        <v>4</v>
      </c>
      <c r="Q409" s="23">
        <v>51</v>
      </c>
      <c r="R409" s="27"/>
      <c r="T409" s="73"/>
      <c r="U409" s="70"/>
      <c r="V409" s="5">
        <v>4</v>
      </c>
      <c r="W409" s="23">
        <v>100</v>
      </c>
      <c r="X409" s="27"/>
    </row>
    <row r="410" spans="2:24">
      <c r="B410" s="73"/>
      <c r="C410" s="70"/>
      <c r="D410" s="5">
        <v>2</v>
      </c>
      <c r="E410" s="23">
        <v>48</v>
      </c>
      <c r="F410" s="27"/>
      <c r="H410" s="73"/>
      <c r="I410" s="70"/>
      <c r="J410" s="5">
        <v>5</v>
      </c>
      <c r="K410" s="23">
        <v>52</v>
      </c>
      <c r="L410" s="27"/>
      <c r="N410" s="73"/>
      <c r="O410" s="70"/>
      <c r="P410" s="5">
        <v>5</v>
      </c>
      <c r="Q410" s="23">
        <v>51</v>
      </c>
      <c r="R410" s="27"/>
      <c r="T410" s="73"/>
      <c r="U410" s="70"/>
      <c r="V410" s="5">
        <v>5</v>
      </c>
      <c r="W410" s="23">
        <v>101</v>
      </c>
      <c r="X410" s="27"/>
    </row>
    <row r="411" spans="2:24">
      <c r="B411" s="73"/>
      <c r="C411" s="70"/>
      <c r="D411" s="5">
        <v>3</v>
      </c>
      <c r="E411" s="23">
        <v>51</v>
      </c>
      <c r="F411" s="27"/>
      <c r="H411" s="73"/>
      <c r="I411" s="70"/>
      <c r="J411" s="5">
        <v>6</v>
      </c>
      <c r="K411" s="23">
        <v>49</v>
      </c>
      <c r="L411" s="27"/>
      <c r="N411" s="73"/>
      <c r="O411" s="70"/>
      <c r="P411" s="5">
        <v>6</v>
      </c>
      <c r="Q411" s="23">
        <v>53</v>
      </c>
      <c r="R411" s="27"/>
      <c r="T411" s="73"/>
      <c r="U411" s="70"/>
      <c r="V411" s="5">
        <v>6</v>
      </c>
      <c r="W411" s="23">
        <v>99</v>
      </c>
      <c r="X411" s="27"/>
    </row>
    <row r="412" spans="2:24">
      <c r="B412" s="73"/>
      <c r="C412" s="70"/>
      <c r="D412" s="5">
        <v>4</v>
      </c>
      <c r="E412" s="23">
        <v>50</v>
      </c>
      <c r="F412" s="27"/>
      <c r="H412" s="73"/>
      <c r="I412" s="70"/>
      <c r="J412" s="5">
        <v>7</v>
      </c>
      <c r="K412" s="23">
        <v>48</v>
      </c>
      <c r="L412" s="27"/>
      <c r="N412" s="73"/>
      <c r="O412" s="70"/>
      <c r="P412" s="5">
        <v>7</v>
      </c>
      <c r="Q412" s="23">
        <v>52</v>
      </c>
      <c r="R412" s="27"/>
      <c r="T412" s="73"/>
      <c r="U412" s="70"/>
      <c r="V412" s="5">
        <v>7</v>
      </c>
      <c r="W412" s="23">
        <v>98</v>
      </c>
      <c r="X412" s="27"/>
    </row>
    <row r="413" spans="2:24">
      <c r="B413" s="73"/>
      <c r="C413" s="70"/>
      <c r="D413" s="5">
        <v>5</v>
      </c>
      <c r="E413" s="23">
        <v>48</v>
      </c>
      <c r="F413" s="27"/>
      <c r="H413" s="73"/>
      <c r="I413" s="70"/>
      <c r="J413" s="5">
        <v>8</v>
      </c>
      <c r="K413" s="23">
        <v>50</v>
      </c>
      <c r="L413" s="27"/>
      <c r="N413" s="73"/>
      <c r="O413" s="70"/>
      <c r="P413" s="5">
        <v>8</v>
      </c>
      <c r="Q413" s="23">
        <v>50</v>
      </c>
      <c r="R413" s="27"/>
      <c r="T413" s="73"/>
      <c r="U413" s="70"/>
      <c r="V413" s="5">
        <v>8</v>
      </c>
      <c r="W413" s="23">
        <v>101</v>
      </c>
      <c r="X413" s="27"/>
    </row>
    <row r="414" spans="2:24">
      <c r="B414" s="73"/>
      <c r="C414" s="70"/>
      <c r="D414" s="5">
        <v>6</v>
      </c>
      <c r="E414" s="23">
        <v>51</v>
      </c>
      <c r="F414" s="27"/>
      <c r="H414" s="73"/>
      <c r="I414" s="70"/>
      <c r="J414" s="5">
        <v>9</v>
      </c>
      <c r="K414" s="23">
        <v>51</v>
      </c>
      <c r="L414" s="27"/>
      <c r="N414" s="73"/>
      <c r="O414" s="70"/>
      <c r="P414" s="5">
        <v>9</v>
      </c>
      <c r="Q414" s="23">
        <v>51</v>
      </c>
      <c r="R414" s="27"/>
      <c r="T414" s="73"/>
      <c r="U414" s="71"/>
      <c r="V414" s="5">
        <v>9</v>
      </c>
      <c r="W414" s="23">
        <v>100</v>
      </c>
      <c r="X414" s="27"/>
    </row>
    <row r="415" spans="2:24">
      <c r="B415" s="73"/>
      <c r="C415" s="70"/>
      <c r="D415" s="5">
        <v>7</v>
      </c>
      <c r="E415" s="23">
        <v>51</v>
      </c>
      <c r="F415" s="27"/>
      <c r="H415" s="73"/>
      <c r="I415" s="70"/>
      <c r="J415" s="5">
        <v>10</v>
      </c>
      <c r="K415" s="23">
        <v>54</v>
      </c>
      <c r="L415" s="27"/>
      <c r="N415" s="73"/>
      <c r="O415" s="71"/>
      <c r="P415" s="5">
        <v>10</v>
      </c>
      <c r="Q415" s="23">
        <v>47</v>
      </c>
      <c r="R415" s="27"/>
      <c r="T415" s="73"/>
      <c r="U415" s="69">
        <v>2001</v>
      </c>
      <c r="V415" s="5">
        <v>1</v>
      </c>
      <c r="W415" s="23">
        <v>99</v>
      </c>
      <c r="X415" s="27"/>
    </row>
    <row r="416" spans="2:24">
      <c r="B416" s="73"/>
      <c r="C416" s="70"/>
      <c r="D416" s="5">
        <v>8</v>
      </c>
      <c r="E416" s="23">
        <v>51</v>
      </c>
      <c r="F416" s="27"/>
      <c r="H416" s="73"/>
      <c r="I416" s="70"/>
      <c r="J416" s="5">
        <v>11</v>
      </c>
      <c r="K416" s="23">
        <v>53</v>
      </c>
      <c r="L416" s="27"/>
      <c r="N416" s="73"/>
      <c r="O416" s="69">
        <v>2001</v>
      </c>
      <c r="P416" s="5">
        <v>1</v>
      </c>
      <c r="Q416" s="23">
        <v>48</v>
      </c>
      <c r="R416" s="27"/>
      <c r="T416" s="73"/>
      <c r="U416" s="70"/>
      <c r="V416" s="5">
        <v>2</v>
      </c>
      <c r="W416" s="23">
        <v>101</v>
      </c>
      <c r="X416" s="27"/>
    </row>
    <row r="417" spans="2:24">
      <c r="B417" s="73"/>
      <c r="C417" s="70"/>
      <c r="D417" s="5">
        <v>9</v>
      </c>
      <c r="E417" s="23">
        <v>50</v>
      </c>
      <c r="F417" s="27"/>
      <c r="H417" s="73"/>
      <c r="I417" s="71"/>
      <c r="J417" s="5">
        <v>12</v>
      </c>
      <c r="K417" s="23">
        <v>49</v>
      </c>
      <c r="L417" s="27"/>
      <c r="N417" s="73"/>
      <c r="O417" s="71"/>
      <c r="P417" s="5">
        <v>2</v>
      </c>
      <c r="Q417" s="23">
        <v>53</v>
      </c>
      <c r="R417" s="27"/>
      <c r="T417" s="73"/>
      <c r="U417" s="70"/>
      <c r="V417" s="5">
        <v>3</v>
      </c>
      <c r="W417" s="23">
        <v>99</v>
      </c>
      <c r="X417" s="27"/>
    </row>
    <row r="418" spans="2:24">
      <c r="B418" s="73"/>
      <c r="C418" s="70"/>
      <c r="D418" s="5">
        <v>10</v>
      </c>
      <c r="E418" s="23">
        <v>50</v>
      </c>
      <c r="F418" s="27"/>
      <c r="H418" s="73"/>
      <c r="I418" s="69">
        <v>2001</v>
      </c>
      <c r="J418" s="5">
        <v>1</v>
      </c>
      <c r="K418" s="23">
        <v>50</v>
      </c>
      <c r="L418" s="27"/>
      <c r="N418" s="73"/>
      <c r="O418" s="69">
        <v>2002</v>
      </c>
      <c r="P418" s="5">
        <v>1</v>
      </c>
      <c r="Q418" s="23">
        <v>50</v>
      </c>
      <c r="R418" s="27"/>
      <c r="T418" s="73"/>
      <c r="U418" s="70"/>
      <c r="V418" s="5">
        <v>4</v>
      </c>
      <c r="W418" s="23">
        <v>98</v>
      </c>
      <c r="X418" s="27"/>
    </row>
    <row r="419" spans="2:24">
      <c r="B419" s="73"/>
      <c r="C419" s="71"/>
      <c r="D419" s="5">
        <v>11</v>
      </c>
      <c r="E419" s="23">
        <v>53</v>
      </c>
      <c r="F419" s="27"/>
      <c r="H419" s="73"/>
      <c r="I419" s="70"/>
      <c r="J419" s="5">
        <v>2</v>
      </c>
      <c r="K419" s="23">
        <v>51</v>
      </c>
      <c r="L419" s="27"/>
      <c r="N419" s="73"/>
      <c r="O419" s="71"/>
      <c r="P419" s="5">
        <v>2</v>
      </c>
      <c r="Q419" s="23">
        <v>53</v>
      </c>
      <c r="R419" s="27"/>
      <c r="T419" s="73"/>
      <c r="U419" s="70"/>
      <c r="V419" s="5">
        <v>5</v>
      </c>
      <c r="W419" s="23">
        <v>99</v>
      </c>
      <c r="X419" s="27"/>
    </row>
    <row r="420" spans="2:24">
      <c r="B420" s="73"/>
      <c r="C420" s="69">
        <v>2002</v>
      </c>
      <c r="D420" s="5">
        <v>1</v>
      </c>
      <c r="E420" s="23">
        <v>49</v>
      </c>
      <c r="F420" s="27"/>
      <c r="H420" s="73"/>
      <c r="I420" s="70"/>
      <c r="J420" s="5">
        <v>3</v>
      </c>
      <c r="K420" s="23">
        <v>47</v>
      </c>
      <c r="L420" s="27"/>
      <c r="N420" s="73"/>
      <c r="O420" s="69">
        <v>2003</v>
      </c>
      <c r="P420" s="5">
        <v>1</v>
      </c>
      <c r="Q420" s="23">
        <v>51</v>
      </c>
      <c r="R420" s="27"/>
      <c r="T420" s="73"/>
      <c r="U420" s="70"/>
      <c r="V420" s="5">
        <v>6</v>
      </c>
      <c r="W420" s="23">
        <v>98</v>
      </c>
      <c r="X420" s="27"/>
    </row>
    <row r="421" spans="2:24">
      <c r="B421" s="73"/>
      <c r="C421" s="71"/>
      <c r="D421" s="5">
        <v>2</v>
      </c>
      <c r="E421" s="23">
        <v>49</v>
      </c>
      <c r="F421" s="27"/>
      <c r="H421" s="73"/>
      <c r="I421" s="70"/>
      <c r="J421" s="5">
        <v>4</v>
      </c>
      <c r="K421" s="23">
        <v>50</v>
      </c>
      <c r="L421" s="27"/>
      <c r="N421" s="73"/>
      <c r="O421" s="71"/>
      <c r="P421" s="5">
        <v>2</v>
      </c>
      <c r="Q421" s="23">
        <v>49</v>
      </c>
      <c r="R421" s="27"/>
      <c r="T421" s="73"/>
      <c r="U421" s="70"/>
      <c r="V421" s="5">
        <v>7</v>
      </c>
      <c r="W421" s="23">
        <v>100</v>
      </c>
      <c r="X421" s="27"/>
    </row>
    <row r="422" spans="2:24">
      <c r="B422" s="73"/>
      <c r="C422" s="69">
        <v>2003</v>
      </c>
      <c r="D422" s="5">
        <v>1</v>
      </c>
      <c r="E422" s="23">
        <v>51</v>
      </c>
      <c r="F422" s="27"/>
      <c r="H422" s="73"/>
      <c r="I422" s="70"/>
      <c r="J422" s="5">
        <v>5</v>
      </c>
      <c r="K422" s="23">
        <v>53</v>
      </c>
      <c r="L422" s="27"/>
      <c r="N422" s="73"/>
      <c r="O422" s="69">
        <v>2004</v>
      </c>
      <c r="P422" s="5">
        <v>1</v>
      </c>
      <c r="Q422" s="23">
        <v>50</v>
      </c>
      <c r="R422" s="27"/>
      <c r="T422" s="73"/>
      <c r="U422" s="71"/>
      <c r="V422" s="5">
        <v>8</v>
      </c>
      <c r="W422" s="23">
        <v>102</v>
      </c>
      <c r="X422" s="27"/>
    </row>
    <row r="423" spans="2:24">
      <c r="B423" s="73"/>
      <c r="C423" s="70"/>
      <c r="D423" s="5">
        <v>2</v>
      </c>
      <c r="E423" s="23">
        <v>51</v>
      </c>
      <c r="F423" s="27"/>
      <c r="H423" s="73"/>
      <c r="I423" s="70"/>
      <c r="J423" s="5">
        <v>6</v>
      </c>
      <c r="K423" s="23">
        <v>51</v>
      </c>
      <c r="L423" s="27"/>
      <c r="N423" s="73"/>
      <c r="O423" s="70"/>
      <c r="P423" s="5">
        <v>2</v>
      </c>
      <c r="Q423" s="23">
        <v>51</v>
      </c>
      <c r="R423" s="27"/>
      <c r="T423" s="73"/>
      <c r="U423" s="69">
        <v>2002</v>
      </c>
      <c r="V423" s="5">
        <v>1</v>
      </c>
      <c r="W423" s="23">
        <v>101</v>
      </c>
      <c r="X423" s="27"/>
    </row>
    <row r="424" spans="2:24">
      <c r="B424" s="73"/>
      <c r="C424" s="70"/>
      <c r="D424" s="5">
        <v>3</v>
      </c>
      <c r="E424" s="23">
        <v>53</v>
      </c>
      <c r="F424" s="27"/>
      <c r="H424" s="73"/>
      <c r="I424" s="70"/>
      <c r="J424" s="5">
        <v>7</v>
      </c>
      <c r="K424" s="23">
        <v>49</v>
      </c>
      <c r="L424" s="27"/>
      <c r="N424" s="73"/>
      <c r="O424" s="70"/>
      <c r="P424" s="5">
        <v>3</v>
      </c>
      <c r="Q424" s="23">
        <v>51</v>
      </c>
      <c r="R424" s="27"/>
      <c r="T424" s="73"/>
      <c r="U424" s="70"/>
      <c r="V424" s="5">
        <v>2</v>
      </c>
      <c r="W424" s="23">
        <v>102</v>
      </c>
      <c r="X424" s="27"/>
    </row>
    <row r="425" spans="2:24">
      <c r="B425" s="73"/>
      <c r="C425" s="70"/>
      <c r="D425" s="5">
        <v>4</v>
      </c>
      <c r="E425" s="23">
        <v>51</v>
      </c>
      <c r="F425" s="27"/>
      <c r="H425" s="73"/>
      <c r="I425" s="70"/>
      <c r="J425" s="5">
        <v>8</v>
      </c>
      <c r="K425" s="23">
        <v>50</v>
      </c>
      <c r="L425" s="27"/>
      <c r="N425" s="73"/>
      <c r="O425" s="71"/>
      <c r="P425" s="5">
        <v>4</v>
      </c>
      <c r="Q425" s="23">
        <v>49</v>
      </c>
      <c r="R425" s="27"/>
      <c r="T425" s="73"/>
      <c r="U425" s="70"/>
      <c r="V425" s="5">
        <v>3</v>
      </c>
      <c r="W425" s="23">
        <v>100</v>
      </c>
      <c r="X425" s="27"/>
    </row>
    <row r="426" spans="2:24">
      <c r="B426" s="73"/>
      <c r="C426" s="70"/>
      <c r="D426" s="5">
        <v>5</v>
      </c>
      <c r="E426" s="23">
        <v>51</v>
      </c>
      <c r="F426" s="27"/>
      <c r="H426" s="73"/>
      <c r="I426" s="70"/>
      <c r="J426" s="5">
        <v>9</v>
      </c>
      <c r="K426" s="23">
        <v>51</v>
      </c>
      <c r="L426" s="27"/>
      <c r="N426" s="73"/>
      <c r="O426" s="69">
        <v>2005</v>
      </c>
      <c r="P426" s="5">
        <v>1</v>
      </c>
      <c r="Q426" s="23">
        <v>50</v>
      </c>
      <c r="R426" s="27"/>
      <c r="T426" s="73"/>
      <c r="U426" s="70"/>
      <c r="V426" s="5">
        <v>4</v>
      </c>
      <c r="W426" s="23">
        <v>101</v>
      </c>
      <c r="X426" s="27"/>
    </row>
    <row r="427" spans="2:24">
      <c r="B427" s="73"/>
      <c r="C427" s="70"/>
      <c r="D427" s="5">
        <v>6</v>
      </c>
      <c r="E427" s="23">
        <v>49</v>
      </c>
      <c r="F427" s="27"/>
      <c r="H427" s="73"/>
      <c r="I427" s="70"/>
      <c r="J427" s="5">
        <v>10</v>
      </c>
      <c r="K427" s="23">
        <v>51</v>
      </c>
      <c r="L427" s="27"/>
      <c r="N427" s="73"/>
      <c r="O427" s="70"/>
      <c r="P427" s="5">
        <v>2</v>
      </c>
      <c r="Q427" s="23">
        <v>50</v>
      </c>
      <c r="R427" s="27"/>
      <c r="T427" s="73"/>
      <c r="U427" s="70"/>
      <c r="V427" s="5">
        <v>5</v>
      </c>
      <c r="W427" s="23">
        <v>99</v>
      </c>
      <c r="X427" s="27"/>
    </row>
    <row r="428" spans="2:24">
      <c r="B428" s="73"/>
      <c r="C428" s="70"/>
      <c r="D428" s="5">
        <v>7</v>
      </c>
      <c r="E428" s="23">
        <v>48</v>
      </c>
      <c r="F428" s="27"/>
      <c r="H428" s="73"/>
      <c r="I428" s="70"/>
      <c r="J428" s="5">
        <v>11</v>
      </c>
      <c r="K428" s="23">
        <v>49</v>
      </c>
      <c r="L428" s="27"/>
      <c r="N428" s="73"/>
      <c r="O428" s="70"/>
      <c r="P428" s="5">
        <v>3</v>
      </c>
      <c r="Q428" s="23">
        <v>47</v>
      </c>
      <c r="R428" s="27"/>
      <c r="T428" s="73"/>
      <c r="U428" s="70"/>
      <c r="V428" s="5">
        <v>6</v>
      </c>
      <c r="W428" s="23">
        <v>98</v>
      </c>
      <c r="X428" s="27"/>
    </row>
    <row r="429" spans="2:24">
      <c r="B429" s="73"/>
      <c r="C429" s="70"/>
      <c r="D429" s="5">
        <v>8</v>
      </c>
      <c r="E429" s="23">
        <v>52</v>
      </c>
      <c r="F429" s="27"/>
      <c r="H429" s="73"/>
      <c r="I429" s="70"/>
      <c r="J429" s="5">
        <v>12</v>
      </c>
      <c r="K429" s="23">
        <v>50</v>
      </c>
      <c r="L429" s="27"/>
      <c r="N429" s="73"/>
      <c r="O429" s="70"/>
      <c r="P429" s="5">
        <v>4</v>
      </c>
      <c r="Q429" s="23">
        <v>48</v>
      </c>
      <c r="R429" s="27"/>
      <c r="T429" s="73"/>
      <c r="U429" s="70"/>
      <c r="V429" s="5">
        <v>7</v>
      </c>
      <c r="W429" s="23">
        <v>101</v>
      </c>
      <c r="X429" s="27"/>
    </row>
    <row r="430" spans="2:24">
      <c r="B430" s="73"/>
      <c r="C430" s="70"/>
      <c r="D430" s="5">
        <v>9</v>
      </c>
      <c r="E430" s="23">
        <v>49</v>
      </c>
      <c r="F430" s="27"/>
      <c r="H430" s="73"/>
      <c r="I430" s="71"/>
      <c r="J430" s="5">
        <v>13</v>
      </c>
      <c r="K430" s="23">
        <v>50</v>
      </c>
      <c r="L430" s="27"/>
      <c r="N430" s="73"/>
      <c r="O430" s="70"/>
      <c r="P430" s="5">
        <v>5</v>
      </c>
      <c r="Q430" s="23">
        <v>53</v>
      </c>
      <c r="R430" s="27"/>
      <c r="T430" s="73"/>
      <c r="U430" s="71"/>
      <c r="V430" s="5">
        <v>8</v>
      </c>
      <c r="W430" s="23">
        <v>100</v>
      </c>
      <c r="X430" s="27"/>
    </row>
    <row r="431" spans="2:24">
      <c r="B431" s="73"/>
      <c r="C431" s="71"/>
      <c r="D431" s="5">
        <v>10</v>
      </c>
      <c r="E431" s="23">
        <v>48</v>
      </c>
      <c r="F431" s="27"/>
      <c r="H431" s="73"/>
      <c r="I431" s="69">
        <v>2002</v>
      </c>
      <c r="J431" s="5">
        <v>1</v>
      </c>
      <c r="K431" s="23">
        <v>48</v>
      </c>
      <c r="L431" s="27"/>
      <c r="N431" s="73"/>
      <c r="O431" s="70"/>
      <c r="P431" s="5">
        <v>6</v>
      </c>
      <c r="Q431" s="23">
        <v>51</v>
      </c>
      <c r="R431" s="27"/>
      <c r="T431" s="73"/>
      <c r="U431" s="69">
        <v>2003</v>
      </c>
      <c r="V431" s="5">
        <v>1</v>
      </c>
      <c r="W431" s="23">
        <v>99</v>
      </c>
      <c r="X431" s="27"/>
    </row>
    <row r="432" spans="2:24">
      <c r="B432" s="73"/>
      <c r="C432" s="5">
        <v>2004</v>
      </c>
      <c r="D432" s="5">
        <v>1</v>
      </c>
      <c r="E432" s="23">
        <v>51</v>
      </c>
      <c r="F432" s="27"/>
      <c r="H432" s="73"/>
      <c r="I432" s="70"/>
      <c r="J432" s="5">
        <v>2</v>
      </c>
      <c r="K432" s="23">
        <v>50</v>
      </c>
      <c r="L432" s="27"/>
      <c r="N432" s="73"/>
      <c r="O432" s="70"/>
      <c r="P432" s="5">
        <v>7</v>
      </c>
      <c r="Q432" s="23">
        <v>49</v>
      </c>
      <c r="R432" s="27"/>
      <c r="T432" s="73"/>
      <c r="U432" s="70"/>
      <c r="V432" s="5">
        <v>2</v>
      </c>
      <c r="W432" s="23">
        <v>101</v>
      </c>
      <c r="X432" s="27"/>
    </row>
    <row r="433" spans="2:24">
      <c r="B433" s="73"/>
      <c r="C433" s="69">
        <v>2005</v>
      </c>
      <c r="D433" s="5">
        <v>1</v>
      </c>
      <c r="E433" s="23">
        <v>50</v>
      </c>
      <c r="F433" s="27"/>
      <c r="H433" s="73"/>
      <c r="I433" s="70"/>
      <c r="J433" s="5">
        <v>3</v>
      </c>
      <c r="K433" s="23">
        <v>51</v>
      </c>
      <c r="L433" s="27"/>
      <c r="N433" s="73"/>
      <c r="O433" s="70"/>
      <c r="P433" s="5">
        <v>8</v>
      </c>
      <c r="Q433" s="23">
        <v>49</v>
      </c>
      <c r="R433" s="27"/>
      <c r="T433" s="73"/>
      <c r="U433" s="70"/>
      <c r="V433" s="5">
        <v>3</v>
      </c>
      <c r="W433" s="23">
        <v>99</v>
      </c>
      <c r="X433" s="27"/>
    </row>
    <row r="434" spans="2:24">
      <c r="B434" s="73"/>
      <c r="C434" s="70"/>
      <c r="D434" s="5">
        <v>2</v>
      </c>
      <c r="E434" s="23">
        <v>51</v>
      </c>
      <c r="F434" s="27"/>
      <c r="H434" s="73"/>
      <c r="I434" s="70"/>
      <c r="J434" s="5">
        <v>4</v>
      </c>
      <c r="K434" s="23">
        <v>51</v>
      </c>
      <c r="L434" s="27"/>
      <c r="N434" s="73"/>
      <c r="O434" s="71"/>
      <c r="P434" s="5">
        <v>9</v>
      </c>
      <c r="Q434" s="23">
        <v>50</v>
      </c>
      <c r="R434" s="27"/>
      <c r="T434" s="73"/>
      <c r="U434" s="70"/>
      <c r="V434" s="5">
        <v>4</v>
      </c>
      <c r="W434" s="23">
        <v>98</v>
      </c>
      <c r="X434" s="27"/>
    </row>
    <row r="435" spans="2:24">
      <c r="B435" s="73"/>
      <c r="C435" s="70"/>
      <c r="D435" s="5">
        <v>3</v>
      </c>
      <c r="E435" s="23">
        <v>51</v>
      </c>
      <c r="F435" s="27"/>
      <c r="H435" s="73"/>
      <c r="I435" s="71"/>
      <c r="J435" s="5">
        <v>5</v>
      </c>
      <c r="K435" s="23">
        <v>50</v>
      </c>
      <c r="L435" s="27"/>
      <c r="N435" s="73"/>
      <c r="O435" s="69">
        <v>2006</v>
      </c>
      <c r="P435" s="5">
        <v>1</v>
      </c>
      <c r="Q435" s="23">
        <v>49</v>
      </c>
      <c r="R435" s="27"/>
      <c r="T435" s="73"/>
      <c r="U435" s="70"/>
      <c r="V435" s="5">
        <v>5</v>
      </c>
      <c r="W435" s="23">
        <v>99</v>
      </c>
      <c r="X435" s="27"/>
    </row>
    <row r="436" spans="2:24">
      <c r="B436" s="73"/>
      <c r="C436" s="70"/>
      <c r="D436" s="5">
        <v>4</v>
      </c>
      <c r="E436" s="23">
        <v>49</v>
      </c>
      <c r="F436" s="27"/>
      <c r="H436" s="73"/>
      <c r="I436" s="69">
        <v>2003</v>
      </c>
      <c r="J436" s="5">
        <v>1</v>
      </c>
      <c r="K436" s="23">
        <v>50</v>
      </c>
      <c r="L436" s="27"/>
      <c r="N436" s="73"/>
      <c r="O436" s="70"/>
      <c r="P436" s="5">
        <v>2</v>
      </c>
      <c r="Q436" s="23">
        <v>48</v>
      </c>
      <c r="R436" s="27"/>
      <c r="T436" s="73"/>
      <c r="U436" s="71"/>
      <c r="V436" s="5">
        <v>6</v>
      </c>
      <c r="W436" s="23">
        <v>98</v>
      </c>
      <c r="X436" s="27"/>
    </row>
    <row r="437" spans="2:24">
      <c r="B437" s="73"/>
      <c r="C437" s="70"/>
      <c r="D437" s="5">
        <v>5</v>
      </c>
      <c r="E437" s="23">
        <v>50</v>
      </c>
      <c r="F437" s="27"/>
      <c r="H437" s="73"/>
      <c r="I437" s="71"/>
      <c r="J437" s="5">
        <v>2</v>
      </c>
      <c r="K437" s="23">
        <v>45</v>
      </c>
      <c r="L437" s="27"/>
      <c r="N437" s="73"/>
      <c r="O437" s="70"/>
      <c r="P437" s="5">
        <v>3</v>
      </c>
      <c r="Q437" s="23">
        <v>51</v>
      </c>
      <c r="R437" s="27"/>
      <c r="T437" s="73"/>
      <c r="U437" s="69">
        <v>2004</v>
      </c>
      <c r="V437" s="5">
        <v>1</v>
      </c>
      <c r="W437" s="23">
        <v>99</v>
      </c>
      <c r="X437" s="27"/>
    </row>
    <row r="438" spans="2:24">
      <c r="B438" s="73"/>
      <c r="C438" s="70"/>
      <c r="D438" s="5">
        <v>6</v>
      </c>
      <c r="E438" s="23">
        <v>48</v>
      </c>
      <c r="F438" s="27"/>
      <c r="H438" s="73"/>
      <c r="I438" s="69">
        <v>2004</v>
      </c>
      <c r="J438" s="5">
        <v>1</v>
      </c>
      <c r="K438" s="23">
        <v>50</v>
      </c>
      <c r="L438" s="27"/>
      <c r="N438" s="73"/>
      <c r="O438" s="70"/>
      <c r="P438" s="5">
        <v>4</v>
      </c>
      <c r="Q438" s="23">
        <v>51</v>
      </c>
      <c r="R438" s="27"/>
      <c r="T438" s="73"/>
      <c r="U438" s="70"/>
      <c r="V438" s="5">
        <v>2</v>
      </c>
      <c r="W438" s="23">
        <v>98</v>
      </c>
      <c r="X438" s="27"/>
    </row>
    <row r="439" spans="2:24">
      <c r="B439" s="73"/>
      <c r="C439" s="70"/>
      <c r="D439" s="5">
        <v>7</v>
      </c>
      <c r="E439" s="23">
        <v>48</v>
      </c>
      <c r="F439" s="27"/>
      <c r="H439" s="73"/>
      <c r="I439" s="70"/>
      <c r="J439" s="5">
        <v>2</v>
      </c>
      <c r="K439" s="23">
        <v>51</v>
      </c>
      <c r="L439" s="27"/>
      <c r="N439" s="73"/>
      <c r="O439" s="70"/>
      <c r="P439" s="5">
        <v>5</v>
      </c>
      <c r="Q439" s="23">
        <v>45</v>
      </c>
      <c r="R439" s="27"/>
      <c r="T439" s="73"/>
      <c r="U439" s="70"/>
      <c r="V439" s="5">
        <v>3</v>
      </c>
      <c r="W439" s="23">
        <v>100</v>
      </c>
      <c r="X439" s="27"/>
    </row>
    <row r="440" spans="2:24">
      <c r="B440" s="73"/>
      <c r="C440" s="70"/>
      <c r="D440" s="5">
        <v>8</v>
      </c>
      <c r="E440" s="23">
        <v>50</v>
      </c>
      <c r="F440" s="27"/>
      <c r="H440" s="73"/>
      <c r="I440" s="70"/>
      <c r="J440" s="5">
        <v>3</v>
      </c>
      <c r="K440" s="23">
        <v>50</v>
      </c>
      <c r="L440" s="27"/>
      <c r="N440" s="73"/>
      <c r="O440" s="70"/>
      <c r="P440" s="5">
        <v>6</v>
      </c>
      <c r="Q440" s="23">
        <v>47</v>
      </c>
      <c r="R440" s="27"/>
      <c r="T440" s="73"/>
      <c r="U440" s="70"/>
      <c r="V440" s="5">
        <v>4</v>
      </c>
      <c r="W440" s="23">
        <v>102</v>
      </c>
      <c r="X440" s="27"/>
    </row>
    <row r="441" spans="2:24">
      <c r="B441" s="73"/>
      <c r="C441" s="70"/>
      <c r="D441" s="5">
        <v>9</v>
      </c>
      <c r="E441" s="23">
        <v>51</v>
      </c>
      <c r="F441" s="27"/>
      <c r="H441" s="73"/>
      <c r="I441" s="70"/>
      <c r="J441" s="5">
        <v>4</v>
      </c>
      <c r="K441" s="23">
        <v>48</v>
      </c>
      <c r="L441" s="27"/>
      <c r="N441" s="73"/>
      <c r="O441" s="70"/>
      <c r="P441" s="5">
        <v>7</v>
      </c>
      <c r="Q441" s="23">
        <v>49</v>
      </c>
      <c r="R441" s="27"/>
      <c r="T441" s="73"/>
      <c r="U441" s="70"/>
      <c r="V441" s="5">
        <v>5</v>
      </c>
      <c r="W441" s="23">
        <v>101</v>
      </c>
      <c r="X441" s="27"/>
    </row>
    <row r="442" spans="2:24">
      <c r="B442" s="73"/>
      <c r="C442" s="70"/>
      <c r="D442" s="5">
        <v>10</v>
      </c>
      <c r="E442" s="23">
        <v>51</v>
      </c>
      <c r="F442" s="27"/>
      <c r="H442" s="73"/>
      <c r="I442" s="70"/>
      <c r="J442" s="5">
        <v>5</v>
      </c>
      <c r="K442" s="23">
        <v>50</v>
      </c>
      <c r="L442" s="27"/>
      <c r="N442" s="73"/>
      <c r="O442" s="70"/>
      <c r="P442" s="5">
        <v>8</v>
      </c>
      <c r="Q442" s="23">
        <v>48</v>
      </c>
      <c r="R442" s="27"/>
      <c r="T442" s="73"/>
      <c r="U442" s="70"/>
      <c r="V442" s="5">
        <v>6</v>
      </c>
      <c r="W442" s="23">
        <v>102</v>
      </c>
      <c r="X442" s="27"/>
    </row>
    <row r="443" spans="2:24">
      <c r="B443" s="73"/>
      <c r="C443" s="70"/>
      <c r="D443" s="5">
        <v>11</v>
      </c>
      <c r="E443" s="23">
        <v>53</v>
      </c>
      <c r="F443" s="27"/>
      <c r="H443" s="73"/>
      <c r="I443" s="71"/>
      <c r="J443" s="5">
        <v>6</v>
      </c>
      <c r="K443" s="23">
        <v>51</v>
      </c>
      <c r="L443" s="27"/>
      <c r="N443" s="73"/>
      <c r="O443" s="70"/>
      <c r="P443" s="5">
        <v>9</v>
      </c>
      <c r="Q443" s="23">
        <v>51</v>
      </c>
      <c r="R443" s="27"/>
      <c r="T443" s="73"/>
      <c r="U443" s="70"/>
      <c r="V443" s="5">
        <v>7</v>
      </c>
      <c r="W443" s="23">
        <v>100</v>
      </c>
      <c r="X443" s="27"/>
    </row>
    <row r="444" spans="2:24">
      <c r="B444" s="73"/>
      <c r="C444" s="70"/>
      <c r="D444" s="5">
        <v>12</v>
      </c>
      <c r="E444" s="23">
        <v>51</v>
      </c>
      <c r="F444" s="27"/>
      <c r="H444" s="73"/>
      <c r="I444" s="69">
        <v>2005</v>
      </c>
      <c r="J444" s="5">
        <v>1</v>
      </c>
      <c r="K444" s="23">
        <v>49</v>
      </c>
      <c r="L444" s="27"/>
      <c r="N444" s="73"/>
      <c r="O444" s="70"/>
      <c r="P444" s="5">
        <v>10</v>
      </c>
      <c r="Q444" s="23">
        <v>50</v>
      </c>
      <c r="R444" s="27"/>
      <c r="T444" s="73"/>
      <c r="U444" s="70"/>
      <c r="V444" s="5">
        <v>8</v>
      </c>
      <c r="W444" s="23">
        <v>101</v>
      </c>
      <c r="X444" s="27"/>
    </row>
    <row r="445" spans="2:24">
      <c r="B445" s="73"/>
      <c r="C445" s="70"/>
      <c r="D445" s="5">
        <v>13</v>
      </c>
      <c r="E445" s="23">
        <v>51</v>
      </c>
      <c r="F445" s="27"/>
      <c r="H445" s="73"/>
      <c r="I445" s="70"/>
      <c r="J445" s="5">
        <v>2</v>
      </c>
      <c r="K445" s="23">
        <v>50</v>
      </c>
      <c r="L445" s="27"/>
      <c r="N445" s="73"/>
      <c r="O445" s="70"/>
      <c r="P445" s="5">
        <v>11</v>
      </c>
      <c r="Q445" s="23">
        <v>49</v>
      </c>
      <c r="R445" s="27"/>
      <c r="T445" s="73"/>
      <c r="U445" s="71"/>
      <c r="V445" s="5">
        <v>9</v>
      </c>
      <c r="W445" s="23">
        <v>99</v>
      </c>
      <c r="X445" s="27"/>
    </row>
    <row r="446" spans="2:24">
      <c r="B446" s="73"/>
      <c r="C446" s="71"/>
      <c r="D446" s="5">
        <v>14</v>
      </c>
      <c r="E446" s="23">
        <v>50</v>
      </c>
      <c r="F446" s="27"/>
      <c r="H446" s="73"/>
      <c r="I446" s="70"/>
      <c r="J446" s="5">
        <v>3</v>
      </c>
      <c r="K446" s="23">
        <v>49</v>
      </c>
      <c r="L446" s="27"/>
      <c r="N446" s="73"/>
      <c r="O446" s="70"/>
      <c r="P446" s="5">
        <v>12</v>
      </c>
      <c r="Q446" s="23">
        <v>48</v>
      </c>
      <c r="R446" s="27"/>
      <c r="T446" s="73"/>
      <c r="U446" s="69">
        <v>2005</v>
      </c>
      <c r="V446" s="5">
        <v>1</v>
      </c>
      <c r="W446" s="23">
        <v>102</v>
      </c>
      <c r="X446" s="27"/>
    </row>
    <row r="447" spans="2:24">
      <c r="B447" s="73"/>
      <c r="C447" s="69">
        <v>2006</v>
      </c>
      <c r="D447" s="5">
        <v>1</v>
      </c>
      <c r="E447" s="23">
        <v>50</v>
      </c>
      <c r="F447" s="27"/>
      <c r="H447" s="73"/>
      <c r="I447" s="70"/>
      <c r="J447" s="5">
        <v>4</v>
      </c>
      <c r="K447" s="23">
        <v>50</v>
      </c>
      <c r="L447" s="27"/>
      <c r="N447" s="73"/>
      <c r="O447" s="71"/>
      <c r="P447" s="5">
        <v>13</v>
      </c>
      <c r="Q447" s="23">
        <v>50</v>
      </c>
      <c r="R447" s="27"/>
      <c r="T447" s="73"/>
      <c r="U447" s="70"/>
      <c r="V447" s="5">
        <v>2</v>
      </c>
      <c r="W447" s="23">
        <v>100</v>
      </c>
      <c r="X447" s="27"/>
    </row>
    <row r="448" spans="2:24" s="1" customFormat="1">
      <c r="B448" s="73"/>
      <c r="C448" s="70"/>
      <c r="D448" s="5">
        <v>2</v>
      </c>
      <c r="E448" s="23">
        <v>51</v>
      </c>
      <c r="F448" s="27"/>
      <c r="H448" s="73"/>
      <c r="I448" s="70"/>
      <c r="J448" s="5">
        <v>5</v>
      </c>
      <c r="K448" s="23">
        <v>51</v>
      </c>
      <c r="L448" s="27"/>
      <c r="N448" s="73"/>
      <c r="O448" s="69">
        <v>2007</v>
      </c>
      <c r="P448" s="5">
        <v>1</v>
      </c>
      <c r="Q448" s="23">
        <v>51</v>
      </c>
      <c r="R448" s="27"/>
      <c r="T448" s="73"/>
      <c r="U448" s="70"/>
      <c r="V448" s="5">
        <v>3</v>
      </c>
      <c r="W448" s="23">
        <v>102</v>
      </c>
      <c r="X448" s="27"/>
    </row>
    <row r="449" spans="2:24" s="1" customFormat="1">
      <c r="B449" s="73"/>
      <c r="C449" s="70"/>
      <c r="D449" s="5">
        <v>3</v>
      </c>
      <c r="E449" s="23">
        <v>51</v>
      </c>
      <c r="F449" s="27"/>
      <c r="H449" s="73"/>
      <c r="I449" s="70"/>
      <c r="J449" s="5">
        <v>6</v>
      </c>
      <c r="K449" s="23">
        <v>50</v>
      </c>
      <c r="L449" s="27"/>
      <c r="N449" s="73"/>
      <c r="O449" s="70"/>
      <c r="P449" s="5">
        <v>2</v>
      </c>
      <c r="Q449" s="23">
        <v>51</v>
      </c>
      <c r="R449" s="27"/>
      <c r="T449" s="73"/>
      <c r="U449" s="70"/>
      <c r="V449" s="5">
        <v>4</v>
      </c>
      <c r="W449" s="23">
        <v>101</v>
      </c>
      <c r="X449" s="27"/>
    </row>
    <row r="450" spans="2:24" s="1" customFormat="1">
      <c r="B450" s="73"/>
      <c r="C450" s="70"/>
      <c r="D450" s="5">
        <v>4</v>
      </c>
      <c r="E450" s="23">
        <v>49</v>
      </c>
      <c r="F450" s="27"/>
      <c r="H450" s="73"/>
      <c r="I450" s="70"/>
      <c r="J450" s="5">
        <v>7</v>
      </c>
      <c r="K450" s="23">
        <v>50</v>
      </c>
      <c r="L450" s="27"/>
      <c r="N450" s="73"/>
      <c r="O450" s="70"/>
      <c r="P450" s="5">
        <v>3</v>
      </c>
      <c r="Q450" s="23">
        <v>53</v>
      </c>
      <c r="R450" s="27"/>
      <c r="T450" s="73"/>
      <c r="U450" s="70"/>
      <c r="V450" s="5">
        <v>5</v>
      </c>
      <c r="W450" s="23">
        <v>102</v>
      </c>
      <c r="X450" s="27"/>
    </row>
    <row r="451" spans="2:24" s="1" customFormat="1">
      <c r="B451" s="73"/>
      <c r="C451" s="71"/>
      <c r="D451" s="5">
        <v>5</v>
      </c>
      <c r="E451" s="23">
        <v>48</v>
      </c>
      <c r="F451" s="27"/>
      <c r="H451" s="73"/>
      <c r="I451" s="70"/>
      <c r="J451" s="5">
        <v>8</v>
      </c>
      <c r="K451" s="23">
        <v>51</v>
      </c>
      <c r="L451" s="27"/>
      <c r="N451" s="73"/>
      <c r="O451" s="70"/>
      <c r="P451" s="5">
        <v>4</v>
      </c>
      <c r="Q451" s="23">
        <v>49</v>
      </c>
      <c r="R451" s="27"/>
      <c r="T451" s="73"/>
      <c r="U451" s="70"/>
      <c r="V451" s="5">
        <v>6</v>
      </c>
      <c r="W451" s="23">
        <v>100</v>
      </c>
      <c r="X451" s="27"/>
    </row>
    <row r="452" spans="2:24" s="1" customFormat="1">
      <c r="B452" s="73"/>
      <c r="C452" s="69">
        <v>2007</v>
      </c>
      <c r="D452" s="5">
        <v>1</v>
      </c>
      <c r="E452" s="23">
        <v>51</v>
      </c>
      <c r="F452" s="27"/>
      <c r="H452" s="73"/>
      <c r="I452" s="70"/>
      <c r="J452" s="5">
        <v>9</v>
      </c>
      <c r="K452" s="23">
        <v>47</v>
      </c>
      <c r="L452" s="27"/>
      <c r="N452" s="73"/>
      <c r="O452" s="70"/>
      <c r="P452" s="5">
        <v>5</v>
      </c>
      <c r="Q452" s="23">
        <v>50</v>
      </c>
      <c r="R452" s="27"/>
      <c r="T452" s="73"/>
      <c r="U452" s="70"/>
      <c r="V452" s="5">
        <v>7</v>
      </c>
      <c r="W452" s="23">
        <v>101</v>
      </c>
      <c r="X452" s="27"/>
    </row>
    <row r="453" spans="2:24" s="1" customFormat="1">
      <c r="B453" s="73"/>
      <c r="C453" s="70"/>
      <c r="D453" s="5">
        <v>2</v>
      </c>
      <c r="E453" s="23">
        <v>51</v>
      </c>
      <c r="F453" s="27"/>
      <c r="H453" s="73"/>
      <c r="I453" s="71"/>
      <c r="J453" s="5">
        <v>10</v>
      </c>
      <c r="K453" s="23">
        <v>48</v>
      </c>
      <c r="L453" s="27"/>
      <c r="N453" s="73"/>
      <c r="O453" s="70"/>
      <c r="P453" s="5">
        <v>6</v>
      </c>
      <c r="Q453" s="23">
        <v>51</v>
      </c>
      <c r="R453" s="27"/>
      <c r="T453" s="73"/>
      <c r="U453" s="71"/>
      <c r="V453" s="5">
        <v>8</v>
      </c>
      <c r="W453" s="23">
        <v>99</v>
      </c>
      <c r="X453" s="27"/>
    </row>
    <row r="454" spans="2:24" s="1" customFormat="1">
      <c r="B454" s="73"/>
      <c r="C454" s="70"/>
      <c r="D454" s="5">
        <v>3</v>
      </c>
      <c r="E454" s="23">
        <v>49</v>
      </c>
      <c r="F454" s="27"/>
      <c r="H454" s="73"/>
      <c r="I454" s="69">
        <v>2006</v>
      </c>
      <c r="J454" s="5">
        <v>1</v>
      </c>
      <c r="K454" s="23">
        <v>50</v>
      </c>
      <c r="L454" s="27"/>
      <c r="N454" s="73"/>
      <c r="O454" s="70"/>
      <c r="P454" s="5">
        <v>7</v>
      </c>
      <c r="Q454" s="23">
        <v>50</v>
      </c>
      <c r="R454" s="27"/>
      <c r="T454" s="73"/>
      <c r="U454" s="69">
        <v>2006</v>
      </c>
      <c r="V454" s="5">
        <v>1</v>
      </c>
      <c r="W454" s="23">
        <v>98</v>
      </c>
      <c r="X454" s="27"/>
    </row>
    <row r="455" spans="2:24" s="1" customFormat="1">
      <c r="B455" s="73"/>
      <c r="C455" s="70"/>
      <c r="D455" s="5">
        <v>4</v>
      </c>
      <c r="E455" s="23">
        <v>50</v>
      </c>
      <c r="F455" s="27"/>
      <c r="H455" s="73"/>
      <c r="I455" s="70"/>
      <c r="J455" s="5">
        <v>2</v>
      </c>
      <c r="K455" s="23">
        <v>50</v>
      </c>
      <c r="L455" s="27"/>
      <c r="N455" s="73"/>
      <c r="O455" s="70"/>
      <c r="P455" s="5">
        <v>8</v>
      </c>
      <c r="Q455" s="23">
        <v>50</v>
      </c>
      <c r="R455" s="27"/>
      <c r="T455" s="73"/>
      <c r="U455" s="70"/>
      <c r="V455" s="5">
        <v>2</v>
      </c>
      <c r="W455" s="23">
        <v>101</v>
      </c>
      <c r="X455" s="27"/>
    </row>
    <row r="456" spans="2:24" s="1" customFormat="1">
      <c r="B456" s="73"/>
      <c r="C456" s="70"/>
      <c r="D456" s="5">
        <v>5</v>
      </c>
      <c r="E456" s="23">
        <v>49</v>
      </c>
      <c r="F456" s="27"/>
      <c r="H456" s="73"/>
      <c r="I456" s="70"/>
      <c r="J456" s="5">
        <v>3</v>
      </c>
      <c r="K456" s="23">
        <v>51</v>
      </c>
      <c r="L456" s="27"/>
      <c r="N456" s="73"/>
      <c r="O456" s="70"/>
      <c r="P456" s="5">
        <v>9</v>
      </c>
      <c r="Q456" s="23">
        <v>50</v>
      </c>
      <c r="R456" s="27"/>
      <c r="T456" s="73"/>
      <c r="U456" s="70"/>
      <c r="V456" s="5">
        <v>3</v>
      </c>
      <c r="W456" s="23">
        <v>100</v>
      </c>
      <c r="X456" s="27"/>
    </row>
    <row r="457" spans="2:24" s="1" customFormat="1">
      <c r="B457" s="73"/>
      <c r="C457" s="70"/>
      <c r="D457" s="5">
        <v>6</v>
      </c>
      <c r="E457" s="23">
        <v>48</v>
      </c>
      <c r="F457" s="27"/>
      <c r="H457" s="73"/>
      <c r="I457" s="70"/>
      <c r="J457" s="5">
        <v>4</v>
      </c>
      <c r="K457" s="23">
        <v>50</v>
      </c>
      <c r="L457" s="27"/>
      <c r="N457" s="73"/>
      <c r="O457" s="70"/>
      <c r="P457" s="5">
        <v>10</v>
      </c>
      <c r="Q457" s="23">
        <v>50</v>
      </c>
      <c r="R457" s="27"/>
      <c r="T457" s="73"/>
      <c r="U457" s="70"/>
      <c r="V457" s="5">
        <v>4</v>
      </c>
      <c r="W457" s="23">
        <v>102</v>
      </c>
      <c r="X457" s="27"/>
    </row>
    <row r="458" spans="2:24" s="1" customFormat="1">
      <c r="B458" s="73"/>
      <c r="C458" s="70"/>
      <c r="D458" s="5">
        <v>7</v>
      </c>
      <c r="E458" s="23">
        <v>51</v>
      </c>
      <c r="F458" s="27"/>
      <c r="H458" s="73"/>
      <c r="I458" s="70"/>
      <c r="J458" s="5">
        <v>5</v>
      </c>
      <c r="K458" s="23">
        <v>48</v>
      </c>
      <c r="L458" s="27"/>
      <c r="N458" s="73"/>
      <c r="O458" s="70"/>
      <c r="P458" s="5">
        <v>11</v>
      </c>
      <c r="Q458" s="23">
        <v>51</v>
      </c>
      <c r="R458" s="27"/>
      <c r="T458" s="73"/>
      <c r="U458" s="70"/>
      <c r="V458" s="5">
        <v>5</v>
      </c>
      <c r="W458" s="23">
        <v>101</v>
      </c>
      <c r="X458" s="27"/>
    </row>
    <row r="459" spans="2:24" s="1" customFormat="1">
      <c r="B459" s="73"/>
      <c r="C459" s="70"/>
      <c r="D459" s="5">
        <v>8</v>
      </c>
      <c r="E459" s="23">
        <v>49</v>
      </c>
      <c r="F459" s="27"/>
      <c r="H459" s="73"/>
      <c r="I459" s="70"/>
      <c r="J459" s="5">
        <v>6</v>
      </c>
      <c r="K459" s="23">
        <v>50</v>
      </c>
      <c r="L459" s="27"/>
      <c r="N459" s="73"/>
      <c r="O459" s="70"/>
      <c r="P459" s="5">
        <v>12</v>
      </c>
      <c r="Q459" s="23">
        <v>50</v>
      </c>
      <c r="R459" s="27"/>
      <c r="T459" s="73"/>
      <c r="U459" s="71"/>
      <c r="V459" s="5">
        <v>6</v>
      </c>
      <c r="W459" s="23">
        <v>99</v>
      </c>
      <c r="X459" s="27"/>
    </row>
    <row r="460" spans="2:24" s="1" customFormat="1">
      <c r="B460" s="73"/>
      <c r="C460" s="71"/>
      <c r="D460" s="5">
        <v>9</v>
      </c>
      <c r="E460" s="23">
        <v>50</v>
      </c>
      <c r="F460" s="27"/>
      <c r="H460" s="73"/>
      <c r="I460" s="70"/>
      <c r="J460" s="5">
        <v>7</v>
      </c>
      <c r="K460" s="23">
        <v>50</v>
      </c>
      <c r="L460" s="27"/>
      <c r="N460" s="73"/>
      <c r="O460" s="71"/>
      <c r="P460" s="5">
        <v>13</v>
      </c>
      <c r="Q460" s="23">
        <v>49</v>
      </c>
      <c r="R460" s="27"/>
      <c r="T460" s="73"/>
      <c r="U460" s="69">
        <v>2007</v>
      </c>
      <c r="V460" s="5">
        <v>1</v>
      </c>
      <c r="W460" s="23">
        <v>98</v>
      </c>
      <c r="X460" s="27"/>
    </row>
    <row r="461" spans="2:24" s="1" customFormat="1">
      <c r="B461" s="73"/>
      <c r="C461" s="69">
        <v>2008</v>
      </c>
      <c r="D461" s="5">
        <v>1</v>
      </c>
      <c r="E461" s="23">
        <v>49</v>
      </c>
      <c r="F461" s="27"/>
      <c r="H461" s="73"/>
      <c r="I461" s="71"/>
      <c r="J461" s="5">
        <v>8</v>
      </c>
      <c r="K461" s="23">
        <v>50</v>
      </c>
      <c r="L461" s="27"/>
      <c r="N461" s="73"/>
      <c r="O461" s="69">
        <v>2008</v>
      </c>
      <c r="P461" s="5">
        <v>1</v>
      </c>
      <c r="Q461" s="23">
        <v>51</v>
      </c>
      <c r="R461" s="27"/>
      <c r="T461" s="73"/>
      <c r="U461" s="70"/>
      <c r="V461" s="5">
        <v>2</v>
      </c>
      <c r="W461" s="23">
        <v>99</v>
      </c>
      <c r="X461" s="27"/>
    </row>
    <row r="462" spans="2:24" s="1" customFormat="1">
      <c r="B462" s="73"/>
      <c r="C462" s="70"/>
      <c r="D462" s="5">
        <v>2</v>
      </c>
      <c r="E462" s="23">
        <v>50</v>
      </c>
      <c r="F462" s="27"/>
      <c r="H462" s="73"/>
      <c r="I462" s="69">
        <v>2007</v>
      </c>
      <c r="J462" s="5">
        <v>1</v>
      </c>
      <c r="K462" s="23">
        <v>51</v>
      </c>
      <c r="L462" s="27"/>
      <c r="N462" s="73"/>
      <c r="O462" s="70"/>
      <c r="P462" s="5">
        <v>2</v>
      </c>
      <c r="Q462" s="23">
        <v>50</v>
      </c>
      <c r="R462" s="27"/>
      <c r="T462" s="73"/>
      <c r="U462" s="70"/>
      <c r="V462" s="5">
        <v>3</v>
      </c>
      <c r="W462" s="23">
        <v>98</v>
      </c>
      <c r="X462" s="27"/>
    </row>
    <row r="463" spans="2:24" s="1" customFormat="1">
      <c r="B463" s="73"/>
      <c r="C463" s="70"/>
      <c r="D463" s="5">
        <v>3</v>
      </c>
      <c r="E463" s="23">
        <v>50</v>
      </c>
      <c r="F463" s="27"/>
      <c r="H463" s="73"/>
      <c r="I463" s="71"/>
      <c r="J463" s="5">
        <v>2</v>
      </c>
      <c r="K463" s="23">
        <v>52</v>
      </c>
      <c r="L463" s="27"/>
      <c r="N463" s="73"/>
      <c r="O463" s="70"/>
      <c r="P463" s="5">
        <v>3</v>
      </c>
      <c r="Q463" s="23">
        <v>50</v>
      </c>
      <c r="R463" s="27"/>
      <c r="T463" s="73"/>
      <c r="U463" s="70"/>
      <c r="V463" s="5">
        <v>4</v>
      </c>
      <c r="W463" s="23">
        <v>99</v>
      </c>
      <c r="X463" s="27"/>
    </row>
    <row r="464" spans="2:24" s="1" customFormat="1">
      <c r="B464" s="73"/>
      <c r="C464" s="70"/>
      <c r="D464" s="5">
        <v>4</v>
      </c>
      <c r="E464" s="23">
        <v>51</v>
      </c>
      <c r="F464" s="27"/>
      <c r="H464" s="73"/>
      <c r="I464" s="69">
        <v>2008</v>
      </c>
      <c r="J464" s="5">
        <v>1</v>
      </c>
      <c r="K464" s="23">
        <v>49</v>
      </c>
      <c r="L464" s="27"/>
      <c r="N464" s="73"/>
      <c r="O464" s="70"/>
      <c r="P464" s="5">
        <v>4</v>
      </c>
      <c r="Q464" s="23">
        <v>51</v>
      </c>
      <c r="R464" s="27"/>
      <c r="T464" s="73"/>
      <c r="U464" s="70"/>
      <c r="V464" s="5">
        <v>5</v>
      </c>
      <c r="W464" s="23">
        <v>98</v>
      </c>
      <c r="X464" s="27"/>
    </row>
    <row r="465" spans="2:24" s="1" customFormat="1">
      <c r="B465" s="73"/>
      <c r="C465" s="70"/>
      <c r="D465" s="5">
        <v>5</v>
      </c>
      <c r="E465" s="23">
        <v>47</v>
      </c>
      <c r="F465" s="27"/>
      <c r="H465" s="73"/>
      <c r="I465" s="70"/>
      <c r="J465" s="5">
        <v>2</v>
      </c>
      <c r="K465" s="23">
        <v>51</v>
      </c>
      <c r="L465" s="27"/>
      <c r="N465" s="73"/>
      <c r="O465" s="70"/>
      <c r="P465" s="5">
        <v>5</v>
      </c>
      <c r="Q465" s="23">
        <v>51</v>
      </c>
      <c r="R465" s="27"/>
      <c r="T465" s="73"/>
      <c r="U465" s="70"/>
      <c r="V465" s="5">
        <v>6</v>
      </c>
      <c r="W465" s="23">
        <v>100</v>
      </c>
      <c r="X465" s="27"/>
    </row>
    <row r="466" spans="2:24" s="1" customFormat="1">
      <c r="B466" s="73"/>
      <c r="C466" s="70"/>
      <c r="D466" s="5">
        <v>6</v>
      </c>
      <c r="E466" s="23">
        <v>48</v>
      </c>
      <c r="F466" s="27"/>
      <c r="H466" s="73"/>
      <c r="I466" s="70"/>
      <c r="J466" s="5">
        <v>3</v>
      </c>
      <c r="K466" s="23">
        <v>50</v>
      </c>
      <c r="L466" s="27"/>
      <c r="N466" s="73"/>
      <c r="O466" s="70"/>
      <c r="P466" s="5">
        <v>6</v>
      </c>
      <c r="Q466" s="23">
        <v>49</v>
      </c>
      <c r="R466" s="27"/>
      <c r="T466" s="73"/>
      <c r="U466" s="70"/>
      <c r="V466" s="5">
        <v>7</v>
      </c>
      <c r="W466" s="23">
        <v>98</v>
      </c>
      <c r="X466" s="27"/>
    </row>
    <row r="467" spans="2:24" s="1" customFormat="1">
      <c r="B467" s="73"/>
      <c r="C467" s="70"/>
      <c r="D467" s="5">
        <v>7</v>
      </c>
      <c r="E467" s="23">
        <v>50</v>
      </c>
      <c r="F467" s="27"/>
      <c r="H467" s="73"/>
      <c r="I467" s="70"/>
      <c r="J467" s="5">
        <v>4</v>
      </c>
      <c r="K467" s="23">
        <v>50</v>
      </c>
      <c r="L467" s="27"/>
      <c r="N467" s="73"/>
      <c r="O467" s="70"/>
      <c r="P467" s="5">
        <v>7</v>
      </c>
      <c r="Q467" s="23">
        <v>48</v>
      </c>
      <c r="R467" s="27"/>
      <c r="T467" s="73"/>
      <c r="U467" s="71"/>
      <c r="V467" s="5">
        <v>8</v>
      </c>
      <c r="W467" s="23">
        <v>100</v>
      </c>
      <c r="X467" s="27"/>
    </row>
    <row r="468" spans="2:24" s="1" customFormat="1">
      <c r="B468" s="73"/>
      <c r="C468" s="70"/>
      <c r="D468" s="5">
        <v>8</v>
      </c>
      <c r="E468" s="23">
        <v>50</v>
      </c>
      <c r="F468" s="27"/>
      <c r="H468" s="73"/>
      <c r="I468" s="70"/>
      <c r="J468" s="5">
        <v>5</v>
      </c>
      <c r="K468" s="23">
        <v>51</v>
      </c>
      <c r="L468" s="27"/>
      <c r="N468" s="73"/>
      <c r="O468" s="70"/>
      <c r="P468" s="5">
        <v>8</v>
      </c>
      <c r="Q468" s="23">
        <v>50</v>
      </c>
      <c r="R468" s="27"/>
      <c r="T468" s="73"/>
      <c r="U468" s="69">
        <v>2008</v>
      </c>
      <c r="V468" s="5">
        <v>1</v>
      </c>
      <c r="W468" s="23">
        <v>102</v>
      </c>
      <c r="X468" s="27"/>
    </row>
    <row r="469" spans="2:24" s="1" customFormat="1">
      <c r="B469" s="73"/>
      <c r="C469" s="71"/>
      <c r="D469" s="5">
        <v>9</v>
      </c>
      <c r="E469" s="23">
        <v>48</v>
      </c>
      <c r="F469" s="27"/>
      <c r="H469" s="73"/>
      <c r="I469" s="70"/>
      <c r="J469" s="5">
        <v>6</v>
      </c>
      <c r="K469" s="23">
        <v>51</v>
      </c>
      <c r="L469" s="27"/>
      <c r="N469" s="73"/>
      <c r="O469" s="70"/>
      <c r="P469" s="5">
        <v>9</v>
      </c>
      <c r="Q469" s="23">
        <v>51</v>
      </c>
      <c r="R469" s="27"/>
      <c r="T469" s="73"/>
      <c r="U469" s="70"/>
      <c r="V469" s="5">
        <v>2</v>
      </c>
      <c r="W469" s="23">
        <v>101</v>
      </c>
      <c r="X469" s="27"/>
    </row>
    <row r="470" spans="2:24" s="1" customFormat="1">
      <c r="B470" s="73"/>
      <c r="C470" s="69">
        <v>2009</v>
      </c>
      <c r="D470" s="5">
        <v>1</v>
      </c>
      <c r="E470" s="23">
        <v>51</v>
      </c>
      <c r="F470" s="27"/>
      <c r="H470" s="73"/>
      <c r="I470" s="70"/>
      <c r="J470" s="5">
        <v>7</v>
      </c>
      <c r="K470" s="23">
        <v>49</v>
      </c>
      <c r="L470" s="27"/>
      <c r="N470" s="73"/>
      <c r="O470" s="70"/>
      <c r="P470" s="5">
        <v>10</v>
      </c>
      <c r="Q470" s="23">
        <v>49</v>
      </c>
      <c r="R470" s="27"/>
      <c r="T470" s="73"/>
      <c r="U470" s="71"/>
      <c r="V470" s="5">
        <v>3</v>
      </c>
      <c r="W470" s="23">
        <v>102</v>
      </c>
      <c r="X470" s="27"/>
    </row>
    <row r="471" spans="2:24" s="1" customFormat="1">
      <c r="B471" s="73"/>
      <c r="C471" s="70"/>
      <c r="D471" s="5">
        <v>2</v>
      </c>
      <c r="E471" s="23">
        <v>50</v>
      </c>
      <c r="F471" s="27"/>
      <c r="H471" s="73"/>
      <c r="I471" s="71"/>
      <c r="J471" s="5">
        <v>8</v>
      </c>
      <c r="K471" s="23">
        <v>48</v>
      </c>
      <c r="L471" s="27"/>
      <c r="N471" s="73"/>
      <c r="O471" s="71"/>
      <c r="P471" s="5">
        <v>11</v>
      </c>
      <c r="Q471" s="23">
        <v>50</v>
      </c>
      <c r="R471" s="27"/>
      <c r="T471" s="73"/>
      <c r="U471" s="69">
        <v>2009</v>
      </c>
      <c r="V471" s="5">
        <v>1</v>
      </c>
      <c r="W471" s="23">
        <v>100</v>
      </c>
      <c r="X471" s="27"/>
    </row>
    <row r="472" spans="2:24" s="1" customFormat="1">
      <c r="B472" s="73"/>
      <c r="C472" s="70"/>
      <c r="D472" s="5">
        <v>3</v>
      </c>
      <c r="E472" s="23">
        <v>49</v>
      </c>
      <c r="F472" s="27"/>
      <c r="H472" s="73"/>
      <c r="I472" s="69">
        <v>2009</v>
      </c>
      <c r="J472" s="5">
        <v>1</v>
      </c>
      <c r="K472" s="23">
        <v>49</v>
      </c>
      <c r="L472" s="27"/>
      <c r="N472" s="73"/>
      <c r="O472" s="69">
        <v>2009</v>
      </c>
      <c r="P472" s="5">
        <v>1</v>
      </c>
      <c r="Q472" s="23">
        <v>50</v>
      </c>
      <c r="R472" s="27"/>
      <c r="T472" s="73"/>
      <c r="U472" s="70"/>
      <c r="V472" s="5">
        <v>2</v>
      </c>
      <c r="W472" s="23">
        <v>101</v>
      </c>
      <c r="X472" s="27"/>
    </row>
    <row r="473" spans="2:24" s="1" customFormat="1">
      <c r="B473" s="73"/>
      <c r="C473" s="70"/>
      <c r="D473" s="5">
        <v>4</v>
      </c>
      <c r="E473" s="23">
        <v>50</v>
      </c>
      <c r="F473" s="27"/>
      <c r="H473" s="73"/>
      <c r="I473" s="70"/>
      <c r="J473" s="5">
        <v>2</v>
      </c>
      <c r="K473" s="23">
        <v>50</v>
      </c>
      <c r="L473" s="27"/>
      <c r="N473" s="73"/>
      <c r="O473" s="70"/>
      <c r="P473" s="5">
        <v>2</v>
      </c>
      <c r="Q473" s="23">
        <v>49</v>
      </c>
      <c r="R473" s="27"/>
      <c r="T473" s="73"/>
      <c r="U473" s="70"/>
      <c r="V473" s="5">
        <v>3</v>
      </c>
      <c r="W473" s="23">
        <v>98</v>
      </c>
      <c r="X473" s="27"/>
    </row>
    <row r="474" spans="2:24" s="1" customFormat="1">
      <c r="B474" s="73"/>
      <c r="C474" s="70"/>
      <c r="D474" s="5">
        <v>5</v>
      </c>
      <c r="E474" s="23">
        <v>49</v>
      </c>
      <c r="F474" s="27"/>
      <c r="H474" s="73"/>
      <c r="I474" s="70"/>
      <c r="J474" s="5">
        <v>3</v>
      </c>
      <c r="K474" s="23">
        <v>50</v>
      </c>
      <c r="L474" s="27"/>
      <c r="N474" s="73"/>
      <c r="O474" s="70"/>
      <c r="P474" s="5">
        <v>3</v>
      </c>
      <c r="Q474" s="23">
        <v>48</v>
      </c>
      <c r="R474" s="27"/>
      <c r="T474" s="73"/>
      <c r="U474" s="70"/>
      <c r="V474" s="5">
        <v>4</v>
      </c>
      <c r="W474" s="23">
        <v>100</v>
      </c>
      <c r="X474" s="27"/>
    </row>
    <row r="475" spans="2:24" s="1" customFormat="1">
      <c r="B475" s="73"/>
      <c r="C475" s="71"/>
      <c r="D475" s="5">
        <v>6</v>
      </c>
      <c r="E475" s="23">
        <v>48</v>
      </c>
      <c r="F475" s="27"/>
      <c r="H475" s="73"/>
      <c r="I475" s="71"/>
      <c r="J475" s="5">
        <v>4</v>
      </c>
      <c r="K475" s="23">
        <v>51</v>
      </c>
      <c r="L475" s="27"/>
      <c r="N475" s="73"/>
      <c r="O475" s="71"/>
      <c r="P475" s="5">
        <v>4</v>
      </c>
      <c r="Q475" s="23">
        <v>50</v>
      </c>
      <c r="R475" s="27"/>
      <c r="T475" s="73"/>
      <c r="U475" s="71"/>
      <c r="V475" s="5">
        <v>5</v>
      </c>
      <c r="W475" s="23">
        <v>102</v>
      </c>
      <c r="X475" s="27"/>
    </row>
    <row r="476" spans="2:24">
      <c r="B476" s="73">
        <v>47</v>
      </c>
      <c r="C476" s="9" t="s">
        <v>3</v>
      </c>
      <c r="D476" s="9" t="s">
        <v>3</v>
      </c>
      <c r="E476" s="24" t="s">
        <v>5</v>
      </c>
      <c r="F476" s="27"/>
      <c r="H476" s="73">
        <v>48</v>
      </c>
      <c r="I476" s="9" t="s">
        <v>3</v>
      </c>
      <c r="J476" s="9" t="s">
        <v>3</v>
      </c>
      <c r="K476" s="24" t="s">
        <v>5</v>
      </c>
      <c r="L476" s="27"/>
      <c r="N476" s="73">
        <v>49</v>
      </c>
      <c r="O476" s="9" t="s">
        <v>3</v>
      </c>
      <c r="P476" s="9" t="s">
        <v>3</v>
      </c>
      <c r="Q476" s="24" t="s">
        <v>5</v>
      </c>
      <c r="R476" s="27"/>
      <c r="T476" s="73">
        <v>71</v>
      </c>
      <c r="U476" s="9" t="s">
        <v>3</v>
      </c>
      <c r="V476" s="9" t="s">
        <v>3</v>
      </c>
      <c r="W476" s="24" t="s">
        <v>5</v>
      </c>
      <c r="X476" s="27"/>
    </row>
    <row r="477" spans="2:24">
      <c r="B477" s="73"/>
      <c r="C477" s="11" t="s">
        <v>9</v>
      </c>
      <c r="D477" s="11" t="s">
        <v>4</v>
      </c>
      <c r="E477" s="25" t="s">
        <v>8</v>
      </c>
      <c r="F477" s="27"/>
      <c r="H477" s="73"/>
      <c r="I477" s="11" t="s">
        <v>9</v>
      </c>
      <c r="J477" s="11" t="s">
        <v>4</v>
      </c>
      <c r="K477" s="25" t="s">
        <v>8</v>
      </c>
      <c r="L477" s="27"/>
      <c r="N477" s="73"/>
      <c r="O477" s="11" t="s">
        <v>9</v>
      </c>
      <c r="P477" s="11" t="s">
        <v>4</v>
      </c>
      <c r="Q477" s="25" t="s">
        <v>8</v>
      </c>
      <c r="R477" s="27"/>
      <c r="T477" s="73"/>
      <c r="U477" s="11" t="s">
        <v>9</v>
      </c>
      <c r="V477" s="11" t="s">
        <v>4</v>
      </c>
      <c r="W477" s="25" t="s">
        <v>8</v>
      </c>
      <c r="X477" s="27"/>
    </row>
    <row r="478" spans="2:24" ht="15.75" thickBot="1">
      <c r="B478" s="87"/>
      <c r="C478" s="8">
        <f>COUNT(C406:C475)</f>
        <v>10</v>
      </c>
      <c r="D478" s="8">
        <f>COUNT(D406:D475)</f>
        <v>70</v>
      </c>
      <c r="E478" s="26">
        <f>SUM(E406:E475)</f>
        <v>3500</v>
      </c>
      <c r="F478" s="29">
        <f>STDEV(E406:E475)</f>
        <v>1.3405601251996728</v>
      </c>
      <c r="H478" s="87"/>
      <c r="I478" s="8">
        <f>COUNT(I406:I475)</f>
        <v>10</v>
      </c>
      <c r="J478" s="8">
        <f>COUNT(J406:J475)</f>
        <v>70</v>
      </c>
      <c r="K478" s="26">
        <f>SUM(K406:K475)</f>
        <v>3500</v>
      </c>
      <c r="L478" s="29">
        <f>STDEV(K406:K475)</f>
        <v>1.5322617553657476</v>
      </c>
      <c r="N478" s="87"/>
      <c r="O478" s="8">
        <f>COUNT(O406:O475)</f>
        <v>10</v>
      </c>
      <c r="P478" s="8">
        <f>COUNT(P406:P475)</f>
        <v>70</v>
      </c>
      <c r="Q478" s="26">
        <f>SUM(Q406:Q475)</f>
        <v>3500</v>
      </c>
      <c r="R478" s="29">
        <f>STDEV(Q406:Q475)</f>
        <v>1.5603789952109879</v>
      </c>
      <c r="T478" s="87"/>
      <c r="U478" s="8">
        <f>COUNT(U406:U475)</f>
        <v>10</v>
      </c>
      <c r="V478" s="8">
        <f>COUNT(V406:V475)</f>
        <v>70</v>
      </c>
      <c r="W478" s="26">
        <f>SUM(W406:W475)</f>
        <v>7000</v>
      </c>
      <c r="X478" s="29">
        <f>STDEV(W406:W475)</f>
        <v>1.3726099121798927</v>
      </c>
    </row>
    <row r="479" spans="2:24" ht="15.75" thickBot="1">
      <c r="F479">
        <f>E478/D478</f>
        <v>50</v>
      </c>
      <c r="L479">
        <f>K478/J478</f>
        <v>50</v>
      </c>
      <c r="R479">
        <f>Q478/P478</f>
        <v>50</v>
      </c>
      <c r="X479">
        <f>W478/V478</f>
        <v>100</v>
      </c>
    </row>
    <row r="480" spans="2:24" ht="35.25" customHeight="1">
      <c r="B480" s="30" t="s">
        <v>0</v>
      </c>
      <c r="C480" s="65" t="s">
        <v>62</v>
      </c>
      <c r="D480" s="65"/>
      <c r="E480" s="86"/>
      <c r="F480" s="31" t="s">
        <v>47</v>
      </c>
      <c r="H480" s="30" t="s">
        <v>0</v>
      </c>
      <c r="I480" s="65" t="s">
        <v>62</v>
      </c>
      <c r="J480" s="65"/>
      <c r="K480" s="86"/>
      <c r="L480" s="31" t="s">
        <v>47</v>
      </c>
      <c r="N480" s="30" t="s">
        <v>0</v>
      </c>
      <c r="O480" s="65" t="s">
        <v>62</v>
      </c>
      <c r="P480" s="65"/>
      <c r="Q480" s="86"/>
      <c r="R480" s="31" t="s">
        <v>47</v>
      </c>
    </row>
    <row r="481" spans="2:18" ht="33.75" customHeight="1">
      <c r="B481" s="21">
        <v>50</v>
      </c>
      <c r="C481" s="67" t="s">
        <v>50</v>
      </c>
      <c r="D481" s="67"/>
      <c r="E481" s="83"/>
      <c r="F481" s="32">
        <f>STDEV(E483:E570)</f>
        <v>1.2410599844719317</v>
      </c>
      <c r="H481" s="21">
        <v>51</v>
      </c>
      <c r="I481" s="67" t="s">
        <v>50</v>
      </c>
      <c r="J481" s="67"/>
      <c r="K481" s="83"/>
      <c r="L481" s="32">
        <f>STDEV(K483:K570)</f>
        <v>1.4383899044561526</v>
      </c>
      <c r="N481" s="21">
        <v>52</v>
      </c>
      <c r="O481" s="67" t="s">
        <v>50</v>
      </c>
      <c r="P481" s="67"/>
      <c r="Q481" s="83"/>
      <c r="R481" s="32">
        <f>STDEV(Q483:Q570)</f>
        <v>1.1244411127720091</v>
      </c>
    </row>
    <row r="482" spans="2:18">
      <c r="B482" s="72">
        <v>50</v>
      </c>
      <c r="C482" s="3" t="s">
        <v>1</v>
      </c>
      <c r="D482" s="3" t="s">
        <v>2</v>
      </c>
      <c r="E482" s="22" t="s">
        <v>8</v>
      </c>
      <c r="F482" s="28"/>
      <c r="H482" s="72">
        <v>51</v>
      </c>
      <c r="I482" s="3" t="s">
        <v>1</v>
      </c>
      <c r="J482" s="3" t="s">
        <v>2</v>
      </c>
      <c r="K482" s="22" t="s">
        <v>8</v>
      </c>
      <c r="L482" s="28"/>
      <c r="N482" s="72">
        <v>52</v>
      </c>
      <c r="O482" s="3" t="s">
        <v>1</v>
      </c>
      <c r="P482" s="3" t="s">
        <v>2</v>
      </c>
      <c r="Q482" s="22" t="s">
        <v>8</v>
      </c>
      <c r="R482" s="28"/>
    </row>
    <row r="483" spans="2:18">
      <c r="B483" s="73"/>
      <c r="C483" s="69">
        <v>2000</v>
      </c>
      <c r="D483" s="5">
        <v>1</v>
      </c>
      <c r="E483" s="23">
        <v>51</v>
      </c>
      <c r="F483" s="27"/>
      <c r="H483" s="73"/>
      <c r="I483" s="69">
        <v>2000</v>
      </c>
      <c r="J483" s="5">
        <v>1</v>
      </c>
      <c r="K483" s="23">
        <v>48</v>
      </c>
      <c r="L483" s="27"/>
      <c r="N483" s="73"/>
      <c r="O483" s="69">
        <v>2000</v>
      </c>
      <c r="P483" s="5">
        <v>1</v>
      </c>
      <c r="Q483" s="23">
        <v>51</v>
      </c>
      <c r="R483" s="27"/>
    </row>
    <row r="484" spans="2:18">
      <c r="B484" s="73"/>
      <c r="C484" s="70"/>
      <c r="D484" s="5">
        <v>2</v>
      </c>
      <c r="E484" s="23">
        <v>50</v>
      </c>
      <c r="F484" s="27"/>
      <c r="H484" s="73"/>
      <c r="I484" s="70"/>
      <c r="J484" s="5">
        <v>2</v>
      </c>
      <c r="K484" s="23">
        <v>53</v>
      </c>
      <c r="L484" s="27"/>
      <c r="N484" s="73"/>
      <c r="O484" s="70"/>
      <c r="P484" s="5">
        <v>2</v>
      </c>
      <c r="Q484" s="23">
        <v>50</v>
      </c>
      <c r="R484" s="27"/>
    </row>
    <row r="485" spans="2:18">
      <c r="B485" s="73"/>
      <c r="C485" s="70"/>
      <c r="D485" s="5">
        <v>3</v>
      </c>
      <c r="E485" s="23">
        <v>48</v>
      </c>
      <c r="F485" s="27"/>
      <c r="H485" s="73"/>
      <c r="I485" s="70"/>
      <c r="J485" s="5">
        <v>3</v>
      </c>
      <c r="K485" s="23">
        <v>51</v>
      </c>
      <c r="L485" s="27"/>
      <c r="N485" s="73"/>
      <c r="O485" s="70"/>
      <c r="P485" s="5">
        <v>3</v>
      </c>
      <c r="Q485" s="23">
        <v>50</v>
      </c>
      <c r="R485" s="27"/>
    </row>
    <row r="486" spans="2:18">
      <c r="B486" s="73"/>
      <c r="C486" s="70"/>
      <c r="D486" s="5">
        <v>4</v>
      </c>
      <c r="E486" s="23">
        <v>50</v>
      </c>
      <c r="F486" s="27"/>
      <c r="H486" s="73"/>
      <c r="I486" s="70"/>
      <c r="J486" s="5">
        <v>4</v>
      </c>
      <c r="K486" s="23">
        <v>49</v>
      </c>
      <c r="L486" s="27"/>
      <c r="N486" s="73"/>
      <c r="O486" s="70"/>
      <c r="P486" s="5">
        <v>4</v>
      </c>
      <c r="Q486" s="23">
        <v>53</v>
      </c>
      <c r="R486" s="27"/>
    </row>
    <row r="487" spans="2:18">
      <c r="B487" s="73"/>
      <c r="C487" s="70"/>
      <c r="D487" s="5">
        <v>5</v>
      </c>
      <c r="E487" s="23">
        <v>51</v>
      </c>
      <c r="F487" s="27"/>
      <c r="H487" s="73"/>
      <c r="I487" s="70"/>
      <c r="J487" s="5">
        <v>5</v>
      </c>
      <c r="K487" s="23">
        <v>49</v>
      </c>
      <c r="L487" s="27"/>
      <c r="N487" s="73"/>
      <c r="O487" s="70"/>
      <c r="P487" s="5">
        <v>5</v>
      </c>
      <c r="Q487" s="23">
        <v>49</v>
      </c>
      <c r="R487" s="27"/>
    </row>
    <row r="488" spans="2:18">
      <c r="B488" s="73"/>
      <c r="C488" s="70"/>
      <c r="D488" s="5">
        <v>6</v>
      </c>
      <c r="E488" s="23">
        <v>49</v>
      </c>
      <c r="F488" s="27"/>
      <c r="H488" s="73"/>
      <c r="I488" s="70"/>
      <c r="J488" s="5">
        <v>6</v>
      </c>
      <c r="K488" s="23">
        <v>50</v>
      </c>
      <c r="L488" s="27"/>
      <c r="N488" s="73"/>
      <c r="O488" s="70"/>
      <c r="P488" s="5">
        <v>6</v>
      </c>
      <c r="Q488" s="23">
        <v>49</v>
      </c>
      <c r="R488" s="27"/>
    </row>
    <row r="489" spans="2:18">
      <c r="B489" s="73"/>
      <c r="C489" s="70"/>
      <c r="D489" s="5">
        <v>7</v>
      </c>
      <c r="E489" s="23">
        <v>50</v>
      </c>
      <c r="F489" s="27"/>
      <c r="H489" s="73"/>
      <c r="I489" s="70"/>
      <c r="J489" s="5">
        <v>7</v>
      </c>
      <c r="K489" s="23">
        <v>49</v>
      </c>
      <c r="L489" s="27"/>
      <c r="N489" s="73"/>
      <c r="O489" s="70"/>
      <c r="P489" s="5">
        <v>7</v>
      </c>
      <c r="Q489" s="23">
        <v>51</v>
      </c>
      <c r="R489" s="27"/>
    </row>
    <row r="490" spans="2:18">
      <c r="B490" s="73"/>
      <c r="C490" s="70"/>
      <c r="D490" s="5">
        <v>8</v>
      </c>
      <c r="E490" s="23">
        <v>49</v>
      </c>
      <c r="F490" s="27"/>
      <c r="H490" s="73"/>
      <c r="I490" s="70"/>
      <c r="J490" s="5">
        <v>8</v>
      </c>
      <c r="K490" s="23">
        <v>48</v>
      </c>
      <c r="L490" s="27"/>
      <c r="N490" s="73"/>
      <c r="O490" s="70"/>
      <c r="P490" s="5">
        <v>8</v>
      </c>
      <c r="Q490" s="23">
        <v>51</v>
      </c>
      <c r="R490" s="27"/>
    </row>
    <row r="491" spans="2:18">
      <c r="B491" s="73"/>
      <c r="C491" s="70"/>
      <c r="D491" s="5">
        <v>9</v>
      </c>
      <c r="E491" s="23">
        <v>50</v>
      </c>
      <c r="F491" s="27"/>
      <c r="H491" s="73"/>
      <c r="I491" s="70"/>
      <c r="J491" s="5">
        <v>9</v>
      </c>
      <c r="K491" s="23">
        <v>51</v>
      </c>
      <c r="L491" s="27"/>
      <c r="N491" s="73"/>
      <c r="O491" s="70"/>
      <c r="P491" s="5">
        <v>9</v>
      </c>
      <c r="Q491" s="23">
        <v>53</v>
      </c>
      <c r="R491" s="27"/>
    </row>
    <row r="492" spans="2:18">
      <c r="B492" s="73"/>
      <c r="C492" s="70"/>
      <c r="D492" s="5">
        <v>10</v>
      </c>
      <c r="E492" s="23">
        <v>51</v>
      </c>
      <c r="F492" s="27"/>
      <c r="H492" s="73"/>
      <c r="I492" s="71"/>
      <c r="J492" s="5">
        <v>10</v>
      </c>
      <c r="K492" s="23">
        <v>51</v>
      </c>
      <c r="L492" s="27"/>
      <c r="N492" s="73"/>
      <c r="O492" s="70"/>
      <c r="P492" s="5">
        <v>10</v>
      </c>
      <c r="Q492" s="23">
        <v>51</v>
      </c>
      <c r="R492" s="27"/>
    </row>
    <row r="493" spans="2:18">
      <c r="B493" s="73"/>
      <c r="C493" s="70"/>
      <c r="D493" s="5">
        <v>11</v>
      </c>
      <c r="E493" s="23">
        <v>50</v>
      </c>
      <c r="F493" s="27"/>
      <c r="H493" s="73"/>
      <c r="I493" s="69">
        <v>2001</v>
      </c>
      <c r="J493" s="5">
        <v>1</v>
      </c>
      <c r="K493" s="23">
        <v>45</v>
      </c>
      <c r="L493" s="27"/>
      <c r="N493" s="73"/>
      <c r="O493" s="70"/>
      <c r="P493" s="5">
        <v>11</v>
      </c>
      <c r="Q493" s="23">
        <v>51</v>
      </c>
      <c r="R493" s="27"/>
    </row>
    <row r="494" spans="2:18">
      <c r="B494" s="73"/>
      <c r="C494" s="70"/>
      <c r="D494" s="5">
        <v>12</v>
      </c>
      <c r="E494" s="23">
        <v>50</v>
      </c>
      <c r="F494" s="27"/>
      <c r="H494" s="73"/>
      <c r="I494" s="70"/>
      <c r="J494" s="5">
        <v>2</v>
      </c>
      <c r="K494" s="23">
        <v>47</v>
      </c>
      <c r="L494" s="27"/>
      <c r="N494" s="73"/>
      <c r="O494" s="70"/>
      <c r="P494" s="5">
        <v>12</v>
      </c>
      <c r="Q494" s="23">
        <v>49</v>
      </c>
      <c r="R494" s="27"/>
    </row>
    <row r="495" spans="2:18">
      <c r="B495" s="73"/>
      <c r="C495" s="70"/>
      <c r="D495" s="5">
        <v>13</v>
      </c>
      <c r="E495" s="23">
        <v>51</v>
      </c>
      <c r="F495" s="27"/>
      <c r="H495" s="73"/>
      <c r="I495" s="70"/>
      <c r="J495" s="5">
        <v>3</v>
      </c>
      <c r="K495" s="23">
        <v>49</v>
      </c>
      <c r="L495" s="27"/>
      <c r="N495" s="73"/>
      <c r="O495" s="70"/>
      <c r="P495" s="5">
        <v>13</v>
      </c>
      <c r="Q495" s="23">
        <v>48</v>
      </c>
      <c r="R495" s="27"/>
    </row>
    <row r="496" spans="2:18">
      <c r="B496" s="73"/>
      <c r="C496" s="71"/>
      <c r="D496" s="5">
        <v>14</v>
      </c>
      <c r="E496" s="23">
        <v>51</v>
      </c>
      <c r="F496" s="27"/>
      <c r="H496" s="73"/>
      <c r="I496" s="70"/>
      <c r="J496" s="5">
        <v>4</v>
      </c>
      <c r="K496" s="23">
        <v>48</v>
      </c>
      <c r="L496" s="27"/>
      <c r="N496" s="73"/>
      <c r="O496" s="70"/>
      <c r="P496" s="5">
        <v>14</v>
      </c>
      <c r="Q496" s="23">
        <v>52</v>
      </c>
      <c r="R496" s="27"/>
    </row>
    <row r="497" spans="2:18">
      <c r="B497" s="73"/>
      <c r="C497" s="69">
        <v>2001</v>
      </c>
      <c r="D497" s="5">
        <v>1</v>
      </c>
      <c r="E497" s="23">
        <v>49</v>
      </c>
      <c r="F497" s="27"/>
      <c r="H497" s="73"/>
      <c r="I497" s="70"/>
      <c r="J497" s="5">
        <v>5</v>
      </c>
      <c r="K497" s="23">
        <v>51</v>
      </c>
      <c r="L497" s="27"/>
      <c r="N497" s="73"/>
      <c r="O497" s="70"/>
      <c r="P497" s="5">
        <v>15</v>
      </c>
      <c r="Q497" s="23">
        <v>49</v>
      </c>
      <c r="R497" s="27"/>
    </row>
    <row r="498" spans="2:18">
      <c r="B498" s="73"/>
      <c r="C498" s="70"/>
      <c r="D498" s="5">
        <v>2</v>
      </c>
      <c r="E498" s="23">
        <v>50</v>
      </c>
      <c r="F498" s="27"/>
      <c r="H498" s="73"/>
      <c r="I498" s="70"/>
      <c r="J498" s="5">
        <v>6</v>
      </c>
      <c r="K498" s="23">
        <v>50</v>
      </c>
      <c r="L498" s="27"/>
      <c r="N498" s="73"/>
      <c r="O498" s="70"/>
      <c r="P498" s="5">
        <v>16</v>
      </c>
      <c r="Q498" s="23">
        <v>48</v>
      </c>
      <c r="R498" s="27"/>
    </row>
    <row r="499" spans="2:18">
      <c r="B499" s="73"/>
      <c r="C499" s="70"/>
      <c r="D499" s="5">
        <v>3</v>
      </c>
      <c r="E499" s="23">
        <v>51</v>
      </c>
      <c r="F499" s="27"/>
      <c r="H499" s="73"/>
      <c r="I499" s="70"/>
      <c r="J499" s="5">
        <v>7</v>
      </c>
      <c r="K499" s="23">
        <v>49</v>
      </c>
      <c r="L499" s="27"/>
      <c r="N499" s="73"/>
      <c r="O499" s="70"/>
      <c r="P499" s="5">
        <v>17</v>
      </c>
      <c r="Q499" s="23">
        <v>51</v>
      </c>
      <c r="R499" s="27"/>
    </row>
    <row r="500" spans="2:18">
      <c r="B500" s="73"/>
      <c r="C500" s="70"/>
      <c r="D500" s="5">
        <v>4</v>
      </c>
      <c r="E500" s="23">
        <v>51</v>
      </c>
      <c r="F500" s="27"/>
      <c r="H500" s="73"/>
      <c r="I500" s="70"/>
      <c r="J500" s="5">
        <v>8</v>
      </c>
      <c r="K500" s="23">
        <v>53</v>
      </c>
      <c r="L500" s="27"/>
      <c r="N500" s="73"/>
      <c r="O500" s="70"/>
      <c r="P500" s="5">
        <v>18</v>
      </c>
      <c r="Q500" s="23">
        <v>50</v>
      </c>
      <c r="R500" s="27"/>
    </row>
    <row r="501" spans="2:18">
      <c r="B501" s="73"/>
      <c r="C501" s="70"/>
      <c r="D501" s="5">
        <v>5</v>
      </c>
      <c r="E501" s="23">
        <v>49</v>
      </c>
      <c r="F501" s="27"/>
      <c r="H501" s="73"/>
      <c r="I501" s="70"/>
      <c r="J501" s="5">
        <v>9</v>
      </c>
      <c r="K501" s="23">
        <v>50</v>
      </c>
      <c r="L501" s="27"/>
      <c r="N501" s="73"/>
      <c r="O501" s="71"/>
      <c r="P501" s="5">
        <v>19</v>
      </c>
      <c r="Q501" s="23">
        <v>51</v>
      </c>
      <c r="R501" s="27"/>
    </row>
    <row r="502" spans="2:18">
      <c r="B502" s="73"/>
      <c r="C502" s="70"/>
      <c r="D502" s="5">
        <v>6</v>
      </c>
      <c r="E502" s="23">
        <v>50</v>
      </c>
      <c r="F502" s="27"/>
      <c r="H502" s="73"/>
      <c r="I502" s="70"/>
      <c r="J502" s="5">
        <v>10</v>
      </c>
      <c r="K502" s="23">
        <v>51</v>
      </c>
      <c r="L502" s="27"/>
      <c r="N502" s="73"/>
      <c r="O502" s="69">
        <v>2001</v>
      </c>
      <c r="P502" s="5">
        <v>1</v>
      </c>
      <c r="Q502" s="23">
        <v>51</v>
      </c>
      <c r="R502" s="27"/>
    </row>
    <row r="503" spans="2:18">
      <c r="B503" s="73"/>
      <c r="C503" s="70"/>
      <c r="D503" s="5">
        <v>7</v>
      </c>
      <c r="E503" s="23">
        <v>50</v>
      </c>
      <c r="F503" s="27"/>
      <c r="H503" s="73"/>
      <c r="I503" s="70"/>
      <c r="J503" s="5">
        <v>11</v>
      </c>
      <c r="K503" s="23">
        <v>51</v>
      </c>
      <c r="L503" s="27"/>
      <c r="N503" s="73"/>
      <c r="O503" s="70"/>
      <c r="P503" s="5">
        <v>2</v>
      </c>
      <c r="Q503" s="23">
        <v>49</v>
      </c>
      <c r="R503" s="27"/>
    </row>
    <row r="504" spans="2:18">
      <c r="B504" s="73"/>
      <c r="C504" s="70"/>
      <c r="D504" s="5">
        <v>8</v>
      </c>
      <c r="E504" s="23">
        <v>48</v>
      </c>
      <c r="F504" s="27"/>
      <c r="H504" s="73"/>
      <c r="I504" s="70"/>
      <c r="J504" s="5">
        <v>12</v>
      </c>
      <c r="K504" s="23">
        <v>53</v>
      </c>
      <c r="L504" s="27"/>
      <c r="N504" s="73"/>
      <c r="O504" s="70"/>
      <c r="P504" s="5">
        <v>3</v>
      </c>
      <c r="Q504" s="23">
        <v>50</v>
      </c>
      <c r="R504" s="27"/>
    </row>
    <row r="505" spans="2:18">
      <c r="B505" s="73"/>
      <c r="C505" s="70"/>
      <c r="D505" s="5">
        <v>9</v>
      </c>
      <c r="E505" s="23">
        <v>50</v>
      </c>
      <c r="F505" s="27"/>
      <c r="H505" s="73"/>
      <c r="I505" s="70"/>
      <c r="J505" s="5">
        <v>13</v>
      </c>
      <c r="K505" s="23">
        <v>50</v>
      </c>
      <c r="L505" s="27"/>
      <c r="N505" s="73"/>
      <c r="O505" s="70"/>
      <c r="P505" s="5">
        <v>4</v>
      </c>
      <c r="Q505" s="23">
        <v>48</v>
      </c>
      <c r="R505" s="27"/>
    </row>
    <row r="506" spans="2:18">
      <c r="B506" s="73"/>
      <c r="C506" s="70"/>
      <c r="D506" s="5">
        <v>10</v>
      </c>
      <c r="E506" s="23">
        <v>51</v>
      </c>
      <c r="F506" s="27"/>
      <c r="H506" s="73"/>
      <c r="I506" s="71"/>
      <c r="J506" s="5">
        <v>14</v>
      </c>
      <c r="K506" s="23">
        <v>48</v>
      </c>
      <c r="L506" s="27"/>
      <c r="N506" s="73"/>
      <c r="O506" s="70"/>
      <c r="P506" s="5">
        <v>5</v>
      </c>
      <c r="Q506" s="23">
        <v>50</v>
      </c>
      <c r="R506" s="27"/>
    </row>
    <row r="507" spans="2:18">
      <c r="B507" s="73"/>
      <c r="C507" s="70"/>
      <c r="D507" s="5">
        <v>11</v>
      </c>
      <c r="E507" s="23">
        <v>51</v>
      </c>
      <c r="F507" s="27"/>
      <c r="H507" s="73"/>
      <c r="I507" s="69">
        <v>2002</v>
      </c>
      <c r="J507" s="5">
        <v>1</v>
      </c>
      <c r="K507" s="23">
        <v>50</v>
      </c>
      <c r="L507" s="27"/>
      <c r="N507" s="73"/>
      <c r="O507" s="70"/>
      <c r="P507" s="5">
        <v>6</v>
      </c>
      <c r="Q507" s="23">
        <v>51</v>
      </c>
      <c r="R507" s="27"/>
    </row>
    <row r="508" spans="2:18">
      <c r="B508" s="73"/>
      <c r="C508" s="70"/>
      <c r="D508" s="5">
        <v>12</v>
      </c>
      <c r="E508" s="23">
        <v>50</v>
      </c>
      <c r="F508" s="27"/>
      <c r="H508" s="73"/>
      <c r="I508" s="70"/>
      <c r="J508" s="5">
        <v>2</v>
      </c>
      <c r="K508" s="23">
        <v>51</v>
      </c>
      <c r="L508" s="27"/>
      <c r="N508" s="73"/>
      <c r="O508" s="71"/>
      <c r="P508" s="5">
        <v>7</v>
      </c>
      <c r="Q508" s="23">
        <v>50</v>
      </c>
      <c r="R508" s="27"/>
    </row>
    <row r="509" spans="2:18">
      <c r="B509" s="73"/>
      <c r="C509" s="70"/>
      <c r="D509" s="5">
        <v>13</v>
      </c>
      <c r="E509" s="23">
        <v>50</v>
      </c>
      <c r="F509" s="27"/>
      <c r="H509" s="73"/>
      <c r="I509" s="70"/>
      <c r="J509" s="5">
        <v>3</v>
      </c>
      <c r="K509" s="23">
        <v>49</v>
      </c>
      <c r="L509" s="27"/>
      <c r="N509" s="73"/>
      <c r="O509" s="69">
        <v>2002</v>
      </c>
      <c r="P509" s="5">
        <v>1</v>
      </c>
      <c r="Q509" s="23">
        <v>48</v>
      </c>
      <c r="R509" s="27"/>
    </row>
    <row r="510" spans="2:18">
      <c r="B510" s="73"/>
      <c r="C510" s="70"/>
      <c r="D510" s="5">
        <v>14</v>
      </c>
      <c r="E510" s="23">
        <v>48</v>
      </c>
      <c r="F510" s="27"/>
      <c r="H510" s="73"/>
      <c r="I510" s="70"/>
      <c r="J510" s="5">
        <v>4</v>
      </c>
      <c r="K510" s="23">
        <v>50</v>
      </c>
      <c r="L510" s="27"/>
      <c r="N510" s="73"/>
      <c r="O510" s="70"/>
      <c r="P510" s="5">
        <v>2</v>
      </c>
      <c r="Q510" s="23">
        <v>51</v>
      </c>
      <c r="R510" s="27"/>
    </row>
    <row r="511" spans="2:18">
      <c r="B511" s="73"/>
      <c r="C511" s="70"/>
      <c r="D511" s="5">
        <v>15</v>
      </c>
      <c r="E511" s="23">
        <v>53</v>
      </c>
      <c r="F511" s="27"/>
      <c r="H511" s="73"/>
      <c r="I511" s="70"/>
      <c r="J511" s="5">
        <v>5</v>
      </c>
      <c r="K511" s="23">
        <v>49</v>
      </c>
      <c r="L511" s="27"/>
      <c r="N511" s="73"/>
      <c r="O511" s="71"/>
      <c r="P511" s="5">
        <v>3</v>
      </c>
      <c r="Q511" s="23">
        <v>51</v>
      </c>
      <c r="R511" s="27"/>
    </row>
    <row r="512" spans="2:18">
      <c r="B512" s="73"/>
      <c r="C512" s="70"/>
      <c r="D512" s="5">
        <v>16</v>
      </c>
      <c r="E512" s="23">
        <v>51</v>
      </c>
      <c r="F512" s="27"/>
      <c r="H512" s="73"/>
      <c r="I512" s="70"/>
      <c r="J512" s="5">
        <v>6</v>
      </c>
      <c r="K512" s="23">
        <v>50</v>
      </c>
      <c r="L512" s="27"/>
      <c r="N512" s="73"/>
      <c r="O512" s="69">
        <v>2003</v>
      </c>
      <c r="P512" s="5">
        <v>1</v>
      </c>
      <c r="Q512" s="23">
        <v>49</v>
      </c>
      <c r="R512" s="27"/>
    </row>
    <row r="513" spans="2:18">
      <c r="B513" s="73"/>
      <c r="C513" s="71"/>
      <c r="D513" s="5">
        <v>17</v>
      </c>
      <c r="E513" s="23">
        <v>49</v>
      </c>
      <c r="F513" s="27"/>
      <c r="H513" s="73"/>
      <c r="I513" s="70"/>
      <c r="J513" s="5">
        <v>7</v>
      </c>
      <c r="K513" s="23">
        <v>51</v>
      </c>
      <c r="L513" s="27"/>
      <c r="N513" s="73"/>
      <c r="O513" s="70"/>
      <c r="P513" s="5">
        <v>2</v>
      </c>
      <c r="Q513" s="23">
        <v>50</v>
      </c>
      <c r="R513" s="27"/>
    </row>
    <row r="514" spans="2:18">
      <c r="B514" s="73"/>
      <c r="C514" s="69">
        <v>2002</v>
      </c>
      <c r="D514" s="5">
        <v>1</v>
      </c>
      <c r="E514" s="23">
        <v>49</v>
      </c>
      <c r="F514" s="27"/>
      <c r="H514" s="73"/>
      <c r="I514" s="70"/>
      <c r="J514" s="5">
        <v>8</v>
      </c>
      <c r="K514" s="23">
        <v>50</v>
      </c>
      <c r="L514" s="27"/>
      <c r="N514" s="73"/>
      <c r="O514" s="70"/>
      <c r="P514" s="5">
        <v>3</v>
      </c>
      <c r="Q514" s="23">
        <v>50</v>
      </c>
      <c r="R514" s="27"/>
    </row>
    <row r="515" spans="2:18">
      <c r="B515" s="73"/>
      <c r="C515" s="70"/>
      <c r="D515" s="5">
        <v>2</v>
      </c>
      <c r="E515" s="23">
        <v>50</v>
      </c>
      <c r="F515" s="27"/>
      <c r="H515" s="73"/>
      <c r="I515" s="70"/>
      <c r="J515" s="5">
        <v>9</v>
      </c>
      <c r="K515" s="23">
        <v>50</v>
      </c>
      <c r="L515" s="27"/>
      <c r="N515" s="73"/>
      <c r="O515" s="70"/>
      <c r="P515" s="5">
        <v>4</v>
      </c>
      <c r="Q515" s="23">
        <v>48</v>
      </c>
      <c r="R515" s="27"/>
    </row>
    <row r="516" spans="2:18">
      <c r="B516" s="73"/>
      <c r="C516" s="71"/>
      <c r="D516" s="5">
        <v>3</v>
      </c>
      <c r="E516" s="23">
        <v>49</v>
      </c>
      <c r="F516" s="27"/>
      <c r="H516" s="73"/>
      <c r="I516" s="70"/>
      <c r="J516" s="5">
        <v>10</v>
      </c>
      <c r="K516" s="23">
        <v>51</v>
      </c>
      <c r="L516" s="27"/>
      <c r="N516" s="73"/>
      <c r="O516" s="70"/>
      <c r="P516" s="5">
        <v>5</v>
      </c>
      <c r="Q516" s="23">
        <v>50</v>
      </c>
      <c r="R516" s="27"/>
    </row>
    <row r="517" spans="2:18">
      <c r="B517" s="73"/>
      <c r="C517" s="69">
        <v>2003</v>
      </c>
      <c r="D517" s="5">
        <v>1</v>
      </c>
      <c r="E517" s="23">
        <v>48</v>
      </c>
      <c r="F517" s="27"/>
      <c r="H517" s="73"/>
      <c r="I517" s="70"/>
      <c r="J517" s="5">
        <v>11</v>
      </c>
      <c r="K517" s="23">
        <v>47</v>
      </c>
      <c r="L517" s="27"/>
      <c r="N517" s="73"/>
      <c r="O517" s="70"/>
      <c r="P517" s="5">
        <v>6</v>
      </c>
      <c r="Q517" s="23">
        <v>51</v>
      </c>
      <c r="R517" s="27"/>
    </row>
    <row r="518" spans="2:18">
      <c r="B518" s="73"/>
      <c r="C518" s="70"/>
      <c r="D518" s="5">
        <v>2</v>
      </c>
      <c r="E518" s="23">
        <v>51</v>
      </c>
      <c r="F518" s="27"/>
      <c r="H518" s="73"/>
      <c r="I518" s="70"/>
      <c r="J518" s="5">
        <v>12</v>
      </c>
      <c r="K518" s="23">
        <v>48</v>
      </c>
      <c r="L518" s="27"/>
      <c r="N518" s="73"/>
      <c r="O518" s="70"/>
      <c r="P518" s="5">
        <v>7</v>
      </c>
      <c r="Q518" s="23">
        <v>51</v>
      </c>
      <c r="R518" s="27"/>
    </row>
    <row r="519" spans="2:18">
      <c r="B519" s="73"/>
      <c r="C519" s="70"/>
      <c r="D519" s="5">
        <v>3</v>
      </c>
      <c r="E519" s="23">
        <v>51</v>
      </c>
      <c r="F519" s="27"/>
      <c r="H519" s="73"/>
      <c r="I519" s="70"/>
      <c r="J519" s="5">
        <v>13</v>
      </c>
      <c r="K519" s="23">
        <v>50</v>
      </c>
      <c r="L519" s="27"/>
      <c r="N519" s="73"/>
      <c r="O519" s="70"/>
      <c r="P519" s="5">
        <v>8</v>
      </c>
      <c r="Q519" s="23">
        <v>50</v>
      </c>
      <c r="R519" s="27"/>
    </row>
    <row r="520" spans="2:18">
      <c r="B520" s="73"/>
      <c r="C520" s="70"/>
      <c r="D520" s="5">
        <v>4</v>
      </c>
      <c r="E520" s="23">
        <v>45</v>
      </c>
      <c r="F520" s="27"/>
      <c r="H520" s="73"/>
      <c r="I520" s="70"/>
      <c r="J520" s="5">
        <v>14</v>
      </c>
      <c r="K520" s="23">
        <v>50</v>
      </c>
      <c r="L520" s="27"/>
      <c r="N520" s="73"/>
      <c r="O520" s="71"/>
      <c r="P520" s="5">
        <v>9</v>
      </c>
      <c r="Q520" s="23">
        <v>50</v>
      </c>
      <c r="R520" s="27"/>
    </row>
    <row r="521" spans="2:18">
      <c r="B521" s="73"/>
      <c r="C521" s="70"/>
      <c r="D521" s="5">
        <v>5</v>
      </c>
      <c r="E521" s="23">
        <v>51</v>
      </c>
      <c r="F521" s="27"/>
      <c r="H521" s="73"/>
      <c r="I521" s="70"/>
      <c r="J521" s="5">
        <v>15</v>
      </c>
      <c r="K521" s="23">
        <v>51</v>
      </c>
      <c r="L521" s="27"/>
      <c r="N521" s="73"/>
      <c r="O521" s="69">
        <v>2004</v>
      </c>
      <c r="P521" s="5">
        <v>1</v>
      </c>
      <c r="Q521" s="23">
        <v>51</v>
      </c>
      <c r="R521" s="27"/>
    </row>
    <row r="522" spans="2:18">
      <c r="B522" s="73"/>
      <c r="C522" s="70"/>
      <c r="D522" s="5">
        <v>6</v>
      </c>
      <c r="E522" s="23">
        <v>47</v>
      </c>
      <c r="F522" s="27"/>
      <c r="H522" s="73"/>
      <c r="I522" s="71"/>
      <c r="J522" s="5">
        <v>16</v>
      </c>
      <c r="K522" s="23">
        <v>50</v>
      </c>
      <c r="L522" s="27"/>
      <c r="N522" s="73"/>
      <c r="O522" s="70"/>
      <c r="P522" s="5">
        <v>2</v>
      </c>
      <c r="Q522" s="23">
        <v>48</v>
      </c>
      <c r="R522" s="27"/>
    </row>
    <row r="523" spans="2:18">
      <c r="B523" s="73"/>
      <c r="C523" s="70"/>
      <c r="D523" s="5">
        <v>7</v>
      </c>
      <c r="E523" s="23">
        <v>48</v>
      </c>
      <c r="F523" s="27"/>
      <c r="H523" s="73"/>
      <c r="I523" s="69">
        <v>2003</v>
      </c>
      <c r="J523" s="5">
        <v>1</v>
      </c>
      <c r="K523" s="23">
        <v>48</v>
      </c>
      <c r="L523" s="27"/>
      <c r="N523" s="73"/>
      <c r="O523" s="71"/>
      <c r="P523" s="5">
        <v>3</v>
      </c>
      <c r="Q523" s="23">
        <v>51</v>
      </c>
      <c r="R523" s="27"/>
    </row>
    <row r="524" spans="2:18">
      <c r="B524" s="73"/>
      <c r="C524" s="70"/>
      <c r="D524" s="5">
        <v>8</v>
      </c>
      <c r="E524" s="23">
        <v>50</v>
      </c>
      <c r="F524" s="27"/>
      <c r="H524" s="73"/>
      <c r="I524" s="70"/>
      <c r="J524" s="5">
        <v>2</v>
      </c>
      <c r="K524" s="23">
        <v>51</v>
      </c>
      <c r="L524" s="27"/>
      <c r="N524" s="73"/>
      <c r="O524" s="69">
        <v>2005</v>
      </c>
      <c r="P524" s="5">
        <v>1</v>
      </c>
      <c r="Q524" s="23">
        <v>50</v>
      </c>
      <c r="R524" s="27"/>
    </row>
    <row r="525" spans="2:18">
      <c r="B525" s="73"/>
      <c r="C525" s="70"/>
      <c r="D525" s="5">
        <v>9</v>
      </c>
      <c r="E525" s="23">
        <v>50</v>
      </c>
      <c r="F525" s="27"/>
      <c r="H525" s="73"/>
      <c r="I525" s="70"/>
      <c r="J525" s="5">
        <v>3</v>
      </c>
      <c r="K525" s="23">
        <v>51</v>
      </c>
      <c r="L525" s="27"/>
      <c r="N525" s="73"/>
      <c r="O525" s="70"/>
      <c r="P525" s="5">
        <v>2</v>
      </c>
      <c r="Q525" s="23">
        <v>50</v>
      </c>
      <c r="R525" s="27"/>
    </row>
    <row r="526" spans="2:18">
      <c r="B526" s="73"/>
      <c r="C526" s="70"/>
      <c r="D526" s="5">
        <v>10</v>
      </c>
      <c r="E526" s="23">
        <v>51</v>
      </c>
      <c r="F526" s="27"/>
      <c r="H526" s="73"/>
      <c r="I526" s="70"/>
      <c r="J526" s="5">
        <v>4</v>
      </c>
      <c r="K526" s="23">
        <v>49</v>
      </c>
      <c r="L526" s="27"/>
      <c r="N526" s="73"/>
      <c r="O526" s="70"/>
      <c r="P526" s="5">
        <v>3</v>
      </c>
      <c r="Q526" s="23">
        <v>50</v>
      </c>
      <c r="R526" s="27"/>
    </row>
    <row r="527" spans="2:18">
      <c r="B527" s="73"/>
      <c r="C527" s="70"/>
      <c r="D527" s="5">
        <v>11</v>
      </c>
      <c r="E527" s="23">
        <v>50</v>
      </c>
      <c r="F527" s="27"/>
      <c r="H527" s="73"/>
      <c r="I527" s="70"/>
      <c r="J527" s="5">
        <v>5</v>
      </c>
      <c r="K527" s="23">
        <v>50</v>
      </c>
      <c r="L527" s="27"/>
      <c r="N527" s="73"/>
      <c r="O527" s="70"/>
      <c r="P527" s="5">
        <v>4</v>
      </c>
      <c r="Q527" s="23">
        <v>51</v>
      </c>
      <c r="R527" s="27"/>
    </row>
    <row r="528" spans="2:18">
      <c r="B528" s="73"/>
      <c r="C528" s="70"/>
      <c r="D528" s="5">
        <v>12</v>
      </c>
      <c r="E528" s="23">
        <v>48</v>
      </c>
      <c r="F528" s="27"/>
      <c r="H528" s="73"/>
      <c r="I528" s="70"/>
      <c r="J528" s="5">
        <v>6</v>
      </c>
      <c r="K528" s="23">
        <v>50</v>
      </c>
      <c r="L528" s="27"/>
      <c r="N528" s="73"/>
      <c r="O528" s="70"/>
      <c r="P528" s="5">
        <v>5</v>
      </c>
      <c r="Q528" s="23">
        <v>51</v>
      </c>
      <c r="R528" s="27"/>
    </row>
    <row r="529" spans="2:18" s="1" customFormat="1">
      <c r="B529" s="73"/>
      <c r="C529" s="70"/>
      <c r="D529" s="5">
        <v>13</v>
      </c>
      <c r="E529" s="23">
        <v>50</v>
      </c>
      <c r="F529" s="27"/>
      <c r="H529" s="73"/>
      <c r="I529" s="70"/>
      <c r="J529" s="5">
        <v>7</v>
      </c>
      <c r="K529" s="23">
        <v>50</v>
      </c>
      <c r="L529" s="27"/>
      <c r="N529" s="73"/>
      <c r="O529" s="70"/>
      <c r="P529" s="5">
        <v>6</v>
      </c>
      <c r="Q529" s="23">
        <v>49</v>
      </c>
      <c r="R529" s="27"/>
    </row>
    <row r="530" spans="2:18">
      <c r="B530" s="73"/>
      <c r="C530" s="70"/>
      <c r="D530" s="5">
        <v>14</v>
      </c>
      <c r="E530" s="23">
        <v>50</v>
      </c>
      <c r="F530" s="27"/>
      <c r="H530" s="73"/>
      <c r="I530" s="70"/>
      <c r="J530" s="5">
        <v>8</v>
      </c>
      <c r="K530" s="23">
        <v>50</v>
      </c>
      <c r="L530" s="27"/>
      <c r="N530" s="73"/>
      <c r="O530" s="70"/>
      <c r="P530" s="5">
        <v>7</v>
      </c>
      <c r="Q530" s="23">
        <v>50</v>
      </c>
      <c r="R530" s="27"/>
    </row>
    <row r="531" spans="2:18">
      <c r="B531" s="73"/>
      <c r="C531" s="70"/>
      <c r="D531" s="5">
        <v>15</v>
      </c>
      <c r="E531" s="23">
        <v>50</v>
      </c>
      <c r="F531" s="27"/>
      <c r="H531" s="73"/>
      <c r="I531" s="70"/>
      <c r="J531" s="5">
        <v>9</v>
      </c>
      <c r="K531" s="23">
        <v>51</v>
      </c>
      <c r="L531" s="27"/>
      <c r="N531" s="73"/>
      <c r="O531" s="70"/>
      <c r="P531" s="5">
        <v>8</v>
      </c>
      <c r="Q531" s="23">
        <v>51</v>
      </c>
      <c r="R531" s="27"/>
    </row>
    <row r="532" spans="2:18">
      <c r="B532" s="73"/>
      <c r="C532" s="70"/>
      <c r="D532" s="5">
        <v>16</v>
      </c>
      <c r="E532" s="23">
        <v>52</v>
      </c>
      <c r="F532" s="27"/>
      <c r="H532" s="73"/>
      <c r="I532" s="70"/>
      <c r="J532" s="5">
        <v>10</v>
      </c>
      <c r="K532" s="23">
        <v>51</v>
      </c>
      <c r="L532" s="27"/>
      <c r="N532" s="73"/>
      <c r="O532" s="70"/>
      <c r="P532" s="5">
        <v>9</v>
      </c>
      <c r="Q532" s="23">
        <v>51</v>
      </c>
      <c r="R532" s="27"/>
    </row>
    <row r="533" spans="2:18">
      <c r="B533" s="73"/>
      <c r="C533" s="70"/>
      <c r="D533" s="5">
        <v>17</v>
      </c>
      <c r="E533" s="23">
        <v>49</v>
      </c>
      <c r="F533" s="27"/>
      <c r="H533" s="73"/>
      <c r="I533" s="70"/>
      <c r="J533" s="5">
        <v>11</v>
      </c>
      <c r="K533" s="23">
        <v>50</v>
      </c>
      <c r="L533" s="27"/>
      <c r="N533" s="73"/>
      <c r="O533" s="70"/>
      <c r="P533" s="5">
        <v>10</v>
      </c>
      <c r="Q533" s="23">
        <v>49</v>
      </c>
      <c r="R533" s="27"/>
    </row>
    <row r="534" spans="2:18">
      <c r="B534" s="73"/>
      <c r="C534" s="70"/>
      <c r="D534" s="5">
        <v>18</v>
      </c>
      <c r="E534" s="23">
        <v>48</v>
      </c>
      <c r="F534" s="27"/>
      <c r="H534" s="73"/>
      <c r="I534" s="70"/>
      <c r="J534" s="5">
        <v>12</v>
      </c>
      <c r="K534" s="23">
        <v>50</v>
      </c>
      <c r="L534" s="27"/>
      <c r="N534" s="73"/>
      <c r="O534" s="71"/>
      <c r="P534" s="5">
        <v>11</v>
      </c>
      <c r="Q534" s="23">
        <v>50</v>
      </c>
      <c r="R534" s="27"/>
    </row>
    <row r="535" spans="2:18">
      <c r="B535" s="73"/>
      <c r="C535" s="71"/>
      <c r="D535" s="5">
        <v>19</v>
      </c>
      <c r="E535" s="23">
        <v>51</v>
      </c>
      <c r="F535" s="27"/>
      <c r="H535" s="73"/>
      <c r="I535" s="70"/>
      <c r="J535" s="5">
        <v>13</v>
      </c>
      <c r="K535" s="23">
        <v>51</v>
      </c>
      <c r="L535" s="27"/>
      <c r="N535" s="73"/>
      <c r="O535" s="69">
        <v>2006</v>
      </c>
      <c r="P535" s="5">
        <v>1</v>
      </c>
      <c r="Q535" s="23">
        <v>50</v>
      </c>
      <c r="R535" s="27"/>
    </row>
    <row r="536" spans="2:18">
      <c r="B536" s="73"/>
      <c r="C536" s="69">
        <v>2004</v>
      </c>
      <c r="D536" s="5">
        <v>1</v>
      </c>
      <c r="E536" s="23">
        <v>50</v>
      </c>
      <c r="F536" s="27"/>
      <c r="H536" s="73"/>
      <c r="I536" s="70"/>
      <c r="J536" s="5">
        <v>14</v>
      </c>
      <c r="K536" s="23">
        <v>51</v>
      </c>
      <c r="L536" s="27"/>
      <c r="N536" s="73"/>
      <c r="O536" s="70"/>
      <c r="P536" s="5">
        <v>2</v>
      </c>
      <c r="Q536" s="23">
        <v>48</v>
      </c>
      <c r="R536" s="27"/>
    </row>
    <row r="537" spans="2:18" s="1" customFormat="1">
      <c r="B537" s="73"/>
      <c r="C537" s="70"/>
      <c r="D537" s="5">
        <v>2</v>
      </c>
      <c r="E537" s="23">
        <v>51</v>
      </c>
      <c r="F537" s="27"/>
      <c r="H537" s="73"/>
      <c r="I537" s="70"/>
      <c r="J537" s="5">
        <v>15</v>
      </c>
      <c r="K537" s="23">
        <v>51</v>
      </c>
      <c r="L537" s="27"/>
      <c r="N537" s="73"/>
      <c r="O537" s="70"/>
      <c r="P537" s="5">
        <v>3</v>
      </c>
      <c r="Q537" s="23">
        <v>50</v>
      </c>
      <c r="R537" s="27"/>
    </row>
    <row r="538" spans="2:18" s="1" customFormat="1">
      <c r="B538" s="73"/>
      <c r="C538" s="70"/>
      <c r="D538" s="5">
        <v>3</v>
      </c>
      <c r="E538" s="23">
        <v>51</v>
      </c>
      <c r="F538" s="27"/>
      <c r="H538" s="73"/>
      <c r="I538" s="70"/>
      <c r="J538" s="5">
        <v>16</v>
      </c>
      <c r="K538" s="23">
        <v>50</v>
      </c>
      <c r="L538" s="27"/>
      <c r="N538" s="73"/>
      <c r="O538" s="70"/>
      <c r="P538" s="5">
        <v>4</v>
      </c>
      <c r="Q538" s="23">
        <v>51</v>
      </c>
      <c r="R538" s="27"/>
    </row>
    <row r="539" spans="2:18" s="1" customFormat="1">
      <c r="B539" s="73"/>
      <c r="C539" s="70"/>
      <c r="D539" s="5">
        <v>4</v>
      </c>
      <c r="E539" s="23">
        <v>49</v>
      </c>
      <c r="F539" s="27"/>
      <c r="H539" s="73"/>
      <c r="I539" s="70"/>
      <c r="J539" s="5">
        <v>17</v>
      </c>
      <c r="K539" s="23">
        <v>52</v>
      </c>
      <c r="L539" s="27"/>
      <c r="N539" s="73"/>
      <c r="O539" s="70"/>
      <c r="P539" s="5">
        <v>5</v>
      </c>
      <c r="Q539" s="23">
        <v>48</v>
      </c>
      <c r="R539" s="27"/>
    </row>
    <row r="540" spans="2:18" s="1" customFormat="1">
      <c r="B540" s="73"/>
      <c r="C540" s="70"/>
      <c r="D540" s="5">
        <v>5</v>
      </c>
      <c r="E540" s="23">
        <v>50</v>
      </c>
      <c r="F540" s="27"/>
      <c r="H540" s="73"/>
      <c r="I540" s="70"/>
      <c r="J540" s="5">
        <v>18</v>
      </c>
      <c r="K540" s="23">
        <v>50</v>
      </c>
      <c r="L540" s="27"/>
      <c r="N540" s="73"/>
      <c r="O540" s="70"/>
      <c r="P540" s="5">
        <v>6</v>
      </c>
      <c r="Q540" s="23">
        <v>51</v>
      </c>
      <c r="R540" s="27"/>
    </row>
    <row r="541" spans="2:18" s="1" customFormat="1">
      <c r="B541" s="73"/>
      <c r="C541" s="70"/>
      <c r="D541" s="5">
        <v>6</v>
      </c>
      <c r="E541" s="23">
        <v>48</v>
      </c>
      <c r="F541" s="27"/>
      <c r="H541" s="73"/>
      <c r="I541" s="71"/>
      <c r="J541" s="5">
        <v>19</v>
      </c>
      <c r="K541" s="23">
        <v>50</v>
      </c>
      <c r="L541" s="27"/>
      <c r="N541" s="73"/>
      <c r="O541" s="70"/>
      <c r="P541" s="5">
        <v>7</v>
      </c>
      <c r="Q541" s="23">
        <v>49</v>
      </c>
      <c r="R541" s="27"/>
    </row>
    <row r="542" spans="2:18" s="1" customFormat="1">
      <c r="B542" s="73"/>
      <c r="C542" s="70"/>
      <c r="D542" s="5">
        <v>7</v>
      </c>
      <c r="E542" s="23">
        <v>50</v>
      </c>
      <c r="F542" s="27"/>
      <c r="H542" s="73"/>
      <c r="I542" s="69">
        <v>2004</v>
      </c>
      <c r="J542" s="5">
        <v>1</v>
      </c>
      <c r="K542" s="23">
        <v>51</v>
      </c>
      <c r="L542" s="27"/>
      <c r="N542" s="73"/>
      <c r="O542" s="70"/>
      <c r="P542" s="5">
        <v>8</v>
      </c>
      <c r="Q542" s="23">
        <v>51</v>
      </c>
      <c r="R542" s="27"/>
    </row>
    <row r="543" spans="2:18" s="1" customFormat="1">
      <c r="B543" s="73"/>
      <c r="C543" s="70"/>
      <c r="D543" s="5">
        <v>8</v>
      </c>
      <c r="E543" s="23">
        <v>50</v>
      </c>
      <c r="F543" s="27"/>
      <c r="H543" s="73"/>
      <c r="I543" s="70"/>
      <c r="J543" s="5">
        <v>2</v>
      </c>
      <c r="K543" s="23">
        <v>51</v>
      </c>
      <c r="L543" s="27"/>
      <c r="N543" s="73"/>
      <c r="O543" s="70"/>
      <c r="P543" s="5">
        <v>9</v>
      </c>
      <c r="Q543" s="23">
        <v>50</v>
      </c>
      <c r="R543" s="27"/>
    </row>
    <row r="544" spans="2:18" s="1" customFormat="1">
      <c r="B544" s="73"/>
      <c r="C544" s="70"/>
      <c r="D544" s="5">
        <v>9</v>
      </c>
      <c r="E544" s="23">
        <v>51</v>
      </c>
      <c r="F544" s="27"/>
      <c r="H544" s="73"/>
      <c r="I544" s="70"/>
      <c r="J544" s="5">
        <v>3</v>
      </c>
      <c r="K544" s="23">
        <v>53</v>
      </c>
      <c r="L544" s="27"/>
      <c r="N544" s="73"/>
      <c r="O544" s="70"/>
      <c r="P544" s="5">
        <v>10</v>
      </c>
      <c r="Q544" s="23">
        <v>51</v>
      </c>
      <c r="R544" s="27"/>
    </row>
    <row r="545" spans="2:18" s="1" customFormat="1">
      <c r="B545" s="73"/>
      <c r="C545" s="70"/>
      <c r="D545" s="5">
        <v>10</v>
      </c>
      <c r="E545" s="23">
        <v>51</v>
      </c>
      <c r="F545" s="27"/>
      <c r="H545" s="73"/>
      <c r="I545" s="70"/>
      <c r="J545" s="5">
        <v>4</v>
      </c>
      <c r="K545" s="23">
        <v>51</v>
      </c>
      <c r="L545" s="27"/>
      <c r="N545" s="73"/>
      <c r="O545" s="70"/>
      <c r="P545" s="5">
        <v>11</v>
      </c>
      <c r="Q545" s="23">
        <v>50</v>
      </c>
      <c r="R545" s="27"/>
    </row>
    <row r="546" spans="2:18" s="1" customFormat="1">
      <c r="B546" s="73"/>
      <c r="C546" s="70"/>
      <c r="D546" s="5">
        <v>11</v>
      </c>
      <c r="E546" s="23">
        <v>53</v>
      </c>
      <c r="F546" s="27"/>
      <c r="H546" s="73"/>
      <c r="I546" s="70"/>
      <c r="J546" s="5">
        <v>5</v>
      </c>
      <c r="K546" s="23">
        <v>50</v>
      </c>
      <c r="L546" s="27"/>
      <c r="N546" s="73"/>
      <c r="O546" s="70"/>
      <c r="P546" s="5">
        <v>12</v>
      </c>
      <c r="Q546" s="23">
        <v>48</v>
      </c>
      <c r="R546" s="27"/>
    </row>
    <row r="547" spans="2:18" s="1" customFormat="1">
      <c r="B547" s="73"/>
      <c r="C547" s="71"/>
      <c r="D547" s="5">
        <v>12</v>
      </c>
      <c r="E547" s="23">
        <v>51</v>
      </c>
      <c r="F547" s="27"/>
      <c r="H547" s="73"/>
      <c r="I547" s="70"/>
      <c r="J547" s="5">
        <v>6</v>
      </c>
      <c r="K547" s="23">
        <v>51</v>
      </c>
      <c r="L547" s="27"/>
      <c r="N547" s="73"/>
      <c r="O547" s="71"/>
      <c r="P547" s="5">
        <v>13</v>
      </c>
      <c r="Q547" s="23">
        <v>50</v>
      </c>
      <c r="R547" s="27"/>
    </row>
    <row r="548" spans="2:18" s="1" customFormat="1">
      <c r="B548" s="73"/>
      <c r="C548" s="69">
        <v>2005</v>
      </c>
      <c r="D548" s="5">
        <v>1</v>
      </c>
      <c r="E548" s="23">
        <v>50</v>
      </c>
      <c r="F548" s="27"/>
      <c r="H548" s="73"/>
      <c r="I548" s="70"/>
      <c r="J548" s="5">
        <v>7</v>
      </c>
      <c r="K548" s="23">
        <v>50</v>
      </c>
      <c r="L548" s="27"/>
      <c r="N548" s="73"/>
      <c r="O548" s="69">
        <v>2007</v>
      </c>
      <c r="P548" s="5">
        <v>1</v>
      </c>
      <c r="Q548" s="23">
        <v>50</v>
      </c>
      <c r="R548" s="27"/>
    </row>
    <row r="549" spans="2:18" s="1" customFormat="1">
      <c r="B549" s="73"/>
      <c r="C549" s="70"/>
      <c r="D549" s="5">
        <v>2</v>
      </c>
      <c r="E549" s="23">
        <v>51</v>
      </c>
      <c r="F549" s="27"/>
      <c r="H549" s="73"/>
      <c r="I549" s="70"/>
      <c r="J549" s="5">
        <v>8</v>
      </c>
      <c r="K549" s="23">
        <v>48</v>
      </c>
      <c r="L549" s="27"/>
      <c r="N549" s="73"/>
      <c r="O549" s="70"/>
      <c r="P549" s="5">
        <v>2</v>
      </c>
      <c r="Q549" s="23">
        <v>51</v>
      </c>
      <c r="R549" s="27"/>
    </row>
    <row r="550" spans="2:18" s="1" customFormat="1">
      <c r="B550" s="73"/>
      <c r="C550" s="70"/>
      <c r="D550" s="5">
        <v>3</v>
      </c>
      <c r="E550" s="23">
        <v>50</v>
      </c>
      <c r="F550" s="27"/>
      <c r="H550" s="73"/>
      <c r="I550" s="70"/>
      <c r="J550" s="5">
        <v>9</v>
      </c>
      <c r="K550" s="23">
        <v>50</v>
      </c>
      <c r="L550" s="27"/>
      <c r="N550" s="73"/>
      <c r="O550" s="70"/>
      <c r="P550" s="5">
        <v>3</v>
      </c>
      <c r="Q550" s="23">
        <v>50</v>
      </c>
      <c r="R550" s="27"/>
    </row>
    <row r="551" spans="2:18" s="1" customFormat="1">
      <c r="B551" s="73"/>
      <c r="C551" s="70"/>
      <c r="D551" s="5">
        <v>4</v>
      </c>
      <c r="E551" s="23">
        <v>48</v>
      </c>
      <c r="F551" s="27"/>
      <c r="H551" s="73"/>
      <c r="I551" s="70"/>
      <c r="J551" s="5">
        <v>10</v>
      </c>
      <c r="K551" s="23">
        <v>50</v>
      </c>
      <c r="L551" s="27"/>
      <c r="N551" s="73"/>
      <c r="O551" s="70"/>
      <c r="P551" s="5">
        <v>4</v>
      </c>
      <c r="Q551" s="23">
        <v>51</v>
      </c>
      <c r="R551" s="27"/>
    </row>
    <row r="552" spans="2:18" s="1" customFormat="1">
      <c r="B552" s="73"/>
      <c r="C552" s="70"/>
      <c r="D552" s="5">
        <v>5</v>
      </c>
      <c r="E552" s="23">
        <v>50</v>
      </c>
      <c r="F552" s="27"/>
      <c r="H552" s="73"/>
      <c r="I552" s="71"/>
      <c r="J552" s="5">
        <v>11</v>
      </c>
      <c r="K552" s="23">
        <v>49</v>
      </c>
      <c r="L552" s="27"/>
      <c r="N552" s="73"/>
      <c r="O552" s="70"/>
      <c r="P552" s="5">
        <v>5</v>
      </c>
      <c r="Q552" s="23">
        <v>48</v>
      </c>
      <c r="R552" s="27"/>
    </row>
    <row r="553" spans="2:18" s="1" customFormat="1">
      <c r="B553" s="73"/>
      <c r="C553" s="71"/>
      <c r="D553" s="5">
        <v>6</v>
      </c>
      <c r="E553" s="23">
        <v>50</v>
      </c>
      <c r="F553" s="27"/>
      <c r="H553" s="73"/>
      <c r="I553" s="69">
        <v>2005</v>
      </c>
      <c r="J553" s="5">
        <v>1</v>
      </c>
      <c r="K553" s="23">
        <v>50</v>
      </c>
      <c r="L553" s="27"/>
      <c r="N553" s="73"/>
      <c r="O553" s="71"/>
      <c r="P553" s="5">
        <v>6</v>
      </c>
      <c r="Q553" s="23">
        <v>50</v>
      </c>
      <c r="R553" s="27"/>
    </row>
    <row r="554" spans="2:18" s="1" customFormat="1">
      <c r="B554" s="73"/>
      <c r="C554" s="69">
        <v>2006</v>
      </c>
      <c r="D554" s="5">
        <v>1</v>
      </c>
      <c r="E554" s="23">
        <v>51</v>
      </c>
      <c r="F554" s="27"/>
      <c r="H554" s="73"/>
      <c r="I554" s="70"/>
      <c r="J554" s="5">
        <v>2</v>
      </c>
      <c r="K554" s="23">
        <v>51</v>
      </c>
      <c r="L554" s="27"/>
      <c r="N554" s="73"/>
      <c r="O554" s="69">
        <v>2008</v>
      </c>
      <c r="P554" s="5">
        <v>1</v>
      </c>
      <c r="Q554" s="23">
        <v>50</v>
      </c>
      <c r="R554" s="27"/>
    </row>
    <row r="555" spans="2:18" s="1" customFormat="1">
      <c r="B555" s="73"/>
      <c r="C555" s="70"/>
      <c r="D555" s="5">
        <v>2</v>
      </c>
      <c r="E555" s="23">
        <v>50</v>
      </c>
      <c r="F555" s="27"/>
      <c r="H555" s="73"/>
      <c r="I555" s="70"/>
      <c r="J555" s="5">
        <v>3</v>
      </c>
      <c r="K555" s="23">
        <v>51</v>
      </c>
      <c r="L555" s="27"/>
      <c r="N555" s="73"/>
      <c r="O555" s="70"/>
      <c r="P555" s="5">
        <v>2</v>
      </c>
      <c r="Q555" s="23">
        <v>51</v>
      </c>
      <c r="R555" s="27"/>
    </row>
    <row r="556" spans="2:18" s="1" customFormat="1">
      <c r="B556" s="73"/>
      <c r="C556" s="70"/>
      <c r="D556" s="5">
        <v>3</v>
      </c>
      <c r="E556" s="23">
        <v>51</v>
      </c>
      <c r="F556" s="27"/>
      <c r="H556" s="73"/>
      <c r="I556" s="70"/>
      <c r="J556" s="5">
        <v>4</v>
      </c>
      <c r="K556" s="23">
        <v>50</v>
      </c>
      <c r="L556" s="27"/>
      <c r="N556" s="73"/>
      <c r="O556" s="70"/>
      <c r="P556" s="5">
        <v>3</v>
      </c>
      <c r="Q556" s="23">
        <v>49</v>
      </c>
      <c r="R556" s="27"/>
    </row>
    <row r="557" spans="2:18" s="1" customFormat="1">
      <c r="B557" s="73"/>
      <c r="C557" s="70"/>
      <c r="D557" s="5">
        <v>4</v>
      </c>
      <c r="E557" s="23">
        <v>50</v>
      </c>
      <c r="F557" s="27"/>
      <c r="H557" s="73"/>
      <c r="I557" s="70"/>
      <c r="J557" s="5">
        <v>5</v>
      </c>
      <c r="K557" s="23">
        <v>50</v>
      </c>
      <c r="L557" s="27"/>
      <c r="N557" s="73"/>
      <c r="O557" s="70"/>
      <c r="P557" s="5">
        <v>4</v>
      </c>
      <c r="Q557" s="23">
        <v>50</v>
      </c>
      <c r="R557" s="27"/>
    </row>
    <row r="558" spans="2:18" s="1" customFormat="1">
      <c r="B558" s="73"/>
      <c r="C558" s="70"/>
      <c r="D558" s="5">
        <v>5</v>
      </c>
      <c r="E558" s="23">
        <v>50</v>
      </c>
      <c r="F558" s="27"/>
      <c r="H558" s="73"/>
      <c r="I558" s="70"/>
      <c r="J558" s="5">
        <v>6</v>
      </c>
      <c r="K558" s="23">
        <v>45</v>
      </c>
      <c r="L558" s="27"/>
      <c r="N558" s="73"/>
      <c r="O558" s="70"/>
      <c r="P558" s="5">
        <v>5</v>
      </c>
      <c r="Q558" s="23">
        <v>48</v>
      </c>
      <c r="R558" s="27"/>
    </row>
    <row r="559" spans="2:18" s="1" customFormat="1">
      <c r="B559" s="73"/>
      <c r="C559" s="70"/>
      <c r="D559" s="5">
        <v>6</v>
      </c>
      <c r="E559" s="23">
        <v>50</v>
      </c>
      <c r="F559" s="27"/>
      <c r="H559" s="73"/>
      <c r="I559" s="71"/>
      <c r="J559" s="5">
        <v>7</v>
      </c>
      <c r="K559" s="23">
        <v>50</v>
      </c>
      <c r="L559" s="27"/>
      <c r="N559" s="73"/>
      <c r="O559" s="70"/>
      <c r="P559" s="5">
        <v>6</v>
      </c>
      <c r="Q559" s="23">
        <v>50</v>
      </c>
      <c r="R559" s="27"/>
    </row>
    <row r="560" spans="2:18" s="1" customFormat="1">
      <c r="B560" s="73"/>
      <c r="C560" s="70"/>
      <c r="D560" s="5">
        <v>7</v>
      </c>
      <c r="E560" s="23">
        <v>51</v>
      </c>
      <c r="F560" s="27"/>
      <c r="H560" s="73"/>
      <c r="I560" s="69">
        <v>2006</v>
      </c>
      <c r="J560" s="5">
        <v>1</v>
      </c>
      <c r="K560" s="23">
        <v>51</v>
      </c>
      <c r="L560" s="27"/>
      <c r="N560" s="73"/>
      <c r="O560" s="70"/>
      <c r="P560" s="5">
        <v>7</v>
      </c>
      <c r="Q560" s="23">
        <v>50</v>
      </c>
      <c r="R560" s="27"/>
    </row>
    <row r="561" spans="2:18" s="1" customFormat="1">
      <c r="B561" s="73"/>
      <c r="C561" s="70"/>
      <c r="D561" s="5">
        <v>8</v>
      </c>
      <c r="E561" s="23">
        <v>52</v>
      </c>
      <c r="F561" s="27"/>
      <c r="H561" s="73"/>
      <c r="I561" s="70"/>
      <c r="J561" s="5">
        <v>2</v>
      </c>
      <c r="K561" s="23">
        <v>50</v>
      </c>
      <c r="L561" s="27"/>
      <c r="N561" s="73"/>
      <c r="O561" s="70"/>
      <c r="P561" s="5">
        <v>8</v>
      </c>
      <c r="Q561" s="23">
        <v>51</v>
      </c>
      <c r="R561" s="27"/>
    </row>
    <row r="562" spans="2:18" s="1" customFormat="1">
      <c r="B562" s="73"/>
      <c r="C562" s="70"/>
      <c r="D562" s="5">
        <v>9</v>
      </c>
      <c r="E562" s="23">
        <v>49</v>
      </c>
      <c r="F562" s="27"/>
      <c r="H562" s="73"/>
      <c r="I562" s="70"/>
      <c r="J562" s="5">
        <v>3</v>
      </c>
      <c r="K562" s="23">
        <v>52</v>
      </c>
      <c r="L562" s="27"/>
      <c r="N562" s="73"/>
      <c r="O562" s="70"/>
      <c r="P562" s="5">
        <v>9</v>
      </c>
      <c r="Q562" s="23">
        <v>49</v>
      </c>
      <c r="R562" s="27"/>
    </row>
    <row r="563" spans="2:18" s="1" customFormat="1">
      <c r="B563" s="73"/>
      <c r="C563" s="70"/>
      <c r="D563" s="5">
        <v>10</v>
      </c>
      <c r="E563" s="23">
        <v>51</v>
      </c>
      <c r="F563" s="27"/>
      <c r="H563" s="73"/>
      <c r="I563" s="70"/>
      <c r="J563" s="5">
        <v>4</v>
      </c>
      <c r="K563" s="23">
        <v>50</v>
      </c>
      <c r="L563" s="27"/>
      <c r="N563" s="73"/>
      <c r="O563" s="70"/>
      <c r="P563" s="5">
        <v>10</v>
      </c>
      <c r="Q563" s="23">
        <v>50</v>
      </c>
      <c r="R563" s="27"/>
    </row>
    <row r="564" spans="2:18" s="1" customFormat="1">
      <c r="B564" s="73"/>
      <c r="C564" s="70"/>
      <c r="D564" s="5">
        <v>11</v>
      </c>
      <c r="E564" s="23">
        <v>49</v>
      </c>
      <c r="F564" s="27"/>
      <c r="H564" s="73"/>
      <c r="I564" s="71"/>
      <c r="J564" s="5">
        <v>5</v>
      </c>
      <c r="K564" s="23">
        <v>51</v>
      </c>
      <c r="L564" s="27"/>
      <c r="N564" s="73"/>
      <c r="O564" s="70"/>
      <c r="P564" s="5">
        <v>11</v>
      </c>
      <c r="Q564" s="23">
        <v>50</v>
      </c>
      <c r="R564" s="27"/>
    </row>
    <row r="565" spans="2:18" s="1" customFormat="1">
      <c r="B565" s="73"/>
      <c r="C565" s="71"/>
      <c r="D565" s="5">
        <v>12</v>
      </c>
      <c r="E565" s="23">
        <v>50</v>
      </c>
      <c r="F565" s="27"/>
      <c r="H565" s="73"/>
      <c r="I565" s="69">
        <v>2007</v>
      </c>
      <c r="J565" s="5">
        <v>1</v>
      </c>
      <c r="K565" s="23">
        <v>49</v>
      </c>
      <c r="L565" s="27"/>
      <c r="N565" s="73"/>
      <c r="O565" s="70"/>
      <c r="P565" s="5">
        <v>12</v>
      </c>
      <c r="Q565" s="23">
        <v>50</v>
      </c>
      <c r="R565" s="27"/>
    </row>
    <row r="566" spans="2:18" s="1" customFormat="1">
      <c r="B566" s="73"/>
      <c r="C566" s="69">
        <v>2007</v>
      </c>
      <c r="D566" s="5">
        <v>1</v>
      </c>
      <c r="E566" s="23">
        <v>50</v>
      </c>
      <c r="F566" s="27"/>
      <c r="H566" s="73"/>
      <c r="I566" s="71"/>
      <c r="J566" s="5">
        <v>2</v>
      </c>
      <c r="K566" s="23">
        <v>48</v>
      </c>
      <c r="L566" s="27"/>
      <c r="N566" s="73"/>
      <c r="O566" s="70"/>
      <c r="P566" s="5">
        <v>13</v>
      </c>
      <c r="Q566" s="23">
        <v>50</v>
      </c>
      <c r="R566" s="27"/>
    </row>
    <row r="567" spans="2:18" s="1" customFormat="1">
      <c r="B567" s="73"/>
      <c r="C567" s="71"/>
      <c r="D567" s="5">
        <v>2</v>
      </c>
      <c r="E567" s="23">
        <v>50</v>
      </c>
      <c r="F567" s="27"/>
      <c r="H567" s="73"/>
      <c r="I567" s="69">
        <v>2008</v>
      </c>
      <c r="J567" s="5">
        <v>1</v>
      </c>
      <c r="K567" s="23">
        <v>50</v>
      </c>
      <c r="L567" s="27"/>
      <c r="N567" s="73"/>
      <c r="O567" s="70"/>
      <c r="P567" s="5">
        <v>14</v>
      </c>
      <c r="Q567" s="23">
        <v>51</v>
      </c>
      <c r="R567" s="27"/>
    </row>
    <row r="568" spans="2:18" s="1" customFormat="1">
      <c r="B568" s="73"/>
      <c r="C568" s="69">
        <v>2008</v>
      </c>
      <c r="D568" s="5">
        <v>1</v>
      </c>
      <c r="E568" s="23">
        <v>50</v>
      </c>
      <c r="F568" s="27"/>
      <c r="H568" s="73"/>
      <c r="I568" s="71"/>
      <c r="J568" s="5">
        <v>2</v>
      </c>
      <c r="K568" s="23">
        <v>50</v>
      </c>
      <c r="L568" s="27"/>
      <c r="N568" s="73"/>
      <c r="O568" s="71"/>
      <c r="P568" s="5">
        <v>15</v>
      </c>
      <c r="Q568" s="23">
        <v>48</v>
      </c>
      <c r="R568" s="27"/>
    </row>
    <row r="569" spans="2:18" s="1" customFormat="1">
      <c r="B569" s="73"/>
      <c r="C569" s="71"/>
      <c r="D569" s="5">
        <v>2</v>
      </c>
      <c r="E569" s="23">
        <v>51</v>
      </c>
      <c r="F569" s="27"/>
      <c r="H569" s="73"/>
      <c r="I569" s="69">
        <v>2009</v>
      </c>
      <c r="J569" s="5">
        <v>1</v>
      </c>
      <c r="K569" s="23">
        <v>51</v>
      </c>
      <c r="L569" s="27"/>
      <c r="N569" s="73"/>
      <c r="O569" s="69">
        <v>2009</v>
      </c>
      <c r="P569" s="5">
        <v>1</v>
      </c>
      <c r="Q569" s="23">
        <v>49</v>
      </c>
      <c r="R569" s="27"/>
    </row>
    <row r="570" spans="2:18" s="1" customFormat="1">
      <c r="B570" s="73"/>
      <c r="C570" s="5">
        <v>2009</v>
      </c>
      <c r="D570" s="5">
        <v>1</v>
      </c>
      <c r="E570" s="23">
        <v>51</v>
      </c>
      <c r="F570" s="27"/>
      <c r="H570" s="73"/>
      <c r="I570" s="71"/>
      <c r="J570" s="5">
        <v>2</v>
      </c>
      <c r="K570" s="23">
        <v>50</v>
      </c>
      <c r="L570" s="27"/>
      <c r="N570" s="73"/>
      <c r="O570" s="71"/>
      <c r="P570" s="5">
        <v>2</v>
      </c>
      <c r="Q570" s="23">
        <v>50</v>
      </c>
      <c r="R570" s="27"/>
    </row>
    <row r="571" spans="2:18">
      <c r="B571" s="73">
        <v>50</v>
      </c>
      <c r="C571" s="9" t="s">
        <v>3</v>
      </c>
      <c r="D571" s="9" t="s">
        <v>3</v>
      </c>
      <c r="E571" s="24" t="s">
        <v>5</v>
      </c>
      <c r="F571" s="27"/>
      <c r="H571" s="73">
        <v>51</v>
      </c>
      <c r="I571" s="9" t="s">
        <v>3</v>
      </c>
      <c r="J571" s="9" t="s">
        <v>3</v>
      </c>
      <c r="K571" s="24" t="s">
        <v>5</v>
      </c>
      <c r="L571" s="27"/>
      <c r="N571" s="73">
        <v>52</v>
      </c>
      <c r="O571" s="9" t="s">
        <v>3</v>
      </c>
      <c r="P571" s="9" t="s">
        <v>3</v>
      </c>
      <c r="Q571" s="24" t="s">
        <v>5</v>
      </c>
      <c r="R571" s="27"/>
    </row>
    <row r="572" spans="2:18">
      <c r="B572" s="73"/>
      <c r="C572" s="11" t="s">
        <v>9</v>
      </c>
      <c r="D572" s="11" t="s">
        <v>4</v>
      </c>
      <c r="E572" s="25" t="s">
        <v>8</v>
      </c>
      <c r="F572" s="27"/>
      <c r="H572" s="73"/>
      <c r="I572" s="11" t="s">
        <v>9</v>
      </c>
      <c r="J572" s="11" t="s">
        <v>4</v>
      </c>
      <c r="K572" s="25" t="s">
        <v>8</v>
      </c>
      <c r="L572" s="27"/>
      <c r="N572" s="73"/>
      <c r="O572" s="11" t="s">
        <v>9</v>
      </c>
      <c r="P572" s="11" t="s">
        <v>4</v>
      </c>
      <c r="Q572" s="25" t="s">
        <v>8</v>
      </c>
      <c r="R572" s="27"/>
    </row>
    <row r="573" spans="2:18" ht="15.75" thickBot="1">
      <c r="B573" s="87"/>
      <c r="C573" s="8">
        <f>COUNT(C483:C570)</f>
        <v>10</v>
      </c>
      <c r="D573" s="8">
        <f>COUNT(D483:D570)</f>
        <v>88</v>
      </c>
      <c r="E573" s="26">
        <f>SUM(E483:E570)</f>
        <v>4400</v>
      </c>
      <c r="F573" s="29">
        <f>STDEV(E483:E570)</f>
        <v>1.2410599844719317</v>
      </c>
      <c r="H573" s="87"/>
      <c r="I573" s="8">
        <f>COUNT(I483:I570)</f>
        <v>10</v>
      </c>
      <c r="J573" s="8">
        <f>COUNT(J483:J570)</f>
        <v>88</v>
      </c>
      <c r="K573" s="26">
        <f>SUM(K483:K570)</f>
        <v>4400</v>
      </c>
      <c r="L573" s="29">
        <f>STDEV(K483:K570)</f>
        <v>1.4383899044561526</v>
      </c>
      <c r="N573" s="87"/>
      <c r="O573" s="8">
        <f>COUNT(O483:O570)</f>
        <v>10</v>
      </c>
      <c r="P573" s="8">
        <f>COUNT(P483:P570)</f>
        <v>88</v>
      </c>
      <c r="Q573" s="26">
        <f>SUM(Q483:Q570)</f>
        <v>4400</v>
      </c>
      <c r="R573" s="29">
        <f>STDEV(Q483:Q570)</f>
        <v>1.1244411127720091</v>
      </c>
    </row>
    <row r="574" spans="2:18" ht="15.75" thickBot="1">
      <c r="F574">
        <f>E573/D573</f>
        <v>50</v>
      </c>
      <c r="L574">
        <f>K573/J573</f>
        <v>50</v>
      </c>
      <c r="R574">
        <f>Q573/P573</f>
        <v>50</v>
      </c>
    </row>
    <row r="575" spans="2:18" ht="30" customHeight="1">
      <c r="B575" s="30" t="s">
        <v>0</v>
      </c>
      <c r="C575" s="65" t="s">
        <v>63</v>
      </c>
      <c r="D575" s="65"/>
      <c r="E575" s="86"/>
      <c r="F575" s="31" t="s">
        <v>47</v>
      </c>
    </row>
    <row r="576" spans="2:18" ht="30.75" customHeight="1">
      <c r="B576" s="21">
        <v>53</v>
      </c>
      <c r="C576" s="67" t="s">
        <v>51</v>
      </c>
      <c r="D576" s="67"/>
      <c r="E576" s="83"/>
      <c r="F576" s="32">
        <f>STDEV(E578:E587)</f>
        <v>0.70710678118654757</v>
      </c>
    </row>
    <row r="577" spans="2:30">
      <c r="B577" s="72">
        <v>53</v>
      </c>
      <c r="C577" s="3" t="s">
        <v>1</v>
      </c>
      <c r="D577" s="3" t="s">
        <v>2</v>
      </c>
      <c r="E577" s="22" t="s">
        <v>8</v>
      </c>
      <c r="F577" s="28"/>
    </row>
    <row r="578" spans="2:30">
      <c r="B578" s="73"/>
      <c r="C578" s="5">
        <v>2000</v>
      </c>
      <c r="D578" s="5" t="s">
        <v>11</v>
      </c>
      <c r="E578" s="23" t="s">
        <v>11</v>
      </c>
      <c r="F578" s="27"/>
    </row>
    <row r="579" spans="2:30">
      <c r="B579" s="73"/>
      <c r="C579" s="5">
        <v>2001</v>
      </c>
      <c r="D579" s="5">
        <v>1</v>
      </c>
      <c r="E579" s="23">
        <v>8.5</v>
      </c>
      <c r="F579" s="27"/>
    </row>
    <row r="580" spans="2:30">
      <c r="B580" s="73"/>
      <c r="C580" s="5">
        <v>2002</v>
      </c>
      <c r="D580" s="5" t="s">
        <v>11</v>
      </c>
      <c r="E580" s="23" t="s">
        <v>11</v>
      </c>
      <c r="F580" s="27"/>
    </row>
    <row r="581" spans="2:30">
      <c r="B581" s="73"/>
      <c r="C581" s="5">
        <v>2003</v>
      </c>
      <c r="D581" s="5" t="s">
        <v>11</v>
      </c>
      <c r="E581" s="23" t="s">
        <v>11</v>
      </c>
      <c r="F581" s="27"/>
    </row>
    <row r="582" spans="2:30">
      <c r="B582" s="73"/>
      <c r="C582" s="5">
        <v>2004</v>
      </c>
      <c r="D582" s="5" t="s">
        <v>11</v>
      </c>
      <c r="E582" s="23" t="s">
        <v>11</v>
      </c>
      <c r="F582" s="27"/>
    </row>
    <row r="583" spans="2:30">
      <c r="B583" s="73"/>
      <c r="C583" s="5">
        <v>2005</v>
      </c>
      <c r="D583" s="5" t="s">
        <v>11</v>
      </c>
      <c r="E583" s="23" t="s">
        <v>11</v>
      </c>
      <c r="F583" s="27"/>
    </row>
    <row r="584" spans="2:30">
      <c r="B584" s="73"/>
      <c r="C584" s="5">
        <v>2006</v>
      </c>
      <c r="D584" s="5" t="s">
        <v>11</v>
      </c>
      <c r="E584" s="23" t="s">
        <v>11</v>
      </c>
      <c r="F584" s="27"/>
    </row>
    <row r="585" spans="2:30">
      <c r="B585" s="73"/>
      <c r="C585" s="5">
        <v>2007</v>
      </c>
      <c r="D585" s="5">
        <v>1</v>
      </c>
      <c r="E585" s="23">
        <v>9.5</v>
      </c>
      <c r="F585" s="27"/>
    </row>
    <row r="586" spans="2:30">
      <c r="B586" s="73"/>
      <c r="C586" s="5">
        <v>2008</v>
      </c>
      <c r="D586" s="5" t="s">
        <v>11</v>
      </c>
      <c r="E586" s="23" t="s">
        <v>11</v>
      </c>
      <c r="F586" s="27"/>
    </row>
    <row r="587" spans="2:30">
      <c r="B587" s="73"/>
      <c r="C587" s="5">
        <v>2009</v>
      </c>
      <c r="D587" s="5" t="s">
        <v>11</v>
      </c>
      <c r="E587" s="23" t="s">
        <v>11</v>
      </c>
      <c r="F587" s="27"/>
    </row>
    <row r="588" spans="2:30">
      <c r="B588" s="73">
        <v>53</v>
      </c>
      <c r="C588" s="9" t="s">
        <v>3</v>
      </c>
      <c r="D588" s="9" t="s">
        <v>3</v>
      </c>
      <c r="E588" s="24" t="s">
        <v>5</v>
      </c>
      <c r="F588" s="27"/>
    </row>
    <row r="589" spans="2:30">
      <c r="B589" s="73"/>
      <c r="C589" s="11" t="s">
        <v>9</v>
      </c>
      <c r="D589" s="11" t="s">
        <v>4</v>
      </c>
      <c r="E589" s="25" t="s">
        <v>8</v>
      </c>
      <c r="F589" s="27"/>
    </row>
    <row r="590" spans="2:30" ht="15.75" thickBot="1">
      <c r="B590" s="87"/>
      <c r="C590" s="8">
        <f>COUNT(C578:C587)</f>
        <v>10</v>
      </c>
      <c r="D590" s="8">
        <f>COUNT(D578:D587)</f>
        <v>2</v>
      </c>
      <c r="E590" s="26">
        <f>SUM(E578:E587)</f>
        <v>18</v>
      </c>
      <c r="F590" s="29">
        <f>STDEV(E578:E587)</f>
        <v>0.70710678118654757</v>
      </c>
    </row>
    <row r="591" spans="2:30" ht="15.75" thickBot="1">
      <c r="F591">
        <f>E590/D590</f>
        <v>9</v>
      </c>
    </row>
    <row r="592" spans="2:30" ht="34.5" customHeight="1">
      <c r="B592" s="30" t="s">
        <v>0</v>
      </c>
      <c r="C592" s="65" t="s">
        <v>64</v>
      </c>
      <c r="D592" s="65"/>
      <c r="E592" s="86"/>
      <c r="F592" s="31" t="s">
        <v>47</v>
      </c>
      <c r="H592" s="30" t="s">
        <v>0</v>
      </c>
      <c r="I592" s="65" t="s">
        <v>64</v>
      </c>
      <c r="J592" s="65"/>
      <c r="K592" s="86"/>
      <c r="L592" s="31" t="s">
        <v>47</v>
      </c>
      <c r="N592" s="30" t="s">
        <v>0</v>
      </c>
      <c r="O592" s="65" t="s">
        <v>64</v>
      </c>
      <c r="P592" s="65"/>
      <c r="Q592" s="86"/>
      <c r="R592" s="31" t="s">
        <v>47</v>
      </c>
      <c r="T592" s="30" t="s">
        <v>0</v>
      </c>
      <c r="U592" s="65" t="s">
        <v>64</v>
      </c>
      <c r="V592" s="65"/>
      <c r="W592" s="86"/>
      <c r="X592" s="31" t="s">
        <v>47</v>
      </c>
      <c r="Z592" s="30" t="s">
        <v>0</v>
      </c>
      <c r="AA592" s="65" t="s">
        <v>64</v>
      </c>
      <c r="AB592" s="65"/>
      <c r="AC592" s="86"/>
      <c r="AD592" s="31" t="s">
        <v>47</v>
      </c>
    </row>
    <row r="593" spans="2:30" ht="33.75" customHeight="1">
      <c r="B593" s="21">
        <v>54</v>
      </c>
      <c r="C593" s="67" t="s">
        <v>52</v>
      </c>
      <c r="D593" s="67"/>
      <c r="E593" s="83"/>
      <c r="F593" s="32">
        <f>STDEV(E595:E623)</f>
        <v>1.4392458342578489</v>
      </c>
      <c r="H593" s="21">
        <v>55</v>
      </c>
      <c r="I593" s="67" t="s">
        <v>52</v>
      </c>
      <c r="J593" s="67"/>
      <c r="K593" s="83"/>
      <c r="L593" s="32">
        <f>STDEV(K595:K623)</f>
        <v>1.4880476182856899</v>
      </c>
      <c r="N593" s="21">
        <v>56</v>
      </c>
      <c r="O593" s="67" t="s">
        <v>52</v>
      </c>
      <c r="P593" s="67"/>
      <c r="Q593" s="83"/>
      <c r="R593" s="32">
        <f>STDEV(Q595:Q623)</f>
        <v>1.2535663410560174</v>
      </c>
      <c r="T593" s="21">
        <v>57</v>
      </c>
      <c r="U593" s="67" t="s">
        <v>52</v>
      </c>
      <c r="V593" s="67"/>
      <c r="W593" s="83"/>
      <c r="X593" s="32">
        <f>STDEV(W595:W623)</f>
        <v>1.3093073414159542</v>
      </c>
      <c r="Z593" s="21">
        <v>58</v>
      </c>
      <c r="AA593" s="67" t="s">
        <v>52</v>
      </c>
      <c r="AB593" s="67"/>
      <c r="AC593" s="83"/>
      <c r="AD593" s="32">
        <f>STDEV(AC595:AC623)</f>
        <v>1.5118578920369088</v>
      </c>
    </row>
    <row r="594" spans="2:30">
      <c r="B594" s="72">
        <v>54</v>
      </c>
      <c r="C594" s="3" t="s">
        <v>1</v>
      </c>
      <c r="D594" s="3" t="s">
        <v>2</v>
      </c>
      <c r="E594" s="22" t="s">
        <v>8</v>
      </c>
      <c r="F594" s="28"/>
      <c r="H594" s="72">
        <v>55</v>
      </c>
      <c r="I594" s="3" t="s">
        <v>1</v>
      </c>
      <c r="J594" s="3" t="s">
        <v>2</v>
      </c>
      <c r="K594" s="22" t="s">
        <v>8</v>
      </c>
      <c r="L594" s="28"/>
      <c r="N594" s="72">
        <v>56</v>
      </c>
      <c r="O594" s="3" t="s">
        <v>1</v>
      </c>
      <c r="P594" s="3" t="s">
        <v>2</v>
      </c>
      <c r="Q594" s="22" t="s">
        <v>8</v>
      </c>
      <c r="R594" s="28"/>
      <c r="T594" s="72">
        <v>57</v>
      </c>
      <c r="U594" s="3" t="s">
        <v>1</v>
      </c>
      <c r="V594" s="3" t="s">
        <v>2</v>
      </c>
      <c r="W594" s="22" t="s">
        <v>8</v>
      </c>
      <c r="X594" s="28"/>
      <c r="Z594" s="72">
        <v>58</v>
      </c>
      <c r="AA594" s="3" t="s">
        <v>1</v>
      </c>
      <c r="AB594" s="3" t="s">
        <v>2</v>
      </c>
      <c r="AC594" s="22" t="s">
        <v>8</v>
      </c>
      <c r="AD594" s="28"/>
    </row>
    <row r="595" spans="2:30">
      <c r="B595" s="73"/>
      <c r="C595" s="69">
        <v>2000</v>
      </c>
      <c r="D595" s="5">
        <v>1</v>
      </c>
      <c r="E595" s="23">
        <v>61</v>
      </c>
      <c r="F595" s="27"/>
      <c r="H595" s="73"/>
      <c r="I595" s="69">
        <v>2000</v>
      </c>
      <c r="J595" s="5">
        <v>1</v>
      </c>
      <c r="K595" s="23">
        <v>61</v>
      </c>
      <c r="L595" s="27"/>
      <c r="N595" s="73"/>
      <c r="O595" s="69">
        <v>2000</v>
      </c>
      <c r="P595" s="5">
        <v>1</v>
      </c>
      <c r="Q595" s="23">
        <v>57</v>
      </c>
      <c r="R595" s="27"/>
      <c r="T595" s="73"/>
      <c r="U595" s="69">
        <v>2000</v>
      </c>
      <c r="V595" s="5">
        <v>1</v>
      </c>
      <c r="W595" s="23">
        <v>61</v>
      </c>
      <c r="X595" s="27"/>
      <c r="Z595" s="73"/>
      <c r="AA595" s="69">
        <v>2000</v>
      </c>
      <c r="AB595" s="5">
        <v>1</v>
      </c>
      <c r="AC595" s="23">
        <v>61</v>
      </c>
      <c r="AD595" s="27"/>
    </row>
    <row r="596" spans="2:30">
      <c r="B596" s="73"/>
      <c r="C596" s="71"/>
      <c r="D596" s="5">
        <v>2</v>
      </c>
      <c r="E596" s="23">
        <v>59</v>
      </c>
      <c r="F596" s="27"/>
      <c r="H596" s="73"/>
      <c r="I596" s="70"/>
      <c r="J596" s="5">
        <v>2</v>
      </c>
      <c r="K596" s="23">
        <v>59</v>
      </c>
      <c r="L596" s="27"/>
      <c r="N596" s="73"/>
      <c r="O596" s="70"/>
      <c r="P596" s="5">
        <v>2</v>
      </c>
      <c r="Q596" s="23">
        <v>60</v>
      </c>
      <c r="R596" s="27"/>
      <c r="T596" s="73"/>
      <c r="U596" s="71"/>
      <c r="V596" s="5">
        <v>2</v>
      </c>
      <c r="W596" s="23">
        <v>59</v>
      </c>
      <c r="X596" s="27"/>
      <c r="Z596" s="73"/>
      <c r="AA596" s="70"/>
      <c r="AB596" s="5">
        <v>2</v>
      </c>
      <c r="AC596" s="23">
        <v>60</v>
      </c>
      <c r="AD596" s="27"/>
    </row>
    <row r="597" spans="2:30">
      <c r="B597" s="73"/>
      <c r="C597" s="69">
        <v>2001</v>
      </c>
      <c r="D597" s="5">
        <v>1</v>
      </c>
      <c r="E597" s="23">
        <v>60</v>
      </c>
      <c r="F597" s="27"/>
      <c r="H597" s="73"/>
      <c r="I597" s="70"/>
      <c r="J597" s="5">
        <v>3</v>
      </c>
      <c r="K597" s="23">
        <v>57</v>
      </c>
      <c r="L597" s="27"/>
      <c r="N597" s="73"/>
      <c r="O597" s="71"/>
      <c r="P597" s="5">
        <v>3</v>
      </c>
      <c r="Q597" s="23">
        <v>62</v>
      </c>
      <c r="R597" s="27"/>
      <c r="T597" s="73"/>
      <c r="U597" s="69">
        <v>2001</v>
      </c>
      <c r="V597" s="5">
        <v>1</v>
      </c>
      <c r="W597" s="23">
        <v>61</v>
      </c>
      <c r="X597" s="27"/>
      <c r="Z597" s="73"/>
      <c r="AA597" s="70"/>
      <c r="AB597" s="5">
        <v>3</v>
      </c>
      <c r="AC597" s="23">
        <v>60</v>
      </c>
      <c r="AD597" s="27"/>
    </row>
    <row r="598" spans="2:30">
      <c r="B598" s="73"/>
      <c r="C598" s="71"/>
      <c r="D598" s="5">
        <v>2</v>
      </c>
      <c r="E598" s="23">
        <v>61</v>
      </c>
      <c r="F598" s="27"/>
      <c r="H598" s="73"/>
      <c r="I598" s="70"/>
      <c r="J598" s="5">
        <v>4</v>
      </c>
      <c r="K598" s="23">
        <v>62</v>
      </c>
      <c r="L598" s="27"/>
      <c r="N598" s="73"/>
      <c r="O598" s="69">
        <v>2001</v>
      </c>
      <c r="P598" s="5">
        <v>1</v>
      </c>
      <c r="Q598" s="23">
        <v>60</v>
      </c>
      <c r="R598" s="27"/>
      <c r="T598" s="73"/>
      <c r="U598" s="70"/>
      <c r="V598" s="5">
        <v>2</v>
      </c>
      <c r="W598" s="23">
        <v>59</v>
      </c>
      <c r="X598" s="27"/>
      <c r="Z598" s="73"/>
      <c r="AA598" s="70"/>
      <c r="AB598" s="5">
        <v>4</v>
      </c>
      <c r="AC598" s="23">
        <v>60</v>
      </c>
      <c r="AD598" s="27"/>
    </row>
    <row r="599" spans="2:30">
      <c r="B599" s="73"/>
      <c r="C599" s="69">
        <v>2002</v>
      </c>
      <c r="D599" s="5">
        <v>1</v>
      </c>
      <c r="E599" s="23">
        <v>59</v>
      </c>
      <c r="F599" s="27"/>
      <c r="H599" s="73"/>
      <c r="I599" s="71"/>
      <c r="J599" s="5">
        <v>5</v>
      </c>
      <c r="K599" s="23">
        <v>62</v>
      </c>
      <c r="L599" s="27"/>
      <c r="N599" s="73"/>
      <c r="O599" s="70"/>
      <c r="P599" s="5">
        <v>2</v>
      </c>
      <c r="Q599" s="23">
        <v>59</v>
      </c>
      <c r="R599" s="27"/>
      <c r="T599" s="73"/>
      <c r="U599" s="70"/>
      <c r="V599" s="5">
        <v>3</v>
      </c>
      <c r="W599" s="23">
        <v>59</v>
      </c>
      <c r="X599" s="27"/>
      <c r="Z599" s="73"/>
      <c r="AA599" s="71"/>
      <c r="AB599" s="5">
        <v>5</v>
      </c>
      <c r="AC599" s="23">
        <v>59</v>
      </c>
      <c r="AD599" s="27"/>
    </row>
    <row r="600" spans="2:30">
      <c r="B600" s="73"/>
      <c r="C600" s="70"/>
      <c r="D600" s="5">
        <v>2</v>
      </c>
      <c r="E600" s="23">
        <v>57</v>
      </c>
      <c r="F600" s="27"/>
      <c r="H600" s="73"/>
      <c r="I600" s="69">
        <v>2001</v>
      </c>
      <c r="J600" s="5">
        <v>1</v>
      </c>
      <c r="K600" s="23">
        <v>60</v>
      </c>
      <c r="L600" s="27"/>
      <c r="N600" s="73"/>
      <c r="O600" s="71"/>
      <c r="P600" s="5">
        <v>3</v>
      </c>
      <c r="Q600" s="23">
        <v>60</v>
      </c>
      <c r="R600" s="27"/>
      <c r="T600" s="73"/>
      <c r="U600" s="70"/>
      <c r="V600" s="5">
        <v>4</v>
      </c>
      <c r="W600" s="23">
        <v>60</v>
      </c>
      <c r="X600" s="27"/>
      <c r="Z600" s="73"/>
      <c r="AA600" s="69">
        <v>2001</v>
      </c>
      <c r="AB600" s="5">
        <v>1</v>
      </c>
      <c r="AC600" s="23">
        <v>62</v>
      </c>
      <c r="AD600" s="27"/>
    </row>
    <row r="601" spans="2:30">
      <c r="B601" s="73"/>
      <c r="C601" s="71"/>
      <c r="D601" s="5">
        <v>3</v>
      </c>
      <c r="E601" s="23">
        <v>62</v>
      </c>
      <c r="F601" s="27"/>
      <c r="H601" s="73"/>
      <c r="I601" s="70"/>
      <c r="J601" s="5">
        <v>2</v>
      </c>
      <c r="K601" s="23">
        <v>59</v>
      </c>
      <c r="L601" s="27"/>
      <c r="N601" s="73"/>
      <c r="O601" s="69">
        <v>2002</v>
      </c>
      <c r="P601" s="5">
        <v>1</v>
      </c>
      <c r="Q601" s="23">
        <v>60</v>
      </c>
      <c r="R601" s="27"/>
      <c r="T601" s="73"/>
      <c r="U601" s="71"/>
      <c r="V601" s="5">
        <v>5</v>
      </c>
      <c r="W601" s="23">
        <v>61</v>
      </c>
      <c r="X601" s="27"/>
      <c r="Z601" s="73"/>
      <c r="AA601" s="71"/>
      <c r="AB601" s="5">
        <v>2</v>
      </c>
      <c r="AC601" s="23">
        <v>61</v>
      </c>
      <c r="AD601" s="27"/>
    </row>
    <row r="602" spans="2:30">
      <c r="B602" s="73"/>
      <c r="C602" s="69">
        <v>2003</v>
      </c>
      <c r="D602" s="5">
        <v>1</v>
      </c>
      <c r="E602" s="23">
        <v>62</v>
      </c>
      <c r="F602" s="27"/>
      <c r="H602" s="73"/>
      <c r="I602" s="71"/>
      <c r="J602" s="5">
        <v>3</v>
      </c>
      <c r="K602" s="23">
        <v>60</v>
      </c>
      <c r="L602" s="27"/>
      <c r="N602" s="73"/>
      <c r="O602" s="71"/>
      <c r="P602" s="5">
        <v>2</v>
      </c>
      <c r="Q602" s="23">
        <v>58</v>
      </c>
      <c r="R602" s="27"/>
      <c r="T602" s="73"/>
      <c r="U602" s="69">
        <v>2002</v>
      </c>
      <c r="V602" s="5">
        <v>1</v>
      </c>
      <c r="W602" s="23">
        <v>61</v>
      </c>
      <c r="X602" s="27"/>
      <c r="Z602" s="73"/>
      <c r="AA602" s="69">
        <v>2002</v>
      </c>
      <c r="AB602" s="5">
        <v>1</v>
      </c>
      <c r="AC602" s="23">
        <v>59</v>
      </c>
      <c r="AD602" s="27"/>
    </row>
    <row r="603" spans="2:30">
      <c r="B603" s="73"/>
      <c r="C603" s="70"/>
      <c r="D603" s="5">
        <v>2</v>
      </c>
      <c r="E603" s="23">
        <v>60</v>
      </c>
      <c r="F603" s="27"/>
      <c r="H603" s="73"/>
      <c r="I603" s="69">
        <v>2002</v>
      </c>
      <c r="J603" s="5">
        <v>1</v>
      </c>
      <c r="K603" s="23">
        <v>62</v>
      </c>
      <c r="L603" s="27"/>
      <c r="N603" s="73"/>
      <c r="O603" s="69">
        <v>2003</v>
      </c>
      <c r="P603" s="5">
        <v>1</v>
      </c>
      <c r="Q603" s="23">
        <v>61</v>
      </c>
      <c r="R603" s="27"/>
      <c r="T603" s="73"/>
      <c r="U603" s="70"/>
      <c r="V603" s="5">
        <v>2</v>
      </c>
      <c r="W603" s="23">
        <v>60</v>
      </c>
      <c r="X603" s="27"/>
      <c r="Z603" s="73"/>
      <c r="AA603" s="70"/>
      <c r="AB603" s="5">
        <v>2</v>
      </c>
      <c r="AC603" s="23">
        <v>57</v>
      </c>
      <c r="AD603" s="27"/>
    </row>
    <row r="604" spans="2:30" s="1" customFormat="1">
      <c r="B604" s="73"/>
      <c r="C604" s="70"/>
      <c r="D604" s="5">
        <v>3</v>
      </c>
      <c r="E604" s="23">
        <v>59</v>
      </c>
      <c r="F604" s="27"/>
      <c r="H604" s="73"/>
      <c r="I604" s="70"/>
      <c r="J604" s="5">
        <v>2</v>
      </c>
      <c r="K604" s="23">
        <v>58</v>
      </c>
      <c r="L604" s="27"/>
      <c r="N604" s="73"/>
      <c r="O604" s="70"/>
      <c r="P604" s="5">
        <v>3</v>
      </c>
      <c r="Q604" s="23">
        <v>61</v>
      </c>
      <c r="R604" s="27"/>
      <c r="T604" s="73"/>
      <c r="U604" s="70"/>
      <c r="V604" s="5">
        <v>3</v>
      </c>
      <c r="W604" s="23">
        <v>60</v>
      </c>
      <c r="X604" s="27"/>
      <c r="Z604" s="73"/>
      <c r="AA604" s="70"/>
      <c r="AB604" s="5">
        <v>3</v>
      </c>
      <c r="AC604" s="23">
        <v>62</v>
      </c>
      <c r="AD604" s="27"/>
    </row>
    <row r="605" spans="2:30">
      <c r="B605" s="73"/>
      <c r="C605" s="70"/>
      <c r="D605" s="5">
        <v>4</v>
      </c>
      <c r="E605" s="23">
        <v>60</v>
      </c>
      <c r="F605" s="27"/>
      <c r="H605" s="73"/>
      <c r="I605" s="71"/>
      <c r="J605" s="5">
        <v>3</v>
      </c>
      <c r="K605" s="23">
        <v>61</v>
      </c>
      <c r="L605" s="27"/>
      <c r="N605" s="73"/>
      <c r="O605" s="70"/>
      <c r="P605" s="5">
        <v>3</v>
      </c>
      <c r="Q605" s="23">
        <v>60</v>
      </c>
      <c r="R605" s="27"/>
      <c r="T605" s="73"/>
      <c r="U605" s="71"/>
      <c r="V605" s="5">
        <v>4</v>
      </c>
      <c r="W605" s="23">
        <v>60</v>
      </c>
      <c r="X605" s="27"/>
      <c r="Z605" s="73"/>
      <c r="AA605" s="71"/>
      <c r="AB605" s="5">
        <v>4</v>
      </c>
      <c r="AC605" s="23">
        <v>58</v>
      </c>
      <c r="AD605" s="27"/>
    </row>
    <row r="606" spans="2:30">
      <c r="B606" s="73"/>
      <c r="C606" s="70"/>
      <c r="D606" s="5">
        <v>5</v>
      </c>
      <c r="E606" s="23">
        <v>62</v>
      </c>
      <c r="F606" s="27"/>
      <c r="H606" s="73"/>
      <c r="I606" s="69">
        <v>2003</v>
      </c>
      <c r="J606" s="5">
        <v>1</v>
      </c>
      <c r="K606" s="23">
        <v>59</v>
      </c>
      <c r="L606" s="27"/>
      <c r="N606" s="73"/>
      <c r="O606" s="71"/>
      <c r="P606" s="5">
        <v>4</v>
      </c>
      <c r="Q606" s="23">
        <v>60</v>
      </c>
      <c r="R606" s="27"/>
      <c r="T606" s="73"/>
      <c r="U606" s="69">
        <v>2003</v>
      </c>
      <c r="V606" s="5">
        <v>1</v>
      </c>
      <c r="W606" s="23">
        <v>59</v>
      </c>
      <c r="X606" s="27"/>
      <c r="Z606" s="73"/>
      <c r="AA606" s="69">
        <v>2003</v>
      </c>
      <c r="AB606" s="5">
        <v>1</v>
      </c>
      <c r="AC606" s="23">
        <v>60</v>
      </c>
      <c r="AD606" s="27"/>
    </row>
    <row r="607" spans="2:30">
      <c r="B607" s="73"/>
      <c r="C607" s="70"/>
      <c r="D607" s="5">
        <v>6</v>
      </c>
      <c r="E607" s="23">
        <v>58</v>
      </c>
      <c r="F607" s="27"/>
      <c r="H607" s="73"/>
      <c r="I607" s="70"/>
      <c r="J607" s="5">
        <v>2</v>
      </c>
      <c r="K607" s="23">
        <v>58</v>
      </c>
      <c r="L607" s="27"/>
      <c r="N607" s="73"/>
      <c r="O607" s="69">
        <v>2004</v>
      </c>
      <c r="P607" s="5">
        <v>1</v>
      </c>
      <c r="Q607" s="23">
        <v>60</v>
      </c>
      <c r="R607" s="27"/>
      <c r="T607" s="73"/>
      <c r="U607" s="70"/>
      <c r="V607" s="5">
        <v>2</v>
      </c>
      <c r="W607" s="23">
        <v>62</v>
      </c>
      <c r="X607" s="27"/>
      <c r="Z607" s="73"/>
      <c r="AA607" s="71"/>
      <c r="AB607" s="5">
        <v>2</v>
      </c>
      <c r="AC607" s="23">
        <v>61</v>
      </c>
      <c r="AD607" s="27"/>
    </row>
    <row r="608" spans="2:30">
      <c r="B608" s="73"/>
      <c r="C608" s="71"/>
      <c r="D608" s="5">
        <v>7</v>
      </c>
      <c r="E608" s="23">
        <v>61</v>
      </c>
      <c r="F608" s="27"/>
      <c r="H608" s="73"/>
      <c r="I608" s="71"/>
      <c r="J608" s="5">
        <v>3</v>
      </c>
      <c r="K608" s="23">
        <v>59</v>
      </c>
      <c r="L608" s="27"/>
      <c r="N608" s="73"/>
      <c r="O608" s="70"/>
      <c r="P608" s="5">
        <v>2</v>
      </c>
      <c r="Q608" s="23">
        <v>59</v>
      </c>
      <c r="R608" s="27"/>
      <c r="T608" s="73"/>
      <c r="U608" s="71"/>
      <c r="V608" s="5">
        <v>3</v>
      </c>
      <c r="W608" s="23">
        <v>57</v>
      </c>
      <c r="X608" s="27"/>
      <c r="Z608" s="73"/>
      <c r="AA608" s="69">
        <v>2004</v>
      </c>
      <c r="AB608" s="5">
        <v>1</v>
      </c>
      <c r="AC608" s="23">
        <v>60</v>
      </c>
      <c r="AD608" s="27"/>
    </row>
    <row r="609" spans="2:30">
      <c r="B609" s="73"/>
      <c r="C609" s="5">
        <v>2004</v>
      </c>
      <c r="D609" s="5">
        <v>1</v>
      </c>
      <c r="E609" s="23">
        <v>59</v>
      </c>
      <c r="F609" s="27"/>
      <c r="H609" s="73"/>
      <c r="I609" s="69">
        <v>2004</v>
      </c>
      <c r="J609" s="5">
        <v>1</v>
      </c>
      <c r="K609" s="23">
        <v>59</v>
      </c>
      <c r="L609" s="27"/>
      <c r="N609" s="73"/>
      <c r="O609" s="70"/>
      <c r="P609" s="5">
        <v>3</v>
      </c>
      <c r="Q609" s="23">
        <v>62</v>
      </c>
      <c r="R609" s="27"/>
      <c r="T609" s="73"/>
      <c r="U609" s="69">
        <v>2004</v>
      </c>
      <c r="V609" s="5">
        <v>1</v>
      </c>
      <c r="W609" s="23">
        <v>62</v>
      </c>
      <c r="X609" s="27"/>
      <c r="Z609" s="73"/>
      <c r="AA609" s="71"/>
      <c r="AB609" s="5">
        <v>2</v>
      </c>
      <c r="AC609" s="23">
        <v>60</v>
      </c>
      <c r="AD609" s="27"/>
    </row>
    <row r="610" spans="2:30">
      <c r="B610" s="73"/>
      <c r="C610" s="69">
        <v>2005</v>
      </c>
      <c r="D610" s="5">
        <v>1</v>
      </c>
      <c r="E610" s="23">
        <v>60</v>
      </c>
      <c r="F610" s="27"/>
      <c r="H610" s="73"/>
      <c r="I610" s="70"/>
      <c r="J610" s="5">
        <v>2</v>
      </c>
      <c r="K610" s="23">
        <v>60</v>
      </c>
      <c r="L610" s="27"/>
      <c r="N610" s="73"/>
      <c r="O610" s="71"/>
      <c r="P610" s="5">
        <v>4</v>
      </c>
      <c r="Q610" s="23">
        <v>61</v>
      </c>
      <c r="R610" s="27"/>
      <c r="T610" s="73"/>
      <c r="U610" s="70"/>
      <c r="V610" s="5">
        <v>2</v>
      </c>
      <c r="W610" s="23">
        <v>62</v>
      </c>
      <c r="X610" s="27"/>
      <c r="Z610" s="73"/>
      <c r="AA610" s="69">
        <v>2005</v>
      </c>
      <c r="AB610" s="5">
        <v>1</v>
      </c>
      <c r="AC610" s="23">
        <v>60</v>
      </c>
      <c r="AD610" s="27"/>
    </row>
    <row r="611" spans="2:30">
      <c r="B611" s="73"/>
      <c r="C611" s="70"/>
      <c r="D611" s="5">
        <v>2</v>
      </c>
      <c r="E611" s="23">
        <v>61</v>
      </c>
      <c r="F611" s="27"/>
      <c r="H611" s="73"/>
      <c r="I611" s="71"/>
      <c r="J611" s="5">
        <v>3</v>
      </c>
      <c r="K611" s="23">
        <v>61</v>
      </c>
      <c r="L611" s="27"/>
      <c r="N611" s="73"/>
      <c r="O611" s="69">
        <v>2005</v>
      </c>
      <c r="P611" s="5">
        <v>1</v>
      </c>
      <c r="Q611" s="23">
        <v>59</v>
      </c>
      <c r="R611" s="27"/>
      <c r="T611" s="73"/>
      <c r="U611" s="70"/>
      <c r="V611" s="5">
        <v>3</v>
      </c>
      <c r="W611" s="23">
        <v>60</v>
      </c>
      <c r="X611" s="27"/>
      <c r="Z611" s="73"/>
      <c r="AA611" s="70"/>
      <c r="AB611" s="5">
        <v>2</v>
      </c>
      <c r="AC611" s="23">
        <v>59</v>
      </c>
      <c r="AD611" s="27"/>
    </row>
    <row r="612" spans="2:30">
      <c r="B612" s="73"/>
      <c r="C612" s="70"/>
      <c r="D612" s="5">
        <v>3</v>
      </c>
      <c r="E612" s="23">
        <v>61</v>
      </c>
      <c r="F612" s="27"/>
      <c r="H612" s="73"/>
      <c r="I612" s="69">
        <v>2005</v>
      </c>
      <c r="J612" s="5">
        <v>1</v>
      </c>
      <c r="K612" s="23">
        <v>61</v>
      </c>
      <c r="L612" s="27"/>
      <c r="N612" s="73"/>
      <c r="O612" s="70"/>
      <c r="P612" s="5">
        <v>2</v>
      </c>
      <c r="Q612" s="23">
        <v>57</v>
      </c>
      <c r="R612" s="27"/>
      <c r="T612" s="73"/>
      <c r="U612" s="71"/>
      <c r="V612" s="5">
        <v>4</v>
      </c>
      <c r="W612" s="23">
        <v>59</v>
      </c>
      <c r="X612" s="27"/>
      <c r="Z612" s="73"/>
      <c r="AA612" s="71"/>
      <c r="AB612" s="5">
        <v>3</v>
      </c>
      <c r="AC612" s="23">
        <v>62</v>
      </c>
      <c r="AD612" s="27"/>
    </row>
    <row r="613" spans="2:30">
      <c r="B613" s="73"/>
      <c r="C613" s="70"/>
      <c r="D613" s="5">
        <v>4</v>
      </c>
      <c r="E613" s="23">
        <v>60</v>
      </c>
      <c r="F613" s="27"/>
      <c r="H613" s="73"/>
      <c r="I613" s="71"/>
      <c r="J613" s="5">
        <v>2</v>
      </c>
      <c r="K613" s="23">
        <v>60</v>
      </c>
      <c r="L613" s="27"/>
      <c r="N613" s="73"/>
      <c r="O613" s="71"/>
      <c r="P613" s="5">
        <v>3</v>
      </c>
      <c r="Q613" s="23">
        <v>61</v>
      </c>
      <c r="R613" s="27"/>
      <c r="T613" s="73"/>
      <c r="U613" s="69">
        <v>2005</v>
      </c>
      <c r="V613" s="5">
        <v>1</v>
      </c>
      <c r="W613" s="23">
        <v>60</v>
      </c>
      <c r="X613" s="27"/>
      <c r="Z613" s="73"/>
      <c r="AA613" s="69">
        <v>2006</v>
      </c>
      <c r="AB613" s="5">
        <v>1</v>
      </c>
      <c r="AC613" s="23">
        <v>61</v>
      </c>
      <c r="AD613" s="27"/>
    </row>
    <row r="614" spans="2:30">
      <c r="B614" s="73"/>
      <c r="C614" s="71"/>
      <c r="D614" s="5">
        <v>5</v>
      </c>
      <c r="E614" s="23">
        <v>60</v>
      </c>
      <c r="F614" s="27"/>
      <c r="H614" s="73"/>
      <c r="I614" s="69">
        <v>2006</v>
      </c>
      <c r="J614" s="5">
        <v>1</v>
      </c>
      <c r="K614" s="23">
        <v>60</v>
      </c>
      <c r="L614" s="27"/>
      <c r="N614" s="73"/>
      <c r="O614" s="69">
        <v>2006</v>
      </c>
      <c r="P614" s="5">
        <v>1</v>
      </c>
      <c r="Q614" s="23">
        <v>62</v>
      </c>
      <c r="R614" s="27"/>
      <c r="T614" s="73"/>
      <c r="U614" s="71"/>
      <c r="V614" s="5">
        <v>2</v>
      </c>
      <c r="W614" s="23">
        <v>62</v>
      </c>
      <c r="X614" s="27"/>
      <c r="Z614" s="73"/>
      <c r="AA614" s="70"/>
      <c r="AB614" s="5">
        <v>2</v>
      </c>
      <c r="AC614" s="23">
        <v>59</v>
      </c>
      <c r="AD614" s="27"/>
    </row>
    <row r="615" spans="2:30">
      <c r="B615" s="73"/>
      <c r="C615" s="69">
        <v>2006</v>
      </c>
      <c r="D615" s="5">
        <v>1</v>
      </c>
      <c r="E615" s="23">
        <v>60</v>
      </c>
      <c r="F615" s="27"/>
      <c r="H615" s="73"/>
      <c r="I615" s="70"/>
      <c r="J615" s="5">
        <v>2</v>
      </c>
      <c r="K615" s="23">
        <v>60</v>
      </c>
      <c r="L615" s="27"/>
      <c r="N615" s="73"/>
      <c r="O615" s="70"/>
      <c r="P615" s="5">
        <v>2</v>
      </c>
      <c r="Q615" s="23">
        <v>60</v>
      </c>
      <c r="R615" s="27"/>
      <c r="T615" s="73"/>
      <c r="U615" s="69">
        <v>2006</v>
      </c>
      <c r="V615" s="5">
        <v>1</v>
      </c>
      <c r="W615" s="23">
        <v>58</v>
      </c>
      <c r="X615" s="27"/>
      <c r="Z615" s="73"/>
      <c r="AA615" s="70"/>
      <c r="AB615" s="5">
        <v>3</v>
      </c>
      <c r="AC615" s="23">
        <v>57</v>
      </c>
      <c r="AD615" s="27"/>
    </row>
    <row r="616" spans="2:30">
      <c r="B616" s="73"/>
      <c r="C616" s="71"/>
      <c r="D616" s="5">
        <v>2</v>
      </c>
      <c r="E616" s="23">
        <v>59</v>
      </c>
      <c r="F616" s="27"/>
      <c r="H616" s="73"/>
      <c r="I616" s="71"/>
      <c r="J616" s="5">
        <v>3</v>
      </c>
      <c r="K616" s="23">
        <v>59</v>
      </c>
      <c r="L616" s="27"/>
      <c r="N616" s="73"/>
      <c r="O616" s="70"/>
      <c r="P616" s="5">
        <v>3</v>
      </c>
      <c r="Q616" s="23">
        <v>60</v>
      </c>
      <c r="R616" s="27"/>
      <c r="T616" s="73"/>
      <c r="U616" s="70"/>
      <c r="V616" s="5">
        <v>2</v>
      </c>
      <c r="W616" s="23">
        <v>61</v>
      </c>
      <c r="X616" s="27"/>
      <c r="Z616" s="73"/>
      <c r="AA616" s="71"/>
      <c r="AB616" s="5">
        <v>4</v>
      </c>
      <c r="AC616" s="23">
        <v>62</v>
      </c>
      <c r="AD616" s="27"/>
    </row>
    <row r="617" spans="2:30">
      <c r="B617" s="73"/>
      <c r="C617" s="69">
        <v>2007</v>
      </c>
      <c r="D617" s="5">
        <v>1</v>
      </c>
      <c r="E617" s="23">
        <v>62</v>
      </c>
      <c r="F617" s="27"/>
      <c r="H617" s="73"/>
      <c r="I617" s="69">
        <v>2007</v>
      </c>
      <c r="J617" s="5">
        <v>1</v>
      </c>
      <c r="K617" s="23">
        <v>62</v>
      </c>
      <c r="L617" s="27"/>
      <c r="N617" s="73"/>
      <c r="O617" s="71"/>
      <c r="P617" s="5">
        <v>4</v>
      </c>
      <c r="Q617" s="23">
        <v>59</v>
      </c>
      <c r="R617" s="27"/>
      <c r="T617" s="73"/>
      <c r="U617" s="70"/>
      <c r="V617" s="5">
        <v>3</v>
      </c>
      <c r="W617" s="23">
        <v>59</v>
      </c>
      <c r="X617" s="27"/>
      <c r="Z617" s="73"/>
      <c r="AA617" s="69">
        <v>2007</v>
      </c>
      <c r="AB617" s="5">
        <v>1</v>
      </c>
      <c r="AC617" s="23">
        <v>60</v>
      </c>
      <c r="AD617" s="27"/>
    </row>
    <row r="618" spans="2:30">
      <c r="B618" s="73"/>
      <c r="C618" s="70"/>
      <c r="D618" s="5">
        <v>2</v>
      </c>
      <c r="E618" s="23">
        <v>61</v>
      </c>
      <c r="F618" s="27"/>
      <c r="H618" s="73"/>
      <c r="I618" s="70"/>
      <c r="J618" s="5">
        <v>2</v>
      </c>
      <c r="K618" s="23">
        <v>61</v>
      </c>
      <c r="L618" s="27"/>
      <c r="N618" s="73"/>
      <c r="O618" s="69">
        <v>2007</v>
      </c>
      <c r="P618" s="5">
        <v>1</v>
      </c>
      <c r="Q618" s="23">
        <v>60</v>
      </c>
      <c r="R618" s="27"/>
      <c r="T618" s="73"/>
      <c r="U618" s="71"/>
      <c r="V618" s="5">
        <v>4</v>
      </c>
      <c r="W618" s="23">
        <v>58</v>
      </c>
      <c r="X618" s="27"/>
      <c r="Z618" s="73"/>
      <c r="AA618" s="71"/>
      <c r="AB618" s="5">
        <v>2</v>
      </c>
      <c r="AC618" s="23">
        <v>60</v>
      </c>
      <c r="AD618" s="27"/>
    </row>
    <row r="619" spans="2:30">
      <c r="B619" s="73"/>
      <c r="C619" s="71"/>
      <c r="D619" s="5">
        <v>3</v>
      </c>
      <c r="E619" s="23">
        <v>62</v>
      </c>
      <c r="F619" s="27"/>
      <c r="H619" s="73"/>
      <c r="I619" s="71"/>
      <c r="J619" s="5">
        <v>3</v>
      </c>
      <c r="K619" s="23">
        <v>59</v>
      </c>
      <c r="L619" s="27"/>
      <c r="N619" s="73"/>
      <c r="O619" s="71"/>
      <c r="P619" s="5">
        <v>2</v>
      </c>
      <c r="Q619" s="23">
        <v>61</v>
      </c>
      <c r="R619" s="27"/>
      <c r="T619" s="73"/>
      <c r="U619" s="69">
        <v>2007</v>
      </c>
      <c r="V619" s="5">
        <v>1</v>
      </c>
      <c r="W619" s="23">
        <v>59</v>
      </c>
      <c r="X619" s="27"/>
      <c r="Z619" s="73"/>
      <c r="AA619" s="69">
        <v>2008</v>
      </c>
      <c r="AB619" s="5">
        <v>1</v>
      </c>
      <c r="AC619" s="23">
        <v>60</v>
      </c>
      <c r="AD619" s="27"/>
    </row>
    <row r="620" spans="2:30">
      <c r="B620" s="73"/>
      <c r="C620" s="69">
        <v>2008</v>
      </c>
      <c r="D620" s="5">
        <v>1</v>
      </c>
      <c r="E620" s="23">
        <v>58</v>
      </c>
      <c r="F620" s="27"/>
      <c r="H620" s="73"/>
      <c r="I620" s="69">
        <v>2008</v>
      </c>
      <c r="J620" s="5">
        <v>1</v>
      </c>
      <c r="K620" s="23">
        <v>57</v>
      </c>
      <c r="L620" s="27"/>
      <c r="N620" s="73"/>
      <c r="O620" s="69">
        <v>2008</v>
      </c>
      <c r="P620" s="5">
        <v>1</v>
      </c>
      <c r="Q620" s="23">
        <v>60</v>
      </c>
      <c r="R620" s="27"/>
      <c r="T620" s="73"/>
      <c r="U620" s="71"/>
      <c r="V620" s="5">
        <v>2</v>
      </c>
      <c r="W620" s="23">
        <v>59</v>
      </c>
      <c r="X620" s="27"/>
      <c r="Z620" s="73"/>
      <c r="AA620" s="71"/>
      <c r="AB620" s="5">
        <v>2</v>
      </c>
      <c r="AC620" s="23">
        <v>59</v>
      </c>
      <c r="AD620" s="27"/>
    </row>
    <row r="621" spans="2:30">
      <c r="B621" s="73"/>
      <c r="C621" s="71"/>
      <c r="D621" s="5">
        <v>2</v>
      </c>
      <c r="E621" s="23">
        <v>57</v>
      </c>
      <c r="F621" s="27"/>
      <c r="H621" s="73"/>
      <c r="I621" s="71"/>
      <c r="J621" s="5">
        <v>2</v>
      </c>
      <c r="K621" s="23">
        <v>62</v>
      </c>
      <c r="L621" s="27"/>
      <c r="N621" s="73"/>
      <c r="O621" s="70"/>
      <c r="P621" s="5">
        <v>2</v>
      </c>
      <c r="Q621" s="23">
        <v>61</v>
      </c>
      <c r="R621" s="27"/>
      <c r="T621" s="73"/>
      <c r="U621" s="69">
        <v>2008</v>
      </c>
      <c r="V621" s="5">
        <v>1</v>
      </c>
      <c r="W621" s="23">
        <v>60</v>
      </c>
      <c r="X621" s="27"/>
      <c r="Z621" s="73"/>
      <c r="AA621" s="69">
        <v>2009</v>
      </c>
      <c r="AB621" s="5">
        <v>1</v>
      </c>
      <c r="AC621" s="23">
        <v>62</v>
      </c>
      <c r="AD621" s="27"/>
    </row>
    <row r="622" spans="2:30">
      <c r="B622" s="73"/>
      <c r="C622" s="69">
        <v>2009</v>
      </c>
      <c r="D622" s="5">
        <v>1</v>
      </c>
      <c r="E622" s="23">
        <v>59</v>
      </c>
      <c r="F622" s="27"/>
      <c r="H622" s="73"/>
      <c r="I622" s="69">
        <v>2009</v>
      </c>
      <c r="J622" s="5">
        <v>1</v>
      </c>
      <c r="K622" s="23">
        <v>62</v>
      </c>
      <c r="L622" s="27"/>
      <c r="N622" s="73"/>
      <c r="O622" s="71"/>
      <c r="P622" s="5">
        <v>3</v>
      </c>
      <c r="Q622" s="23">
        <v>60</v>
      </c>
      <c r="R622" s="27"/>
      <c r="T622" s="73"/>
      <c r="U622" s="71"/>
      <c r="V622" s="5">
        <v>2</v>
      </c>
      <c r="W622" s="23">
        <v>61</v>
      </c>
      <c r="X622" s="27"/>
      <c r="Z622" s="73"/>
      <c r="AA622" s="70"/>
      <c r="AB622" s="5">
        <v>2</v>
      </c>
      <c r="AC622" s="23">
        <v>57</v>
      </c>
      <c r="AD622" s="27"/>
    </row>
    <row r="623" spans="2:30">
      <c r="B623" s="73"/>
      <c r="C623" s="71"/>
      <c r="D623" s="5">
        <v>2</v>
      </c>
      <c r="E623" s="23">
        <v>60</v>
      </c>
      <c r="F623" s="27"/>
      <c r="H623" s="73"/>
      <c r="I623" s="71"/>
      <c r="J623" s="5">
        <v>2</v>
      </c>
      <c r="K623" s="23">
        <v>60</v>
      </c>
      <c r="L623" s="27"/>
      <c r="N623" s="73"/>
      <c r="O623" s="5">
        <v>2009</v>
      </c>
      <c r="P623" s="5">
        <v>1</v>
      </c>
      <c r="Q623" s="23">
        <v>60</v>
      </c>
      <c r="R623" s="27"/>
      <c r="T623" s="73"/>
      <c r="U623" s="5">
        <v>2009</v>
      </c>
      <c r="V623" s="5">
        <v>1</v>
      </c>
      <c r="W623" s="23">
        <v>61</v>
      </c>
      <c r="X623" s="27"/>
      <c r="Z623" s="73"/>
      <c r="AA623" s="71"/>
      <c r="AB623" s="5">
        <v>3</v>
      </c>
      <c r="AC623" s="23">
        <v>62</v>
      </c>
      <c r="AD623" s="27"/>
    </row>
    <row r="624" spans="2:30">
      <c r="B624" s="73">
        <v>54</v>
      </c>
      <c r="C624" s="9" t="s">
        <v>3</v>
      </c>
      <c r="D624" s="9" t="s">
        <v>3</v>
      </c>
      <c r="E624" s="24" t="s">
        <v>5</v>
      </c>
      <c r="F624" s="27"/>
      <c r="H624" s="73">
        <v>55</v>
      </c>
      <c r="I624" s="9" t="s">
        <v>3</v>
      </c>
      <c r="J624" s="9" t="s">
        <v>3</v>
      </c>
      <c r="K624" s="24" t="s">
        <v>5</v>
      </c>
      <c r="L624" s="27"/>
      <c r="N624" s="73">
        <v>56</v>
      </c>
      <c r="O624" s="9" t="s">
        <v>3</v>
      </c>
      <c r="P624" s="9" t="s">
        <v>3</v>
      </c>
      <c r="Q624" s="24" t="s">
        <v>5</v>
      </c>
      <c r="R624" s="27"/>
      <c r="T624" s="73">
        <v>57</v>
      </c>
      <c r="U624" s="9" t="s">
        <v>3</v>
      </c>
      <c r="V624" s="9" t="s">
        <v>3</v>
      </c>
      <c r="W624" s="24" t="s">
        <v>5</v>
      </c>
      <c r="X624" s="27"/>
      <c r="Z624" s="73">
        <v>58</v>
      </c>
      <c r="AA624" s="9" t="s">
        <v>3</v>
      </c>
      <c r="AB624" s="9" t="s">
        <v>3</v>
      </c>
      <c r="AC624" s="24" t="s">
        <v>5</v>
      </c>
      <c r="AD624" s="27"/>
    </row>
    <row r="625" spans="2:30">
      <c r="B625" s="73"/>
      <c r="C625" s="11" t="s">
        <v>9</v>
      </c>
      <c r="D625" s="11" t="s">
        <v>4</v>
      </c>
      <c r="E625" s="25" t="s">
        <v>8</v>
      </c>
      <c r="F625" s="27"/>
      <c r="H625" s="73"/>
      <c r="I625" s="11" t="s">
        <v>9</v>
      </c>
      <c r="J625" s="11" t="s">
        <v>4</v>
      </c>
      <c r="K625" s="25" t="s">
        <v>8</v>
      </c>
      <c r="L625" s="27"/>
      <c r="N625" s="73"/>
      <c r="O625" s="11" t="s">
        <v>9</v>
      </c>
      <c r="P625" s="11" t="s">
        <v>4</v>
      </c>
      <c r="Q625" s="25" t="s">
        <v>8</v>
      </c>
      <c r="R625" s="27"/>
      <c r="T625" s="73"/>
      <c r="U625" s="11" t="s">
        <v>9</v>
      </c>
      <c r="V625" s="11" t="s">
        <v>4</v>
      </c>
      <c r="W625" s="25" t="s">
        <v>8</v>
      </c>
      <c r="X625" s="27"/>
      <c r="Z625" s="73"/>
      <c r="AA625" s="11" t="s">
        <v>9</v>
      </c>
      <c r="AB625" s="11" t="s">
        <v>4</v>
      </c>
      <c r="AC625" s="25" t="s">
        <v>8</v>
      </c>
      <c r="AD625" s="27"/>
    </row>
    <row r="626" spans="2:30" ht="15.75" thickBot="1">
      <c r="B626" s="87"/>
      <c r="C626" s="8">
        <f>COUNT(C595:C623)</f>
        <v>10</v>
      </c>
      <c r="D626" s="8">
        <f>COUNT(D595:D623)</f>
        <v>29</v>
      </c>
      <c r="E626" s="26">
        <f>SUM(E595:E623)</f>
        <v>1740</v>
      </c>
      <c r="F626" s="29">
        <f>STDEV(E595:E623)</f>
        <v>1.4392458342578489</v>
      </c>
      <c r="H626" s="87"/>
      <c r="I626" s="8">
        <f>COUNT(I595:I623)</f>
        <v>10</v>
      </c>
      <c r="J626" s="8">
        <f>COUNT(J595:J623)</f>
        <v>29</v>
      </c>
      <c r="K626" s="26">
        <f>SUM(K595:K623)</f>
        <v>1740</v>
      </c>
      <c r="L626" s="29">
        <f>STDEV(K595:K623)</f>
        <v>1.4880476182856899</v>
      </c>
      <c r="N626" s="87"/>
      <c r="O626" s="8">
        <f>COUNT(O595:O623)</f>
        <v>10</v>
      </c>
      <c r="P626" s="8">
        <f>COUNT(P595:P623)</f>
        <v>29</v>
      </c>
      <c r="Q626" s="26">
        <f>SUM(Q595:Q623)</f>
        <v>1740</v>
      </c>
      <c r="R626" s="29">
        <f>STDEV(Q595:Q623)</f>
        <v>1.2535663410560174</v>
      </c>
      <c r="T626" s="87"/>
      <c r="U626" s="8">
        <f>COUNT(U595:U623)</f>
        <v>10</v>
      </c>
      <c r="V626" s="8">
        <f>COUNT(V595:V623)</f>
        <v>29</v>
      </c>
      <c r="W626" s="26">
        <f>SUM(W595:W623)</f>
        <v>1740</v>
      </c>
      <c r="X626" s="29">
        <f>STDEV(W595:W623)</f>
        <v>1.3093073414159542</v>
      </c>
      <c r="Z626" s="87"/>
      <c r="AA626" s="8">
        <f>COUNT(AA595:AA623)</f>
        <v>10</v>
      </c>
      <c r="AB626" s="8">
        <f>COUNT(AB595:AB623)</f>
        <v>29</v>
      </c>
      <c r="AC626" s="26">
        <f>SUM(AC595:AC623)</f>
        <v>1740</v>
      </c>
      <c r="AD626" s="29">
        <f>STDEV(AC595:AC623)</f>
        <v>1.5118578920369088</v>
      </c>
    </row>
    <row r="627" spans="2:30" ht="15.75" thickBot="1">
      <c r="F627">
        <f>E626/D626</f>
        <v>60</v>
      </c>
      <c r="L627">
        <f>K626/J626</f>
        <v>60</v>
      </c>
      <c r="R627">
        <f>Q626/P626</f>
        <v>60</v>
      </c>
      <c r="X627">
        <f>W626/V626</f>
        <v>60</v>
      </c>
      <c r="AD627">
        <f>AC626/AB626</f>
        <v>60</v>
      </c>
    </row>
    <row r="628" spans="2:30" ht="38.25" customHeight="1">
      <c r="B628" s="30" t="s">
        <v>0</v>
      </c>
      <c r="C628" s="65" t="s">
        <v>65</v>
      </c>
      <c r="D628" s="65"/>
      <c r="E628" s="86"/>
      <c r="F628" s="31" t="s">
        <v>47</v>
      </c>
      <c r="H628" s="30" t="s">
        <v>0</v>
      </c>
      <c r="I628" s="65" t="s">
        <v>65</v>
      </c>
      <c r="J628" s="65"/>
      <c r="K628" s="86"/>
      <c r="L628" s="31" t="s">
        <v>47</v>
      </c>
      <c r="N628" s="30" t="s">
        <v>0</v>
      </c>
      <c r="O628" s="65" t="s">
        <v>65</v>
      </c>
      <c r="P628" s="65"/>
      <c r="Q628" s="86"/>
      <c r="R628" s="31" t="s">
        <v>47</v>
      </c>
      <c r="T628" s="30" t="s">
        <v>0</v>
      </c>
      <c r="U628" s="65" t="s">
        <v>65</v>
      </c>
      <c r="V628" s="65"/>
      <c r="W628" s="86"/>
      <c r="X628" s="31" t="s">
        <v>47</v>
      </c>
    </row>
    <row r="629" spans="2:30" ht="41.25" customHeight="1">
      <c r="B629" s="21">
        <v>59</v>
      </c>
      <c r="C629" s="67" t="s">
        <v>52</v>
      </c>
      <c r="D629" s="67"/>
      <c r="E629" s="83"/>
      <c r="F629" s="32">
        <f>STDEV(E631:E718)</f>
        <v>1.0283342182227606</v>
      </c>
      <c r="H629" s="21">
        <v>60</v>
      </c>
      <c r="I629" s="67" t="s">
        <v>53</v>
      </c>
      <c r="J629" s="67"/>
      <c r="K629" s="83"/>
      <c r="L629" s="32">
        <f>STDEV(K631:K718)</f>
        <v>1.0504514628777804</v>
      </c>
      <c r="N629" s="21">
        <v>69</v>
      </c>
      <c r="O629" s="67" t="s">
        <v>57</v>
      </c>
      <c r="P629" s="67"/>
      <c r="Q629" s="83"/>
      <c r="R629" s="32">
        <f>STDEV(Q631:Q718)</f>
        <v>1.0721125348377949</v>
      </c>
      <c r="T629" s="21">
        <v>70</v>
      </c>
      <c r="U629" s="67" t="s">
        <v>57</v>
      </c>
      <c r="V629" s="67"/>
      <c r="W629" s="83"/>
      <c r="X629" s="32">
        <f>STDEV(W631:W718)</f>
        <v>0.95892660297076826</v>
      </c>
    </row>
    <row r="630" spans="2:30">
      <c r="B630" s="72">
        <v>59</v>
      </c>
      <c r="C630" s="3" t="s">
        <v>1</v>
      </c>
      <c r="D630" s="3" t="s">
        <v>2</v>
      </c>
      <c r="E630" s="22" t="s">
        <v>8</v>
      </c>
      <c r="F630" s="28"/>
      <c r="H630" s="72">
        <v>60</v>
      </c>
      <c r="I630" s="3" t="s">
        <v>1</v>
      </c>
      <c r="J630" s="3" t="s">
        <v>2</v>
      </c>
      <c r="K630" s="22" t="s">
        <v>8</v>
      </c>
      <c r="L630" s="28"/>
      <c r="N630" s="72">
        <v>69</v>
      </c>
      <c r="O630" s="3" t="s">
        <v>1</v>
      </c>
      <c r="P630" s="3" t="s">
        <v>2</v>
      </c>
      <c r="Q630" s="22" t="s">
        <v>8</v>
      </c>
      <c r="R630" s="28"/>
      <c r="T630" s="72">
        <v>70</v>
      </c>
      <c r="U630" s="3" t="s">
        <v>1</v>
      </c>
      <c r="V630" s="3" t="s">
        <v>2</v>
      </c>
      <c r="W630" s="22" t="s">
        <v>8</v>
      </c>
      <c r="X630" s="28"/>
    </row>
    <row r="631" spans="2:30">
      <c r="B631" s="73"/>
      <c r="C631" s="69">
        <v>2000</v>
      </c>
      <c r="D631" s="5">
        <v>1</v>
      </c>
      <c r="E631" s="23">
        <v>41</v>
      </c>
      <c r="F631" s="27"/>
      <c r="H631" s="73"/>
      <c r="I631" s="69">
        <v>2000</v>
      </c>
      <c r="J631" s="5">
        <v>1</v>
      </c>
      <c r="K631" s="23">
        <v>39</v>
      </c>
      <c r="L631" s="27"/>
      <c r="N631" s="73"/>
      <c r="O631" s="69">
        <v>2000</v>
      </c>
      <c r="P631" s="5">
        <v>1</v>
      </c>
      <c r="Q631" s="23">
        <v>40</v>
      </c>
      <c r="R631" s="27"/>
      <c r="T631" s="73"/>
      <c r="U631" s="69">
        <v>2000</v>
      </c>
      <c r="V631" s="5">
        <v>1</v>
      </c>
      <c r="W631" s="23">
        <v>40</v>
      </c>
      <c r="X631" s="27"/>
    </row>
    <row r="632" spans="2:30">
      <c r="B632" s="73"/>
      <c r="C632" s="70"/>
      <c r="D632" s="5">
        <v>2</v>
      </c>
      <c r="E632" s="23">
        <v>39</v>
      </c>
      <c r="F632" s="27"/>
      <c r="H632" s="73"/>
      <c r="I632" s="70"/>
      <c r="J632" s="5">
        <v>2</v>
      </c>
      <c r="K632" s="23">
        <v>40</v>
      </c>
      <c r="L632" s="27"/>
      <c r="N632" s="73"/>
      <c r="O632" s="70"/>
      <c r="P632" s="5">
        <v>2</v>
      </c>
      <c r="Q632" s="23">
        <v>40</v>
      </c>
      <c r="R632" s="27"/>
      <c r="T632" s="73"/>
      <c r="U632" s="70"/>
      <c r="V632" s="5">
        <v>2</v>
      </c>
      <c r="W632" s="23">
        <v>40</v>
      </c>
      <c r="X632" s="27"/>
    </row>
    <row r="633" spans="2:30">
      <c r="B633" s="73"/>
      <c r="C633" s="70"/>
      <c r="D633" s="5">
        <v>3</v>
      </c>
      <c r="E633" s="23">
        <v>40</v>
      </c>
      <c r="F633" s="27"/>
      <c r="H633" s="73"/>
      <c r="I633" s="70"/>
      <c r="J633" s="5">
        <v>3</v>
      </c>
      <c r="K633" s="23">
        <v>40</v>
      </c>
      <c r="L633" s="27"/>
      <c r="N633" s="73"/>
      <c r="O633" s="70"/>
      <c r="P633" s="5">
        <v>3</v>
      </c>
      <c r="Q633" s="23">
        <v>41</v>
      </c>
      <c r="R633" s="27"/>
      <c r="T633" s="73"/>
      <c r="U633" s="70"/>
      <c r="V633" s="5">
        <v>3</v>
      </c>
      <c r="W633" s="23">
        <v>41</v>
      </c>
      <c r="X633" s="27"/>
    </row>
    <row r="634" spans="2:30">
      <c r="B634" s="73"/>
      <c r="C634" s="70"/>
      <c r="D634" s="5">
        <v>4</v>
      </c>
      <c r="E634" s="23">
        <v>39</v>
      </c>
      <c r="F634" s="27"/>
      <c r="H634" s="73"/>
      <c r="I634" s="70"/>
      <c r="J634" s="5">
        <v>4</v>
      </c>
      <c r="K634" s="23">
        <v>41</v>
      </c>
      <c r="L634" s="27"/>
      <c r="N634" s="73"/>
      <c r="O634" s="70"/>
      <c r="P634" s="5">
        <v>4</v>
      </c>
      <c r="Q634" s="23">
        <v>41</v>
      </c>
      <c r="R634" s="27"/>
      <c r="T634" s="73"/>
      <c r="U634" s="70"/>
      <c r="V634" s="5">
        <v>4</v>
      </c>
      <c r="W634" s="23">
        <v>40</v>
      </c>
      <c r="X634" s="27"/>
    </row>
    <row r="635" spans="2:30">
      <c r="B635" s="73"/>
      <c r="C635" s="70"/>
      <c r="D635" s="5">
        <v>5</v>
      </c>
      <c r="E635" s="23">
        <v>40</v>
      </c>
      <c r="F635" s="27"/>
      <c r="H635" s="73"/>
      <c r="I635" s="70"/>
      <c r="J635" s="5">
        <v>5</v>
      </c>
      <c r="K635" s="23">
        <v>41</v>
      </c>
      <c r="L635" s="27"/>
      <c r="N635" s="73"/>
      <c r="O635" s="70"/>
      <c r="P635" s="5">
        <v>5</v>
      </c>
      <c r="Q635" s="23">
        <v>41</v>
      </c>
      <c r="R635" s="27"/>
      <c r="T635" s="73"/>
      <c r="U635" s="70"/>
      <c r="V635" s="5">
        <v>5</v>
      </c>
      <c r="W635" s="23">
        <v>41</v>
      </c>
      <c r="X635" s="27"/>
    </row>
    <row r="636" spans="2:30">
      <c r="B636" s="73"/>
      <c r="C636" s="70"/>
      <c r="D636" s="5">
        <v>6</v>
      </c>
      <c r="E636" s="23">
        <v>40</v>
      </c>
      <c r="F636" s="27"/>
      <c r="H636" s="73"/>
      <c r="I636" s="70"/>
      <c r="J636" s="5">
        <v>6</v>
      </c>
      <c r="K636" s="23">
        <v>40</v>
      </c>
      <c r="L636" s="27"/>
      <c r="N636" s="73"/>
      <c r="O636" s="70"/>
      <c r="P636" s="5">
        <v>6</v>
      </c>
      <c r="Q636" s="23">
        <v>40</v>
      </c>
      <c r="R636" s="27"/>
      <c r="T636" s="73"/>
      <c r="U636" s="70"/>
      <c r="V636" s="5">
        <v>6</v>
      </c>
      <c r="W636" s="23">
        <v>41</v>
      </c>
      <c r="X636" s="27"/>
    </row>
    <row r="637" spans="2:30">
      <c r="B637" s="73"/>
      <c r="C637" s="70"/>
      <c r="D637" s="5">
        <v>7</v>
      </c>
      <c r="E637" s="23">
        <v>40</v>
      </c>
      <c r="F637" s="27"/>
      <c r="H637" s="73"/>
      <c r="I637" s="70"/>
      <c r="J637" s="5">
        <v>7</v>
      </c>
      <c r="K637" s="23">
        <v>41</v>
      </c>
      <c r="L637" s="27"/>
      <c r="N637" s="73"/>
      <c r="O637" s="70"/>
      <c r="P637" s="5">
        <v>7</v>
      </c>
      <c r="Q637" s="23">
        <v>40</v>
      </c>
      <c r="R637" s="27"/>
      <c r="T637" s="73"/>
      <c r="U637" s="70"/>
      <c r="V637" s="5">
        <v>7</v>
      </c>
      <c r="W637" s="23">
        <v>40</v>
      </c>
      <c r="X637" s="27"/>
    </row>
    <row r="638" spans="2:30">
      <c r="B638" s="73"/>
      <c r="C638" s="70"/>
      <c r="D638" s="5">
        <v>8</v>
      </c>
      <c r="E638" s="23">
        <v>41</v>
      </c>
      <c r="F638" s="27"/>
      <c r="H638" s="73"/>
      <c r="I638" s="70"/>
      <c r="J638" s="5">
        <v>8</v>
      </c>
      <c r="K638" s="23">
        <v>39</v>
      </c>
      <c r="L638" s="27"/>
      <c r="N638" s="73"/>
      <c r="O638" s="70"/>
      <c r="P638" s="5">
        <v>8</v>
      </c>
      <c r="Q638" s="23">
        <v>39</v>
      </c>
      <c r="R638" s="27"/>
      <c r="T638" s="73"/>
      <c r="U638" s="70"/>
      <c r="V638" s="5">
        <v>8</v>
      </c>
      <c r="W638" s="23">
        <v>40</v>
      </c>
      <c r="X638" s="27"/>
    </row>
    <row r="639" spans="2:30">
      <c r="B639" s="73"/>
      <c r="C639" s="70"/>
      <c r="D639" s="5">
        <v>9</v>
      </c>
      <c r="E639" s="23">
        <v>41</v>
      </c>
      <c r="F639" s="27"/>
      <c r="H639" s="73"/>
      <c r="I639" s="70"/>
      <c r="J639" s="5">
        <v>9</v>
      </c>
      <c r="K639" s="23">
        <v>39</v>
      </c>
      <c r="L639" s="27"/>
      <c r="N639" s="73"/>
      <c r="O639" s="70"/>
      <c r="P639" s="5">
        <v>9</v>
      </c>
      <c r="Q639" s="23">
        <v>42</v>
      </c>
      <c r="R639" s="27"/>
      <c r="T639" s="73"/>
      <c r="U639" s="70"/>
      <c r="V639" s="5">
        <v>9</v>
      </c>
      <c r="W639" s="23">
        <v>39</v>
      </c>
      <c r="X639" s="27"/>
    </row>
    <row r="640" spans="2:30">
      <c r="B640" s="73"/>
      <c r="C640" s="70"/>
      <c r="D640" s="5">
        <v>10</v>
      </c>
      <c r="E640" s="23">
        <v>40</v>
      </c>
      <c r="F640" s="27"/>
      <c r="H640" s="73"/>
      <c r="I640" s="70"/>
      <c r="J640" s="5">
        <v>10</v>
      </c>
      <c r="K640" s="23">
        <v>38</v>
      </c>
      <c r="L640" s="27"/>
      <c r="N640" s="73"/>
      <c r="O640" s="70"/>
      <c r="P640" s="5">
        <v>10</v>
      </c>
      <c r="Q640" s="23">
        <v>39</v>
      </c>
      <c r="R640" s="27"/>
      <c r="T640" s="73"/>
      <c r="U640" s="70"/>
      <c r="V640" s="5">
        <v>10</v>
      </c>
      <c r="W640" s="23">
        <v>43</v>
      </c>
      <c r="X640" s="27"/>
    </row>
    <row r="641" spans="2:24">
      <c r="B641" s="73"/>
      <c r="C641" s="70"/>
      <c r="D641" s="5">
        <v>11</v>
      </c>
      <c r="E641" s="23">
        <v>40</v>
      </c>
      <c r="F641" s="27"/>
      <c r="H641" s="73"/>
      <c r="I641" s="70"/>
      <c r="J641" s="5">
        <v>11</v>
      </c>
      <c r="K641" s="23">
        <v>39</v>
      </c>
      <c r="L641" s="27"/>
      <c r="N641" s="73"/>
      <c r="O641" s="70"/>
      <c r="P641" s="5">
        <v>11</v>
      </c>
      <c r="Q641" s="23">
        <v>38</v>
      </c>
      <c r="R641" s="27"/>
      <c r="T641" s="73"/>
      <c r="U641" s="70"/>
      <c r="V641" s="5">
        <v>11</v>
      </c>
      <c r="W641" s="23">
        <v>39</v>
      </c>
      <c r="X641" s="27"/>
    </row>
    <row r="642" spans="2:24">
      <c r="B642" s="73"/>
      <c r="C642" s="70"/>
      <c r="D642" s="5">
        <v>12</v>
      </c>
      <c r="E642" s="23">
        <v>39</v>
      </c>
      <c r="F642" s="27"/>
      <c r="H642" s="73"/>
      <c r="I642" s="71"/>
      <c r="J642" s="5">
        <v>12</v>
      </c>
      <c r="K642" s="23">
        <v>38</v>
      </c>
      <c r="L642" s="27"/>
      <c r="N642" s="73"/>
      <c r="O642" s="71"/>
      <c r="P642" s="5">
        <v>12</v>
      </c>
      <c r="Q642" s="23">
        <v>39</v>
      </c>
      <c r="R642" s="27"/>
      <c r="T642" s="73"/>
      <c r="U642" s="70"/>
      <c r="V642" s="5">
        <v>12</v>
      </c>
      <c r="W642" s="23">
        <v>38</v>
      </c>
      <c r="X642" s="27"/>
    </row>
    <row r="643" spans="2:24">
      <c r="B643" s="73"/>
      <c r="C643" s="71"/>
      <c r="D643" s="5">
        <v>13</v>
      </c>
      <c r="E643" s="23">
        <v>43</v>
      </c>
      <c r="F643" s="27"/>
      <c r="H643" s="73"/>
      <c r="I643" s="69">
        <v>2001</v>
      </c>
      <c r="J643" s="5">
        <v>1</v>
      </c>
      <c r="K643" s="23">
        <v>39</v>
      </c>
      <c r="L643" s="27"/>
      <c r="N643" s="73"/>
      <c r="O643" s="69">
        <v>2001</v>
      </c>
      <c r="P643" s="5">
        <v>1</v>
      </c>
      <c r="Q643" s="23">
        <v>40</v>
      </c>
      <c r="R643" s="27"/>
      <c r="T643" s="73"/>
      <c r="U643" s="70"/>
      <c r="V643" s="5">
        <v>13</v>
      </c>
      <c r="W643" s="23">
        <v>39</v>
      </c>
      <c r="X643" s="27"/>
    </row>
    <row r="644" spans="2:24">
      <c r="B644" s="73"/>
      <c r="C644" s="69">
        <v>2001</v>
      </c>
      <c r="D644" s="5">
        <v>1</v>
      </c>
      <c r="E644" s="23">
        <v>39</v>
      </c>
      <c r="F644" s="27"/>
      <c r="H644" s="73"/>
      <c r="I644" s="70"/>
      <c r="J644" s="5">
        <v>2</v>
      </c>
      <c r="K644" s="23">
        <v>40</v>
      </c>
      <c r="L644" s="27"/>
      <c r="N644" s="73"/>
      <c r="O644" s="70"/>
      <c r="P644" s="5">
        <v>2</v>
      </c>
      <c r="Q644" s="23">
        <v>40</v>
      </c>
      <c r="R644" s="27"/>
      <c r="T644" s="73"/>
      <c r="U644" s="70"/>
      <c r="V644" s="5">
        <v>14</v>
      </c>
      <c r="W644" s="23">
        <v>40</v>
      </c>
      <c r="X644" s="27"/>
    </row>
    <row r="645" spans="2:24">
      <c r="B645" s="73"/>
      <c r="C645" s="70"/>
      <c r="D645" s="5">
        <v>2</v>
      </c>
      <c r="E645" s="23">
        <v>38</v>
      </c>
      <c r="F645" s="27"/>
      <c r="H645" s="73"/>
      <c r="I645" s="70"/>
      <c r="J645" s="5">
        <v>3</v>
      </c>
      <c r="K645" s="23">
        <v>40</v>
      </c>
      <c r="L645" s="27"/>
      <c r="N645" s="73"/>
      <c r="O645" s="70"/>
      <c r="P645" s="5">
        <v>3</v>
      </c>
      <c r="Q645" s="23">
        <v>41</v>
      </c>
      <c r="R645" s="27"/>
      <c r="T645" s="73"/>
      <c r="U645" s="70"/>
      <c r="V645" s="5">
        <v>15</v>
      </c>
      <c r="W645" s="23">
        <v>40</v>
      </c>
      <c r="X645" s="27"/>
    </row>
    <row r="646" spans="2:24">
      <c r="B646" s="73"/>
      <c r="C646" s="70"/>
      <c r="D646" s="5">
        <v>3</v>
      </c>
      <c r="E646" s="23">
        <v>39</v>
      </c>
      <c r="F646" s="27"/>
      <c r="H646" s="73"/>
      <c r="I646" s="70"/>
      <c r="J646" s="5">
        <v>4</v>
      </c>
      <c r="K646" s="23">
        <v>41</v>
      </c>
      <c r="L646" s="27"/>
      <c r="N646" s="73"/>
      <c r="O646" s="70"/>
      <c r="P646" s="5">
        <v>4</v>
      </c>
      <c r="Q646" s="23">
        <v>41</v>
      </c>
      <c r="R646" s="27"/>
      <c r="T646" s="73"/>
      <c r="U646" s="70"/>
      <c r="V646" s="5">
        <v>16</v>
      </c>
      <c r="W646" s="23">
        <v>41</v>
      </c>
      <c r="X646" s="27"/>
    </row>
    <row r="647" spans="2:24">
      <c r="B647" s="73"/>
      <c r="C647" s="70"/>
      <c r="D647" s="5">
        <v>4</v>
      </c>
      <c r="E647" s="23">
        <v>40</v>
      </c>
      <c r="F647" s="27"/>
      <c r="H647" s="73"/>
      <c r="I647" s="70"/>
      <c r="J647" s="5">
        <v>5</v>
      </c>
      <c r="K647" s="23">
        <v>40</v>
      </c>
      <c r="L647" s="27"/>
      <c r="N647" s="73"/>
      <c r="O647" s="70"/>
      <c r="P647" s="5">
        <v>5</v>
      </c>
      <c r="Q647" s="23">
        <v>41</v>
      </c>
      <c r="R647" s="27"/>
      <c r="T647" s="73"/>
      <c r="U647" s="71"/>
      <c r="V647" s="5">
        <v>17</v>
      </c>
      <c r="W647" s="23">
        <v>41</v>
      </c>
      <c r="X647" s="27"/>
    </row>
    <row r="648" spans="2:24">
      <c r="B648" s="73"/>
      <c r="C648" s="70"/>
      <c r="D648" s="5">
        <v>5</v>
      </c>
      <c r="E648" s="23">
        <v>40</v>
      </c>
      <c r="F648" s="27"/>
      <c r="H648" s="73"/>
      <c r="I648" s="70"/>
      <c r="J648" s="5">
        <v>6</v>
      </c>
      <c r="K648" s="23">
        <v>40</v>
      </c>
      <c r="L648" s="27"/>
      <c r="N648" s="73"/>
      <c r="O648" s="70"/>
      <c r="P648" s="5">
        <v>6</v>
      </c>
      <c r="Q648" s="23">
        <v>41</v>
      </c>
      <c r="R648" s="27"/>
      <c r="T648" s="73"/>
      <c r="U648" s="69">
        <v>2001</v>
      </c>
      <c r="V648" s="5">
        <v>1</v>
      </c>
      <c r="W648" s="23">
        <v>40</v>
      </c>
      <c r="X648" s="27"/>
    </row>
    <row r="649" spans="2:24">
      <c r="B649" s="73"/>
      <c r="C649" s="71"/>
      <c r="D649" s="5">
        <v>6</v>
      </c>
      <c r="E649" s="23">
        <v>41</v>
      </c>
      <c r="F649" s="27"/>
      <c r="H649" s="73"/>
      <c r="I649" s="70"/>
      <c r="J649" s="5">
        <v>7</v>
      </c>
      <c r="K649" s="23">
        <v>39</v>
      </c>
      <c r="L649" s="27"/>
      <c r="N649" s="73"/>
      <c r="O649" s="70"/>
      <c r="P649" s="5">
        <v>7</v>
      </c>
      <c r="Q649" s="23">
        <v>40</v>
      </c>
      <c r="R649" s="27"/>
      <c r="T649" s="73"/>
      <c r="U649" s="70"/>
      <c r="V649" s="5">
        <v>2</v>
      </c>
      <c r="W649" s="23">
        <v>41</v>
      </c>
      <c r="X649" s="27"/>
    </row>
    <row r="650" spans="2:24">
      <c r="B650" s="73"/>
      <c r="C650" s="69">
        <v>2002</v>
      </c>
      <c r="D650" s="5">
        <v>1</v>
      </c>
      <c r="E650" s="23">
        <v>41</v>
      </c>
      <c r="F650" s="27"/>
      <c r="H650" s="73"/>
      <c r="I650" s="70"/>
      <c r="J650" s="5">
        <v>8</v>
      </c>
      <c r="K650" s="23">
        <v>41</v>
      </c>
      <c r="L650" s="27"/>
      <c r="N650" s="73"/>
      <c r="O650" s="70"/>
      <c r="P650" s="5">
        <v>8</v>
      </c>
      <c r="Q650" s="23">
        <v>41</v>
      </c>
      <c r="R650" s="27"/>
      <c r="T650" s="73"/>
      <c r="U650" s="70"/>
      <c r="V650" s="5">
        <v>3</v>
      </c>
      <c r="W650" s="23">
        <v>41</v>
      </c>
      <c r="X650" s="27"/>
    </row>
    <row r="651" spans="2:24">
      <c r="B651" s="73"/>
      <c r="C651" s="70"/>
      <c r="D651" s="5">
        <v>2</v>
      </c>
      <c r="E651" s="23">
        <v>40</v>
      </c>
      <c r="F651" s="27"/>
      <c r="H651" s="73"/>
      <c r="I651" s="70"/>
      <c r="J651" s="5">
        <v>9</v>
      </c>
      <c r="K651" s="23">
        <v>41</v>
      </c>
      <c r="L651" s="27"/>
      <c r="N651" s="73"/>
      <c r="O651" s="70"/>
      <c r="P651" s="5">
        <v>9</v>
      </c>
      <c r="Q651" s="23">
        <v>39</v>
      </c>
      <c r="R651" s="27"/>
      <c r="T651" s="73"/>
      <c r="U651" s="70"/>
      <c r="V651" s="5">
        <v>4</v>
      </c>
      <c r="W651" s="23">
        <v>41</v>
      </c>
      <c r="X651" s="27"/>
    </row>
    <row r="652" spans="2:24">
      <c r="B652" s="73"/>
      <c r="C652" s="70"/>
      <c r="D652" s="5">
        <v>3</v>
      </c>
      <c r="E652" s="23">
        <v>41</v>
      </c>
      <c r="F652" s="27"/>
      <c r="H652" s="73"/>
      <c r="I652" s="70"/>
      <c r="J652" s="5">
        <v>10</v>
      </c>
      <c r="K652" s="23">
        <v>40</v>
      </c>
      <c r="L652" s="27"/>
      <c r="N652" s="73"/>
      <c r="O652" s="70"/>
      <c r="P652" s="5">
        <v>10</v>
      </c>
      <c r="Q652" s="23">
        <v>41</v>
      </c>
      <c r="R652" s="27"/>
      <c r="T652" s="73"/>
      <c r="U652" s="70"/>
      <c r="V652" s="5">
        <v>5</v>
      </c>
      <c r="W652" s="23">
        <v>41</v>
      </c>
      <c r="X652" s="27"/>
    </row>
    <row r="653" spans="2:24">
      <c r="B653" s="73"/>
      <c r="C653" s="71"/>
      <c r="D653" s="5">
        <v>4</v>
      </c>
      <c r="E653" s="23">
        <v>39</v>
      </c>
      <c r="F653" s="27"/>
      <c r="H653" s="73"/>
      <c r="I653" s="70"/>
      <c r="J653" s="5">
        <v>11</v>
      </c>
      <c r="K653" s="23">
        <v>40</v>
      </c>
      <c r="L653" s="27"/>
      <c r="N653" s="73"/>
      <c r="O653" s="70"/>
      <c r="P653" s="5">
        <v>11</v>
      </c>
      <c r="Q653" s="23">
        <v>38</v>
      </c>
      <c r="R653" s="27"/>
      <c r="T653" s="73"/>
      <c r="U653" s="70"/>
      <c r="V653" s="5">
        <v>6</v>
      </c>
      <c r="W653" s="23">
        <v>40</v>
      </c>
      <c r="X653" s="27"/>
    </row>
    <row r="654" spans="2:24">
      <c r="B654" s="73"/>
      <c r="C654" s="69">
        <v>2003</v>
      </c>
      <c r="D654" s="5">
        <v>1</v>
      </c>
      <c r="E654" s="23">
        <v>39</v>
      </c>
      <c r="F654" s="27"/>
      <c r="H654" s="73"/>
      <c r="I654" s="70"/>
      <c r="J654" s="5">
        <v>12</v>
      </c>
      <c r="K654" s="23">
        <v>39</v>
      </c>
      <c r="L654" s="27"/>
      <c r="N654" s="73"/>
      <c r="O654" s="70"/>
      <c r="P654" s="5">
        <v>12</v>
      </c>
      <c r="Q654" s="23">
        <v>39</v>
      </c>
      <c r="R654" s="27"/>
      <c r="T654" s="73"/>
      <c r="U654" s="70"/>
      <c r="V654" s="5">
        <v>7</v>
      </c>
      <c r="W654" s="23">
        <v>41</v>
      </c>
      <c r="X654" s="27"/>
    </row>
    <row r="655" spans="2:24">
      <c r="B655" s="73"/>
      <c r="C655" s="70"/>
      <c r="D655" s="5">
        <v>2</v>
      </c>
      <c r="E655" s="23">
        <v>38</v>
      </c>
      <c r="F655" s="27"/>
      <c r="H655" s="73"/>
      <c r="I655" s="71"/>
      <c r="J655" s="5">
        <v>13</v>
      </c>
      <c r="K655" s="23">
        <v>40</v>
      </c>
      <c r="L655" s="27"/>
      <c r="N655" s="73"/>
      <c r="O655" s="70"/>
      <c r="P655" s="5">
        <v>13</v>
      </c>
      <c r="Q655" s="23">
        <v>40</v>
      </c>
      <c r="R655" s="27"/>
      <c r="T655" s="73"/>
      <c r="U655" s="70"/>
      <c r="V655" s="5">
        <v>8</v>
      </c>
      <c r="W655" s="23">
        <v>39</v>
      </c>
      <c r="X655" s="27"/>
    </row>
    <row r="656" spans="2:24">
      <c r="B656" s="73"/>
      <c r="C656" s="70"/>
      <c r="D656" s="5">
        <v>3</v>
      </c>
      <c r="E656" s="23">
        <v>39</v>
      </c>
      <c r="F656" s="27"/>
      <c r="H656" s="73"/>
      <c r="I656" s="69">
        <v>2002</v>
      </c>
      <c r="J656" s="5">
        <v>1</v>
      </c>
      <c r="K656" s="23">
        <v>40</v>
      </c>
      <c r="L656" s="27"/>
      <c r="N656" s="73"/>
      <c r="O656" s="70"/>
      <c r="P656" s="5">
        <v>14</v>
      </c>
      <c r="Q656" s="23">
        <v>41</v>
      </c>
      <c r="R656" s="27"/>
      <c r="T656" s="73"/>
      <c r="U656" s="71"/>
      <c r="V656" s="5">
        <v>9</v>
      </c>
      <c r="W656" s="23">
        <v>41</v>
      </c>
      <c r="X656" s="27"/>
    </row>
    <row r="657" spans="2:24">
      <c r="B657" s="73"/>
      <c r="C657" s="70"/>
      <c r="D657" s="5">
        <v>4</v>
      </c>
      <c r="E657" s="23">
        <v>38</v>
      </c>
      <c r="F657" s="27"/>
      <c r="H657" s="73"/>
      <c r="I657" s="70"/>
      <c r="J657" s="5">
        <v>2</v>
      </c>
      <c r="K657" s="23">
        <v>40</v>
      </c>
      <c r="L657" s="27"/>
      <c r="N657" s="73"/>
      <c r="O657" s="71"/>
      <c r="P657" s="5">
        <v>15</v>
      </c>
      <c r="Q657" s="23">
        <v>41</v>
      </c>
      <c r="R657" s="27"/>
      <c r="T657" s="73"/>
      <c r="U657" s="69">
        <v>2002</v>
      </c>
      <c r="V657" s="5">
        <v>1</v>
      </c>
      <c r="W657" s="23">
        <v>38</v>
      </c>
      <c r="X657" s="27"/>
    </row>
    <row r="658" spans="2:24">
      <c r="B658" s="73"/>
      <c r="C658" s="70"/>
      <c r="D658" s="5">
        <v>5</v>
      </c>
      <c r="E658" s="23">
        <v>39</v>
      </c>
      <c r="F658" s="27"/>
      <c r="H658" s="73"/>
      <c r="I658" s="70"/>
      <c r="J658" s="5">
        <v>3</v>
      </c>
      <c r="K658" s="23">
        <v>41</v>
      </c>
      <c r="L658" s="27"/>
      <c r="N658" s="73"/>
      <c r="O658" s="69">
        <v>2002</v>
      </c>
      <c r="P658" s="5">
        <v>1</v>
      </c>
      <c r="Q658" s="23">
        <v>40</v>
      </c>
      <c r="R658" s="27"/>
      <c r="T658" s="73"/>
      <c r="U658" s="70"/>
      <c r="V658" s="5">
        <v>2</v>
      </c>
      <c r="W658" s="23">
        <v>39</v>
      </c>
      <c r="X658" s="27"/>
    </row>
    <row r="659" spans="2:24">
      <c r="B659" s="73"/>
      <c r="C659" s="70"/>
      <c r="D659" s="5">
        <v>6</v>
      </c>
      <c r="E659" s="23">
        <v>40</v>
      </c>
      <c r="F659" s="27"/>
      <c r="H659" s="73"/>
      <c r="I659" s="70"/>
      <c r="J659" s="5">
        <v>4</v>
      </c>
      <c r="K659" s="23">
        <v>41</v>
      </c>
      <c r="L659" s="27"/>
      <c r="N659" s="73"/>
      <c r="O659" s="70"/>
      <c r="P659" s="5">
        <v>2</v>
      </c>
      <c r="Q659" s="23">
        <v>41</v>
      </c>
      <c r="R659" s="27"/>
      <c r="T659" s="73"/>
      <c r="U659" s="70"/>
      <c r="V659" s="5">
        <v>3</v>
      </c>
      <c r="W659" s="23">
        <v>39</v>
      </c>
      <c r="X659" s="27"/>
    </row>
    <row r="660" spans="2:24">
      <c r="B660" s="73"/>
      <c r="C660" s="70"/>
      <c r="D660" s="5">
        <v>7</v>
      </c>
      <c r="E660" s="23">
        <v>40</v>
      </c>
      <c r="F660" s="27"/>
      <c r="H660" s="73"/>
      <c r="I660" s="71"/>
      <c r="J660" s="5">
        <v>5</v>
      </c>
      <c r="K660" s="23">
        <v>40</v>
      </c>
      <c r="L660" s="27"/>
      <c r="N660" s="73"/>
      <c r="O660" s="70"/>
      <c r="P660" s="5">
        <v>3</v>
      </c>
      <c r="Q660" s="23">
        <v>39</v>
      </c>
      <c r="R660" s="27"/>
      <c r="T660" s="73"/>
      <c r="U660" s="70"/>
      <c r="V660" s="5">
        <v>4</v>
      </c>
      <c r="W660" s="23">
        <v>40</v>
      </c>
      <c r="X660" s="27"/>
    </row>
    <row r="661" spans="2:24">
      <c r="B661" s="73"/>
      <c r="C661" s="70"/>
      <c r="D661" s="5">
        <v>8</v>
      </c>
      <c r="E661" s="23">
        <v>41</v>
      </c>
      <c r="F661" s="27"/>
      <c r="H661" s="73"/>
      <c r="I661" s="69">
        <v>2003</v>
      </c>
      <c r="J661" s="5">
        <v>1</v>
      </c>
      <c r="K661" s="23">
        <v>40</v>
      </c>
      <c r="L661" s="27"/>
      <c r="N661" s="73"/>
      <c r="O661" s="70"/>
      <c r="P661" s="5">
        <v>4</v>
      </c>
      <c r="Q661" s="23">
        <v>39</v>
      </c>
      <c r="R661" s="27"/>
      <c r="T661" s="73"/>
      <c r="U661" s="70"/>
      <c r="V661" s="5">
        <v>5</v>
      </c>
      <c r="W661" s="23">
        <v>40</v>
      </c>
      <c r="X661" s="27"/>
    </row>
    <row r="662" spans="2:24">
      <c r="B662" s="73"/>
      <c r="C662" s="70"/>
      <c r="D662" s="5">
        <v>9</v>
      </c>
      <c r="E662" s="23">
        <v>40</v>
      </c>
      <c r="F662" s="27"/>
      <c r="H662" s="73"/>
      <c r="I662" s="70"/>
      <c r="J662" s="5">
        <v>2</v>
      </c>
      <c r="K662" s="23">
        <v>39</v>
      </c>
      <c r="L662" s="27"/>
      <c r="N662" s="73"/>
      <c r="O662" s="70"/>
      <c r="P662" s="5">
        <v>5</v>
      </c>
      <c r="Q662" s="23">
        <v>38</v>
      </c>
      <c r="R662" s="27"/>
      <c r="T662" s="73"/>
      <c r="U662" s="70"/>
      <c r="V662" s="5">
        <v>6</v>
      </c>
      <c r="W662" s="23">
        <v>41</v>
      </c>
      <c r="X662" s="27"/>
    </row>
    <row r="663" spans="2:24" s="1" customFormat="1">
      <c r="B663" s="73"/>
      <c r="C663" s="70"/>
      <c r="D663" s="5">
        <v>10</v>
      </c>
      <c r="E663" s="23">
        <v>40</v>
      </c>
      <c r="F663" s="27"/>
      <c r="H663" s="73"/>
      <c r="I663" s="70"/>
      <c r="J663" s="5">
        <v>3</v>
      </c>
      <c r="K663" s="23">
        <v>43</v>
      </c>
      <c r="L663" s="27"/>
      <c r="N663" s="73"/>
      <c r="O663" s="70"/>
      <c r="P663" s="5">
        <v>6</v>
      </c>
      <c r="Q663" s="23">
        <v>39</v>
      </c>
      <c r="R663" s="27"/>
      <c r="T663" s="73"/>
      <c r="U663" s="70"/>
      <c r="V663" s="5">
        <v>7</v>
      </c>
      <c r="W663" s="23">
        <v>38</v>
      </c>
      <c r="X663" s="27"/>
    </row>
    <row r="664" spans="2:24">
      <c r="B664" s="73"/>
      <c r="C664" s="70"/>
      <c r="D664" s="5">
        <v>11</v>
      </c>
      <c r="E664" s="23">
        <v>40</v>
      </c>
      <c r="F664" s="27"/>
      <c r="H664" s="73"/>
      <c r="I664" s="70"/>
      <c r="J664" s="5">
        <v>4</v>
      </c>
      <c r="K664" s="23">
        <v>39</v>
      </c>
      <c r="L664" s="27"/>
      <c r="N664" s="73"/>
      <c r="O664" s="70"/>
      <c r="P664" s="5">
        <v>7</v>
      </c>
      <c r="Q664" s="23">
        <v>38</v>
      </c>
      <c r="R664" s="27"/>
      <c r="T664" s="73"/>
      <c r="U664" s="70"/>
      <c r="V664" s="5">
        <v>8</v>
      </c>
      <c r="W664" s="23">
        <v>40</v>
      </c>
      <c r="X664" s="27"/>
    </row>
    <row r="665" spans="2:24">
      <c r="B665" s="73"/>
      <c r="C665" s="70"/>
      <c r="D665" s="5">
        <v>12</v>
      </c>
      <c r="E665" s="23">
        <v>41</v>
      </c>
      <c r="F665" s="27"/>
      <c r="H665" s="73"/>
      <c r="I665" s="70"/>
      <c r="J665" s="5">
        <v>5</v>
      </c>
      <c r="K665" s="23">
        <v>38</v>
      </c>
      <c r="L665" s="27"/>
      <c r="N665" s="73"/>
      <c r="O665" s="70"/>
      <c r="P665" s="5">
        <v>8</v>
      </c>
      <c r="Q665" s="23">
        <v>39</v>
      </c>
      <c r="R665" s="27"/>
      <c r="T665" s="73"/>
      <c r="U665" s="70"/>
      <c r="V665" s="5">
        <v>9</v>
      </c>
      <c r="W665" s="23">
        <v>40</v>
      </c>
      <c r="X665" s="27"/>
    </row>
    <row r="666" spans="2:24">
      <c r="B666" s="73"/>
      <c r="C666" s="70"/>
      <c r="D666" s="5">
        <v>13</v>
      </c>
      <c r="E666" s="23">
        <v>41</v>
      </c>
      <c r="F666" s="27"/>
      <c r="H666" s="73"/>
      <c r="I666" s="70"/>
      <c r="J666" s="5">
        <v>6</v>
      </c>
      <c r="K666" s="23">
        <v>39</v>
      </c>
      <c r="L666" s="27"/>
      <c r="N666" s="73"/>
      <c r="O666" s="70"/>
      <c r="P666" s="5">
        <v>9</v>
      </c>
      <c r="Q666" s="23">
        <v>40</v>
      </c>
      <c r="R666" s="27"/>
      <c r="T666" s="73"/>
      <c r="U666" s="70"/>
      <c r="V666" s="5">
        <v>10</v>
      </c>
      <c r="W666" s="23">
        <v>40</v>
      </c>
      <c r="X666" s="27"/>
    </row>
    <row r="667" spans="2:24">
      <c r="B667" s="73"/>
      <c r="C667" s="70"/>
      <c r="D667" s="5">
        <v>14</v>
      </c>
      <c r="E667" s="23">
        <v>40</v>
      </c>
      <c r="F667" s="27"/>
      <c r="H667" s="73"/>
      <c r="I667" s="71"/>
      <c r="J667" s="5">
        <v>7</v>
      </c>
      <c r="K667" s="23">
        <v>40</v>
      </c>
      <c r="L667" s="27"/>
      <c r="N667" s="73"/>
      <c r="O667" s="70"/>
      <c r="P667" s="5">
        <v>10</v>
      </c>
      <c r="Q667" s="23">
        <v>40</v>
      </c>
      <c r="R667" s="27"/>
      <c r="T667" s="73"/>
      <c r="U667" s="70"/>
      <c r="V667" s="5">
        <v>11</v>
      </c>
      <c r="W667" s="23">
        <v>41</v>
      </c>
      <c r="X667" s="27"/>
    </row>
    <row r="668" spans="2:24">
      <c r="B668" s="73"/>
      <c r="C668" s="70"/>
      <c r="D668" s="5">
        <v>15</v>
      </c>
      <c r="E668" s="23">
        <v>40</v>
      </c>
      <c r="F668" s="27"/>
      <c r="H668" s="73"/>
      <c r="I668" s="69">
        <v>2004</v>
      </c>
      <c r="J668" s="5">
        <v>1</v>
      </c>
      <c r="K668" s="23">
        <v>40</v>
      </c>
      <c r="L668" s="27"/>
      <c r="N668" s="73"/>
      <c r="O668" s="71"/>
      <c r="P668" s="5">
        <v>11</v>
      </c>
      <c r="Q668" s="23">
        <v>41</v>
      </c>
      <c r="R668" s="27"/>
      <c r="T668" s="73"/>
      <c r="U668" s="71"/>
      <c r="V668" s="5">
        <v>12</v>
      </c>
      <c r="W668" s="23">
        <v>38</v>
      </c>
      <c r="X668" s="27"/>
    </row>
    <row r="669" spans="2:24">
      <c r="B669" s="73"/>
      <c r="C669" s="70"/>
      <c r="D669" s="5">
        <v>16</v>
      </c>
      <c r="E669" s="23">
        <v>39</v>
      </c>
      <c r="F669" s="27"/>
      <c r="H669" s="73"/>
      <c r="I669" s="70"/>
      <c r="J669" s="5">
        <v>2</v>
      </c>
      <c r="K669" s="23">
        <v>41</v>
      </c>
      <c r="L669" s="27"/>
      <c r="N669" s="73"/>
      <c r="O669" s="69">
        <v>2003</v>
      </c>
      <c r="P669" s="5">
        <v>1</v>
      </c>
      <c r="Q669" s="23">
        <v>40</v>
      </c>
      <c r="R669" s="27"/>
      <c r="T669" s="73"/>
      <c r="U669" s="69">
        <v>2003</v>
      </c>
      <c r="V669" s="5">
        <v>1</v>
      </c>
      <c r="W669" s="23">
        <v>40</v>
      </c>
      <c r="X669" s="27"/>
    </row>
    <row r="670" spans="2:24">
      <c r="B670" s="73"/>
      <c r="C670" s="70"/>
      <c r="D670" s="5">
        <v>17</v>
      </c>
      <c r="E670" s="23">
        <v>43</v>
      </c>
      <c r="F670" s="27"/>
      <c r="H670" s="73"/>
      <c r="I670" s="70"/>
      <c r="J670" s="5">
        <v>3</v>
      </c>
      <c r="K670" s="23">
        <v>41</v>
      </c>
      <c r="L670" s="27"/>
      <c r="N670" s="73"/>
      <c r="O670" s="70"/>
      <c r="P670" s="5">
        <v>2</v>
      </c>
      <c r="Q670" s="23">
        <v>41</v>
      </c>
      <c r="R670" s="27"/>
      <c r="T670" s="73"/>
      <c r="U670" s="70"/>
      <c r="V670" s="5">
        <v>2</v>
      </c>
      <c r="W670" s="23">
        <v>40</v>
      </c>
      <c r="X670" s="27"/>
    </row>
    <row r="671" spans="2:24">
      <c r="B671" s="73"/>
      <c r="C671" s="71"/>
      <c r="D671" s="5">
        <v>18</v>
      </c>
      <c r="E671" s="23">
        <v>39</v>
      </c>
      <c r="F671" s="27"/>
      <c r="H671" s="73"/>
      <c r="I671" s="70"/>
      <c r="J671" s="5">
        <v>4</v>
      </c>
      <c r="K671" s="23">
        <v>40</v>
      </c>
      <c r="L671" s="27"/>
      <c r="N671" s="73"/>
      <c r="O671" s="70"/>
      <c r="P671" s="5">
        <v>3</v>
      </c>
      <c r="Q671" s="23">
        <v>41</v>
      </c>
      <c r="R671" s="27"/>
      <c r="T671" s="73"/>
      <c r="U671" s="70"/>
      <c r="V671" s="5">
        <v>3</v>
      </c>
      <c r="W671" s="23">
        <v>39</v>
      </c>
      <c r="X671" s="27"/>
    </row>
    <row r="672" spans="2:24">
      <c r="B672" s="73"/>
      <c r="C672" s="69">
        <v>2004</v>
      </c>
      <c r="D672" s="5">
        <v>1</v>
      </c>
      <c r="E672" s="23">
        <v>38</v>
      </c>
      <c r="F672" s="27"/>
      <c r="H672" s="73"/>
      <c r="I672" s="70"/>
      <c r="J672" s="5">
        <v>5</v>
      </c>
      <c r="K672" s="23">
        <v>41</v>
      </c>
      <c r="L672" s="27"/>
      <c r="N672" s="73"/>
      <c r="O672" s="70"/>
      <c r="P672" s="5">
        <v>4</v>
      </c>
      <c r="Q672" s="23">
        <v>40</v>
      </c>
      <c r="R672" s="27"/>
      <c r="T672" s="73"/>
      <c r="U672" s="70"/>
      <c r="V672" s="5">
        <v>4</v>
      </c>
      <c r="W672" s="23">
        <v>39</v>
      </c>
      <c r="X672" s="27"/>
    </row>
    <row r="673" spans="2:24">
      <c r="B673" s="73"/>
      <c r="C673" s="70"/>
      <c r="D673" s="5">
        <v>2</v>
      </c>
      <c r="E673" s="23">
        <v>39</v>
      </c>
      <c r="F673" s="27"/>
      <c r="H673" s="73"/>
      <c r="I673" s="70"/>
      <c r="J673" s="5">
        <v>6</v>
      </c>
      <c r="K673" s="23">
        <v>40</v>
      </c>
      <c r="L673" s="27"/>
      <c r="N673" s="73"/>
      <c r="O673" s="70"/>
      <c r="P673" s="5">
        <v>5</v>
      </c>
      <c r="Q673" s="23">
        <v>40</v>
      </c>
      <c r="R673" s="27"/>
      <c r="T673" s="73"/>
      <c r="U673" s="70"/>
      <c r="V673" s="5">
        <v>5</v>
      </c>
      <c r="W673" s="23">
        <v>39</v>
      </c>
      <c r="X673" s="27"/>
    </row>
    <row r="674" spans="2:24">
      <c r="B674" s="73"/>
      <c r="C674" s="70"/>
      <c r="D674" s="5">
        <v>3</v>
      </c>
      <c r="E674" s="23">
        <v>40</v>
      </c>
      <c r="F674" s="27"/>
      <c r="H674" s="73"/>
      <c r="I674" s="70"/>
      <c r="J674" s="5">
        <v>7</v>
      </c>
      <c r="K674" s="23">
        <v>40</v>
      </c>
      <c r="L674" s="27"/>
      <c r="N674" s="73"/>
      <c r="O674" s="70"/>
      <c r="P674" s="5">
        <v>6</v>
      </c>
      <c r="Q674" s="23">
        <v>39</v>
      </c>
      <c r="R674" s="27"/>
      <c r="T674" s="73"/>
      <c r="U674" s="70"/>
      <c r="V674" s="5">
        <v>6</v>
      </c>
      <c r="W674" s="23">
        <v>39</v>
      </c>
      <c r="X674" s="27"/>
    </row>
    <row r="675" spans="2:24">
      <c r="B675" s="73"/>
      <c r="C675" s="70"/>
      <c r="D675" s="5">
        <v>4</v>
      </c>
      <c r="E675" s="23">
        <v>40</v>
      </c>
      <c r="F675" s="27"/>
      <c r="H675" s="73"/>
      <c r="I675" s="70"/>
      <c r="J675" s="5">
        <v>8</v>
      </c>
      <c r="K675" s="23">
        <v>41</v>
      </c>
      <c r="L675" s="27"/>
      <c r="N675" s="73"/>
      <c r="O675" s="70"/>
      <c r="P675" s="5">
        <v>7</v>
      </c>
      <c r="Q675" s="23">
        <v>43</v>
      </c>
      <c r="R675" s="27"/>
      <c r="T675" s="73"/>
      <c r="U675" s="70"/>
      <c r="V675" s="5">
        <v>7</v>
      </c>
      <c r="W675" s="23">
        <v>38</v>
      </c>
      <c r="X675" s="27"/>
    </row>
    <row r="676" spans="2:24">
      <c r="B676" s="73"/>
      <c r="C676" s="71"/>
      <c r="D676" s="5">
        <v>5</v>
      </c>
      <c r="E676" s="23">
        <v>41</v>
      </c>
      <c r="F676" s="27"/>
      <c r="H676" s="73"/>
      <c r="I676" s="70"/>
      <c r="J676" s="5">
        <v>9</v>
      </c>
      <c r="K676" s="23">
        <v>41</v>
      </c>
      <c r="L676" s="27"/>
      <c r="N676" s="73"/>
      <c r="O676" s="70"/>
      <c r="P676" s="5">
        <v>8</v>
      </c>
      <c r="Q676" s="23">
        <v>40</v>
      </c>
      <c r="R676" s="27"/>
      <c r="T676" s="73"/>
      <c r="U676" s="70"/>
      <c r="V676" s="5">
        <v>8</v>
      </c>
      <c r="W676" s="23">
        <v>39</v>
      </c>
      <c r="X676" s="27"/>
    </row>
    <row r="677" spans="2:24">
      <c r="B677" s="73"/>
      <c r="C677" s="69">
        <v>2005</v>
      </c>
      <c r="D677" s="5">
        <v>1</v>
      </c>
      <c r="E677" s="23">
        <v>41</v>
      </c>
      <c r="F677" s="27"/>
      <c r="H677" s="73"/>
      <c r="I677" s="70"/>
      <c r="J677" s="5">
        <v>10</v>
      </c>
      <c r="K677" s="23">
        <v>40</v>
      </c>
      <c r="L677" s="27"/>
      <c r="N677" s="73"/>
      <c r="O677" s="71"/>
      <c r="P677" s="5">
        <v>9</v>
      </c>
      <c r="Q677" s="23">
        <v>41</v>
      </c>
      <c r="R677" s="27"/>
      <c r="T677" s="73"/>
      <c r="U677" s="70"/>
      <c r="V677" s="5">
        <v>9</v>
      </c>
      <c r="W677" s="23">
        <v>38</v>
      </c>
      <c r="X677" s="27"/>
    </row>
    <row r="678" spans="2:24">
      <c r="B678" s="73"/>
      <c r="C678" s="70"/>
      <c r="D678" s="5">
        <v>2</v>
      </c>
      <c r="E678" s="23">
        <v>41</v>
      </c>
      <c r="F678" s="27"/>
      <c r="H678" s="73"/>
      <c r="I678" s="70"/>
      <c r="J678" s="5">
        <v>11</v>
      </c>
      <c r="K678" s="23">
        <v>41</v>
      </c>
      <c r="L678" s="27"/>
      <c r="N678" s="73"/>
      <c r="O678" s="69">
        <v>2004</v>
      </c>
      <c r="P678" s="5">
        <v>1</v>
      </c>
      <c r="Q678" s="23">
        <v>41</v>
      </c>
      <c r="R678" s="27"/>
      <c r="T678" s="73"/>
      <c r="U678" s="71"/>
      <c r="V678" s="5">
        <v>10</v>
      </c>
      <c r="W678" s="23">
        <v>39</v>
      </c>
      <c r="X678" s="27"/>
    </row>
    <row r="679" spans="2:24">
      <c r="B679" s="73"/>
      <c r="C679" s="70"/>
      <c r="D679" s="5">
        <v>3</v>
      </c>
      <c r="E679" s="23">
        <v>41</v>
      </c>
      <c r="F679" s="27"/>
      <c r="H679" s="73"/>
      <c r="I679" s="70"/>
      <c r="J679" s="5">
        <v>12</v>
      </c>
      <c r="K679" s="23">
        <v>39</v>
      </c>
      <c r="L679" s="27"/>
      <c r="N679" s="73"/>
      <c r="O679" s="70"/>
      <c r="P679" s="5">
        <v>2</v>
      </c>
      <c r="Q679" s="23">
        <v>40</v>
      </c>
      <c r="R679" s="27"/>
      <c r="T679" s="73"/>
      <c r="U679" s="69">
        <v>2004</v>
      </c>
      <c r="V679" s="5">
        <v>1</v>
      </c>
      <c r="W679" s="23">
        <v>40</v>
      </c>
      <c r="X679" s="27"/>
    </row>
    <row r="680" spans="2:24">
      <c r="B680" s="73"/>
      <c r="C680" s="70"/>
      <c r="D680" s="5">
        <v>4</v>
      </c>
      <c r="E680" s="23">
        <v>40</v>
      </c>
      <c r="F680" s="27"/>
      <c r="H680" s="73"/>
      <c r="I680" s="70"/>
      <c r="J680" s="5">
        <v>13</v>
      </c>
      <c r="K680" s="23">
        <v>39</v>
      </c>
      <c r="L680" s="27"/>
      <c r="N680" s="73"/>
      <c r="O680" s="70"/>
      <c r="P680" s="5">
        <v>3</v>
      </c>
      <c r="Q680" s="23">
        <v>41</v>
      </c>
      <c r="R680" s="27"/>
      <c r="T680" s="73"/>
      <c r="U680" s="70"/>
      <c r="V680" s="5">
        <v>2</v>
      </c>
      <c r="W680" s="23">
        <v>40</v>
      </c>
      <c r="X680" s="27"/>
    </row>
    <row r="681" spans="2:24">
      <c r="B681" s="73"/>
      <c r="C681" s="70"/>
      <c r="D681" s="5">
        <v>5</v>
      </c>
      <c r="E681" s="23">
        <v>41</v>
      </c>
      <c r="F681" s="27"/>
      <c r="H681" s="73"/>
      <c r="I681" s="70"/>
      <c r="J681" s="5">
        <v>14</v>
      </c>
      <c r="K681" s="23">
        <v>38</v>
      </c>
      <c r="L681" s="27"/>
      <c r="N681" s="73"/>
      <c r="O681" s="70"/>
      <c r="P681" s="5">
        <v>4</v>
      </c>
      <c r="Q681" s="23">
        <v>41</v>
      </c>
      <c r="R681" s="27"/>
      <c r="T681" s="73"/>
      <c r="U681" s="70"/>
      <c r="V681" s="5">
        <v>3</v>
      </c>
      <c r="W681" s="23">
        <v>41</v>
      </c>
      <c r="X681" s="27"/>
    </row>
    <row r="682" spans="2:24">
      <c r="B682" s="73"/>
      <c r="C682" s="70"/>
      <c r="D682" s="5">
        <v>6</v>
      </c>
      <c r="E682" s="23">
        <v>39</v>
      </c>
      <c r="F682" s="27"/>
      <c r="H682" s="73"/>
      <c r="I682" s="71"/>
      <c r="J682" s="5">
        <v>15</v>
      </c>
      <c r="K682" s="23">
        <v>39</v>
      </c>
      <c r="L682" s="27"/>
      <c r="N682" s="73"/>
      <c r="O682" s="70"/>
      <c r="P682" s="5">
        <v>5</v>
      </c>
      <c r="Q682" s="23">
        <v>41</v>
      </c>
      <c r="R682" s="27"/>
      <c r="T682" s="73"/>
      <c r="U682" s="70"/>
      <c r="V682" s="5">
        <v>4</v>
      </c>
      <c r="W682" s="23">
        <v>40</v>
      </c>
      <c r="X682" s="27"/>
    </row>
    <row r="683" spans="2:24">
      <c r="B683" s="73"/>
      <c r="C683" s="70"/>
      <c r="D683" s="5">
        <v>7</v>
      </c>
      <c r="E683" s="23">
        <v>39</v>
      </c>
      <c r="F683" s="27"/>
      <c r="H683" s="73"/>
      <c r="I683" s="69">
        <v>2005</v>
      </c>
      <c r="J683" s="5">
        <v>1</v>
      </c>
      <c r="K683" s="23">
        <v>38</v>
      </c>
      <c r="L683" s="27"/>
      <c r="N683" s="73"/>
      <c r="O683" s="70"/>
      <c r="P683" s="5">
        <v>6</v>
      </c>
      <c r="Q683" s="23">
        <v>41</v>
      </c>
      <c r="R683" s="27"/>
      <c r="T683" s="73"/>
      <c r="U683" s="70"/>
      <c r="V683" s="5">
        <v>5</v>
      </c>
      <c r="W683" s="23">
        <v>40</v>
      </c>
      <c r="X683" s="27"/>
    </row>
    <row r="684" spans="2:24">
      <c r="B684" s="73"/>
      <c r="C684" s="70"/>
      <c r="D684" s="5">
        <v>8</v>
      </c>
      <c r="E684" s="23">
        <v>40</v>
      </c>
      <c r="F684" s="27"/>
      <c r="H684" s="73"/>
      <c r="I684" s="70"/>
      <c r="J684" s="5">
        <v>2</v>
      </c>
      <c r="K684" s="23">
        <v>39</v>
      </c>
      <c r="L684" s="27"/>
      <c r="N684" s="73"/>
      <c r="O684" s="70"/>
      <c r="P684" s="5">
        <v>7</v>
      </c>
      <c r="Q684" s="23">
        <v>40</v>
      </c>
      <c r="R684" s="27"/>
      <c r="T684" s="73"/>
      <c r="U684" s="70"/>
      <c r="V684" s="5">
        <v>6</v>
      </c>
      <c r="W684" s="23">
        <v>39</v>
      </c>
      <c r="X684" s="27"/>
    </row>
    <row r="685" spans="2:24" s="1" customFormat="1">
      <c r="B685" s="73"/>
      <c r="C685" s="70"/>
      <c r="D685" s="5">
        <v>9</v>
      </c>
      <c r="E685" s="23">
        <v>39</v>
      </c>
      <c r="F685" s="27"/>
      <c r="H685" s="73"/>
      <c r="I685" s="70"/>
      <c r="J685" s="5">
        <v>3</v>
      </c>
      <c r="K685" s="23">
        <v>40</v>
      </c>
      <c r="L685" s="27"/>
      <c r="N685" s="73"/>
      <c r="O685" s="70"/>
      <c r="P685" s="5">
        <v>8</v>
      </c>
      <c r="Q685" s="23">
        <v>41</v>
      </c>
      <c r="R685" s="27"/>
      <c r="T685" s="73"/>
      <c r="U685" s="70"/>
      <c r="V685" s="5">
        <v>7</v>
      </c>
      <c r="W685" s="23">
        <v>41</v>
      </c>
      <c r="X685" s="27"/>
    </row>
    <row r="686" spans="2:24">
      <c r="B686" s="73"/>
      <c r="C686" s="70"/>
      <c r="D686" s="5">
        <v>10</v>
      </c>
      <c r="E686" s="23">
        <v>40</v>
      </c>
      <c r="F686" s="27"/>
      <c r="H686" s="73"/>
      <c r="I686" s="70"/>
      <c r="J686" s="5">
        <v>4</v>
      </c>
      <c r="K686" s="23">
        <v>40</v>
      </c>
      <c r="L686" s="27"/>
      <c r="N686" s="73"/>
      <c r="O686" s="70"/>
      <c r="P686" s="5">
        <v>9</v>
      </c>
      <c r="Q686" s="23">
        <v>39</v>
      </c>
      <c r="R686" s="27"/>
      <c r="T686" s="73"/>
      <c r="U686" s="70"/>
      <c r="V686" s="5">
        <v>8</v>
      </c>
      <c r="W686" s="23">
        <v>41</v>
      </c>
      <c r="X686" s="27"/>
    </row>
    <row r="687" spans="2:24">
      <c r="B687" s="73"/>
      <c r="C687" s="70"/>
      <c r="D687" s="5">
        <v>11</v>
      </c>
      <c r="E687" s="23">
        <v>39</v>
      </c>
      <c r="F687" s="27"/>
      <c r="H687" s="73"/>
      <c r="I687" s="70"/>
      <c r="J687" s="5">
        <v>5</v>
      </c>
      <c r="K687" s="23">
        <v>41</v>
      </c>
      <c r="L687" s="27"/>
      <c r="N687" s="73"/>
      <c r="O687" s="70"/>
      <c r="P687" s="5">
        <v>10</v>
      </c>
      <c r="Q687" s="23">
        <v>40</v>
      </c>
      <c r="R687" s="27"/>
      <c r="T687" s="73"/>
      <c r="U687" s="70"/>
      <c r="V687" s="5">
        <v>9</v>
      </c>
      <c r="W687" s="23">
        <v>40</v>
      </c>
      <c r="X687" s="27"/>
    </row>
    <row r="688" spans="2:24">
      <c r="B688" s="73"/>
      <c r="C688" s="71"/>
      <c r="D688" s="5">
        <v>12</v>
      </c>
      <c r="E688" s="23">
        <v>40</v>
      </c>
      <c r="F688" s="27"/>
      <c r="H688" s="73"/>
      <c r="I688" s="70"/>
      <c r="J688" s="5">
        <v>6</v>
      </c>
      <c r="K688" s="23">
        <v>40</v>
      </c>
      <c r="L688" s="27"/>
      <c r="N688" s="73"/>
      <c r="O688" s="70"/>
      <c r="P688" s="5">
        <v>11</v>
      </c>
      <c r="Q688" s="23">
        <v>38</v>
      </c>
      <c r="R688" s="27"/>
      <c r="T688" s="73"/>
      <c r="U688" s="71"/>
      <c r="V688" s="5">
        <v>10</v>
      </c>
      <c r="W688" s="23">
        <v>41</v>
      </c>
      <c r="X688" s="27"/>
    </row>
    <row r="689" spans="2:24">
      <c r="B689" s="73"/>
      <c r="C689" s="69">
        <v>2006</v>
      </c>
      <c r="D689" s="5">
        <v>1</v>
      </c>
      <c r="E689" s="23">
        <v>40</v>
      </c>
      <c r="F689" s="27"/>
      <c r="H689" s="73"/>
      <c r="I689" s="70"/>
      <c r="J689" s="5">
        <v>7</v>
      </c>
      <c r="K689" s="23">
        <v>41</v>
      </c>
      <c r="L689" s="27"/>
      <c r="N689" s="73"/>
      <c r="O689" s="71"/>
      <c r="P689" s="5">
        <v>12</v>
      </c>
      <c r="Q689" s="23">
        <v>39</v>
      </c>
      <c r="R689" s="27"/>
      <c r="T689" s="73"/>
      <c r="U689" s="69">
        <v>2005</v>
      </c>
      <c r="V689" s="5">
        <v>1</v>
      </c>
      <c r="W689" s="23">
        <v>41</v>
      </c>
      <c r="X689" s="27"/>
    </row>
    <row r="690" spans="2:24">
      <c r="B690" s="73"/>
      <c r="C690" s="70"/>
      <c r="D690" s="5">
        <v>2</v>
      </c>
      <c r="E690" s="23">
        <v>41</v>
      </c>
      <c r="F690" s="27"/>
      <c r="H690" s="73"/>
      <c r="I690" s="70"/>
      <c r="J690" s="5">
        <v>8</v>
      </c>
      <c r="K690" s="23">
        <v>41</v>
      </c>
      <c r="L690" s="27"/>
      <c r="N690" s="73"/>
      <c r="O690" s="69">
        <v>2005</v>
      </c>
      <c r="P690" s="5">
        <v>1</v>
      </c>
      <c r="Q690" s="23">
        <v>40</v>
      </c>
      <c r="R690" s="27"/>
      <c r="T690" s="73"/>
      <c r="U690" s="70"/>
      <c r="V690" s="5">
        <v>2</v>
      </c>
      <c r="W690" s="23">
        <v>40</v>
      </c>
      <c r="X690" s="27"/>
    </row>
    <row r="691" spans="2:24">
      <c r="B691" s="73"/>
      <c r="C691" s="70"/>
      <c r="D691" s="5">
        <v>3</v>
      </c>
      <c r="E691" s="23">
        <v>40</v>
      </c>
      <c r="F691" s="27"/>
      <c r="H691" s="73"/>
      <c r="I691" s="70"/>
      <c r="J691" s="5">
        <v>9</v>
      </c>
      <c r="K691" s="23">
        <v>40</v>
      </c>
      <c r="L691" s="27"/>
      <c r="N691" s="73"/>
      <c r="O691" s="70"/>
      <c r="P691" s="5">
        <v>2</v>
      </c>
      <c r="Q691" s="23">
        <v>40</v>
      </c>
      <c r="R691" s="27"/>
      <c r="T691" s="73"/>
      <c r="U691" s="70"/>
      <c r="V691" s="5">
        <v>3</v>
      </c>
      <c r="W691" s="23">
        <v>40</v>
      </c>
      <c r="X691" s="27"/>
    </row>
    <row r="692" spans="2:24">
      <c r="B692" s="73"/>
      <c r="C692" s="70"/>
      <c r="D692" s="5">
        <v>4</v>
      </c>
      <c r="E692" s="23">
        <v>40</v>
      </c>
      <c r="F692" s="27"/>
      <c r="H692" s="73"/>
      <c r="I692" s="70"/>
      <c r="J692" s="5">
        <v>10</v>
      </c>
      <c r="K692" s="23">
        <v>40</v>
      </c>
      <c r="L692" s="27"/>
      <c r="N692" s="73"/>
      <c r="O692" s="70"/>
      <c r="P692" s="5">
        <v>3</v>
      </c>
      <c r="Q692" s="23">
        <v>41</v>
      </c>
      <c r="R692" s="27"/>
      <c r="T692" s="73"/>
      <c r="U692" s="70"/>
      <c r="V692" s="5">
        <v>4</v>
      </c>
      <c r="W692" s="23">
        <v>41</v>
      </c>
      <c r="X692" s="27"/>
    </row>
    <row r="693" spans="2:24">
      <c r="B693" s="73"/>
      <c r="C693" s="70"/>
      <c r="D693" s="5">
        <v>5</v>
      </c>
      <c r="E693" s="23">
        <v>41</v>
      </c>
      <c r="F693" s="27"/>
      <c r="H693" s="73"/>
      <c r="I693" s="70"/>
      <c r="J693" s="5">
        <v>11</v>
      </c>
      <c r="K693" s="23">
        <v>39</v>
      </c>
      <c r="L693" s="27"/>
      <c r="N693" s="73"/>
      <c r="O693" s="70"/>
      <c r="P693" s="5">
        <v>4</v>
      </c>
      <c r="Q693" s="23">
        <v>40</v>
      </c>
      <c r="R693" s="27"/>
      <c r="T693" s="73"/>
      <c r="U693" s="70"/>
      <c r="V693" s="5">
        <v>5</v>
      </c>
      <c r="W693" s="23">
        <v>39</v>
      </c>
      <c r="X693" s="27"/>
    </row>
    <row r="694" spans="2:24">
      <c r="B694" s="73"/>
      <c r="C694" s="70"/>
      <c r="D694" s="5">
        <v>6</v>
      </c>
      <c r="E694" s="23">
        <v>41</v>
      </c>
      <c r="F694" s="27"/>
      <c r="H694" s="73"/>
      <c r="I694" s="71"/>
      <c r="J694" s="5">
        <v>12</v>
      </c>
      <c r="K694" s="23">
        <v>43</v>
      </c>
      <c r="L694" s="27"/>
      <c r="N694" s="73"/>
      <c r="O694" s="70"/>
      <c r="P694" s="5">
        <v>5</v>
      </c>
      <c r="Q694" s="23">
        <v>39</v>
      </c>
      <c r="R694" s="27"/>
      <c r="T694" s="73"/>
      <c r="U694" s="70"/>
      <c r="V694" s="5">
        <v>6</v>
      </c>
      <c r="W694" s="23">
        <v>39</v>
      </c>
      <c r="X694" s="27"/>
    </row>
    <row r="695" spans="2:24">
      <c r="B695" s="73"/>
      <c r="C695" s="70"/>
      <c r="D695" s="5">
        <v>7</v>
      </c>
      <c r="E695" s="23">
        <v>41</v>
      </c>
      <c r="F695" s="27"/>
      <c r="H695" s="73"/>
      <c r="I695" s="69">
        <v>2006</v>
      </c>
      <c r="J695" s="5">
        <v>1</v>
      </c>
      <c r="K695" s="23">
        <v>39</v>
      </c>
      <c r="L695" s="27"/>
      <c r="N695" s="73"/>
      <c r="O695" s="71"/>
      <c r="P695" s="5">
        <v>6</v>
      </c>
      <c r="Q695" s="23">
        <v>40</v>
      </c>
      <c r="R695" s="27"/>
      <c r="T695" s="73"/>
      <c r="U695" s="70"/>
      <c r="V695" s="5">
        <v>7</v>
      </c>
      <c r="W695" s="23">
        <v>40</v>
      </c>
      <c r="X695" s="27"/>
    </row>
    <row r="696" spans="2:24">
      <c r="B696" s="73"/>
      <c r="C696" s="70"/>
      <c r="D696" s="5">
        <v>8</v>
      </c>
      <c r="E696" s="23">
        <v>40</v>
      </c>
      <c r="F696" s="27"/>
      <c r="H696" s="73"/>
      <c r="I696" s="70"/>
      <c r="J696" s="5">
        <v>2</v>
      </c>
      <c r="K696" s="23">
        <v>38</v>
      </c>
      <c r="L696" s="27"/>
      <c r="N696" s="73"/>
      <c r="O696" s="69">
        <v>2006</v>
      </c>
      <c r="P696" s="5">
        <v>1</v>
      </c>
      <c r="Q696" s="23">
        <v>41</v>
      </c>
      <c r="R696" s="27"/>
      <c r="T696" s="73"/>
      <c r="U696" s="71"/>
      <c r="V696" s="5">
        <v>8</v>
      </c>
      <c r="W696" s="23">
        <v>39</v>
      </c>
      <c r="X696" s="27"/>
    </row>
    <row r="697" spans="2:24">
      <c r="B697" s="73"/>
      <c r="C697" s="70"/>
      <c r="D697" s="5">
        <v>9</v>
      </c>
      <c r="E697" s="23">
        <v>40</v>
      </c>
      <c r="F697" s="27"/>
      <c r="H697" s="73"/>
      <c r="I697" s="70"/>
      <c r="J697" s="5">
        <v>3</v>
      </c>
      <c r="K697" s="23">
        <v>39</v>
      </c>
      <c r="L697" s="27"/>
      <c r="N697" s="73"/>
      <c r="O697" s="70"/>
      <c r="P697" s="5">
        <v>2</v>
      </c>
      <c r="Q697" s="23">
        <v>41</v>
      </c>
      <c r="R697" s="27"/>
      <c r="T697" s="73"/>
      <c r="U697" s="69">
        <v>2006</v>
      </c>
      <c r="V697" s="5">
        <v>1</v>
      </c>
      <c r="W697" s="23">
        <v>40</v>
      </c>
      <c r="X697" s="27"/>
    </row>
    <row r="698" spans="2:24">
      <c r="B698" s="73"/>
      <c r="C698" s="70"/>
      <c r="D698" s="5">
        <v>10</v>
      </c>
      <c r="E698" s="23">
        <v>39</v>
      </c>
      <c r="F698" s="27"/>
      <c r="H698" s="73"/>
      <c r="I698" s="70"/>
      <c r="J698" s="5">
        <v>4</v>
      </c>
      <c r="K698" s="23">
        <v>40</v>
      </c>
      <c r="L698" s="27"/>
      <c r="N698" s="73"/>
      <c r="O698" s="70"/>
      <c r="P698" s="5">
        <v>3</v>
      </c>
      <c r="Q698" s="23">
        <v>40</v>
      </c>
      <c r="R698" s="27"/>
      <c r="T698" s="73"/>
      <c r="U698" s="70"/>
      <c r="V698" s="5">
        <v>2</v>
      </c>
      <c r="W698" s="23">
        <v>39</v>
      </c>
      <c r="X698" s="27"/>
    </row>
    <row r="699" spans="2:24" s="1" customFormat="1">
      <c r="B699" s="73"/>
      <c r="C699" s="70"/>
      <c r="D699" s="5">
        <v>11</v>
      </c>
      <c r="E699" s="23">
        <v>42</v>
      </c>
      <c r="F699" s="27"/>
      <c r="H699" s="73"/>
      <c r="I699" s="70"/>
      <c r="J699" s="5">
        <v>5</v>
      </c>
      <c r="K699" s="23">
        <v>40</v>
      </c>
      <c r="L699" s="27"/>
      <c r="N699" s="73"/>
      <c r="O699" s="70"/>
      <c r="P699" s="5">
        <v>4</v>
      </c>
      <c r="Q699" s="23">
        <v>40</v>
      </c>
      <c r="R699" s="27"/>
      <c r="T699" s="73"/>
      <c r="U699" s="70"/>
      <c r="V699" s="5">
        <v>3</v>
      </c>
      <c r="W699" s="23">
        <v>40</v>
      </c>
      <c r="X699" s="27"/>
    </row>
    <row r="700" spans="2:24">
      <c r="B700" s="73"/>
      <c r="C700" s="70"/>
      <c r="D700" s="5">
        <v>12</v>
      </c>
      <c r="E700" s="23">
        <v>39</v>
      </c>
      <c r="F700" s="27"/>
      <c r="H700" s="73"/>
      <c r="I700" s="70"/>
      <c r="J700" s="5">
        <v>6</v>
      </c>
      <c r="K700" s="23">
        <v>41</v>
      </c>
      <c r="L700" s="27"/>
      <c r="N700" s="73"/>
      <c r="O700" s="70"/>
      <c r="P700" s="5">
        <v>5</v>
      </c>
      <c r="Q700" s="23">
        <v>39</v>
      </c>
      <c r="R700" s="27"/>
      <c r="T700" s="73"/>
      <c r="U700" s="70"/>
      <c r="V700" s="5">
        <v>4</v>
      </c>
      <c r="W700" s="23">
        <v>40</v>
      </c>
      <c r="X700" s="27"/>
    </row>
    <row r="701" spans="2:24">
      <c r="B701" s="73"/>
      <c r="C701" s="70"/>
      <c r="D701" s="5">
        <v>13</v>
      </c>
      <c r="E701" s="23">
        <v>38</v>
      </c>
      <c r="F701" s="27"/>
      <c r="H701" s="73"/>
      <c r="I701" s="70"/>
      <c r="J701" s="5">
        <v>7</v>
      </c>
      <c r="K701" s="23">
        <v>41</v>
      </c>
      <c r="L701" s="27"/>
      <c r="N701" s="73"/>
      <c r="O701" s="70"/>
      <c r="P701" s="5">
        <v>6</v>
      </c>
      <c r="Q701" s="23">
        <v>43</v>
      </c>
      <c r="R701" s="27"/>
      <c r="T701" s="73"/>
      <c r="U701" s="70"/>
      <c r="V701" s="5">
        <v>5</v>
      </c>
      <c r="W701" s="23">
        <v>41</v>
      </c>
      <c r="X701" s="27"/>
    </row>
    <row r="702" spans="2:24">
      <c r="B702" s="73"/>
      <c r="C702" s="70"/>
      <c r="D702" s="5">
        <v>14</v>
      </c>
      <c r="E702" s="23">
        <v>39</v>
      </c>
      <c r="F702" s="27"/>
      <c r="H702" s="73"/>
      <c r="I702" s="70"/>
      <c r="J702" s="5">
        <v>8</v>
      </c>
      <c r="K702" s="23">
        <v>40</v>
      </c>
      <c r="L702" s="27"/>
      <c r="N702" s="73"/>
      <c r="O702" s="70"/>
      <c r="P702" s="5">
        <v>7</v>
      </c>
      <c r="Q702" s="23">
        <v>39</v>
      </c>
      <c r="R702" s="27"/>
      <c r="T702" s="73"/>
      <c r="U702" s="70"/>
      <c r="V702" s="5">
        <v>6</v>
      </c>
      <c r="W702" s="23">
        <v>40</v>
      </c>
      <c r="X702" s="27"/>
    </row>
    <row r="703" spans="2:24">
      <c r="B703" s="73"/>
      <c r="C703" s="70"/>
      <c r="D703" s="5">
        <v>15</v>
      </c>
      <c r="E703" s="23">
        <v>40</v>
      </c>
      <c r="F703" s="27"/>
      <c r="H703" s="73"/>
      <c r="I703" s="71"/>
      <c r="J703" s="5">
        <v>9</v>
      </c>
      <c r="K703" s="23">
        <v>41</v>
      </c>
      <c r="L703" s="27"/>
      <c r="N703" s="73"/>
      <c r="O703" s="70"/>
      <c r="P703" s="5">
        <v>8</v>
      </c>
      <c r="Q703" s="23">
        <v>38</v>
      </c>
      <c r="R703" s="27"/>
      <c r="T703" s="73"/>
      <c r="U703" s="71"/>
      <c r="V703" s="5">
        <v>7</v>
      </c>
      <c r="W703" s="23">
        <v>40</v>
      </c>
      <c r="X703" s="27"/>
    </row>
    <row r="704" spans="2:24">
      <c r="B704" s="73"/>
      <c r="C704" s="71"/>
      <c r="D704" s="5">
        <v>16</v>
      </c>
      <c r="E704" s="23">
        <v>40</v>
      </c>
      <c r="F704" s="27"/>
      <c r="H704" s="73"/>
      <c r="I704" s="69">
        <v>2007</v>
      </c>
      <c r="J704" s="5">
        <v>1</v>
      </c>
      <c r="K704" s="23">
        <v>41</v>
      </c>
      <c r="L704" s="27"/>
      <c r="N704" s="73"/>
      <c r="O704" s="71"/>
      <c r="P704" s="5">
        <v>9</v>
      </c>
      <c r="Q704" s="23">
        <v>39</v>
      </c>
      <c r="R704" s="27"/>
      <c r="T704" s="73"/>
      <c r="U704" s="69">
        <v>2007</v>
      </c>
      <c r="V704" s="5">
        <v>1</v>
      </c>
      <c r="W704" s="23">
        <v>41</v>
      </c>
      <c r="X704" s="27"/>
    </row>
    <row r="705" spans="2:24">
      <c r="B705" s="73"/>
      <c r="C705" s="69">
        <v>2007</v>
      </c>
      <c r="D705" s="5">
        <v>1</v>
      </c>
      <c r="E705" s="23">
        <v>41</v>
      </c>
      <c r="F705" s="27"/>
      <c r="H705" s="73"/>
      <c r="I705" s="70"/>
      <c r="J705" s="5">
        <v>2</v>
      </c>
      <c r="K705" s="23">
        <v>41</v>
      </c>
      <c r="L705" s="27"/>
      <c r="N705" s="73"/>
      <c r="O705" s="69">
        <v>2007</v>
      </c>
      <c r="P705" s="5">
        <v>1</v>
      </c>
      <c r="Q705" s="23">
        <v>40</v>
      </c>
      <c r="R705" s="27"/>
      <c r="T705" s="73"/>
      <c r="U705" s="70"/>
      <c r="V705" s="5">
        <v>2</v>
      </c>
      <c r="W705" s="23">
        <v>41</v>
      </c>
      <c r="X705" s="27"/>
    </row>
    <row r="706" spans="2:24">
      <c r="B706" s="73"/>
      <c r="C706" s="70"/>
      <c r="D706" s="5">
        <v>2</v>
      </c>
      <c r="E706" s="23">
        <v>41</v>
      </c>
      <c r="F706" s="27"/>
      <c r="H706" s="73"/>
      <c r="I706" s="70"/>
      <c r="J706" s="5">
        <v>3</v>
      </c>
      <c r="K706" s="23">
        <v>41</v>
      </c>
      <c r="L706" s="27"/>
      <c r="N706" s="73"/>
      <c r="O706" s="70"/>
      <c r="P706" s="5">
        <v>2</v>
      </c>
      <c r="Q706" s="23">
        <v>40</v>
      </c>
      <c r="R706" s="27"/>
      <c r="T706" s="73"/>
      <c r="U706" s="70"/>
      <c r="V706" s="5">
        <v>3</v>
      </c>
      <c r="W706" s="23">
        <v>41</v>
      </c>
      <c r="X706" s="27"/>
    </row>
    <row r="707" spans="2:24">
      <c r="B707" s="73"/>
      <c r="C707" s="70"/>
      <c r="D707" s="5">
        <v>3</v>
      </c>
      <c r="E707" s="23">
        <v>41</v>
      </c>
      <c r="F707" s="27"/>
      <c r="H707" s="73"/>
      <c r="I707" s="70"/>
      <c r="J707" s="5">
        <v>4</v>
      </c>
      <c r="K707" s="23">
        <v>40</v>
      </c>
      <c r="L707" s="27"/>
      <c r="N707" s="73"/>
      <c r="O707" s="70"/>
      <c r="P707" s="5">
        <v>3</v>
      </c>
      <c r="Q707" s="23">
        <v>41</v>
      </c>
      <c r="R707" s="27"/>
      <c r="T707" s="73"/>
      <c r="U707" s="70"/>
      <c r="V707" s="5">
        <v>4</v>
      </c>
      <c r="W707" s="23">
        <v>40</v>
      </c>
      <c r="X707" s="27"/>
    </row>
    <row r="708" spans="2:24">
      <c r="B708" s="73"/>
      <c r="C708" s="71"/>
      <c r="D708" s="5">
        <v>4</v>
      </c>
      <c r="E708" s="23">
        <v>41</v>
      </c>
      <c r="F708" s="27"/>
      <c r="H708" s="73"/>
      <c r="I708" s="70"/>
      <c r="J708" s="5">
        <v>5</v>
      </c>
      <c r="K708" s="23">
        <v>41</v>
      </c>
      <c r="L708" s="27"/>
      <c r="N708" s="73"/>
      <c r="O708" s="70"/>
      <c r="P708" s="5">
        <v>4</v>
      </c>
      <c r="Q708" s="23">
        <v>38</v>
      </c>
      <c r="R708" s="27"/>
      <c r="T708" s="73"/>
      <c r="U708" s="71"/>
      <c r="V708" s="5">
        <v>5</v>
      </c>
      <c r="W708" s="23">
        <v>40</v>
      </c>
      <c r="X708" s="27"/>
    </row>
    <row r="709" spans="2:24">
      <c r="B709" s="73"/>
      <c r="C709" s="69">
        <v>2008</v>
      </c>
      <c r="D709" s="5">
        <v>1</v>
      </c>
      <c r="E709" s="23">
        <v>40</v>
      </c>
      <c r="F709" s="27"/>
      <c r="H709" s="73"/>
      <c r="I709" s="71"/>
      <c r="J709" s="5">
        <v>6</v>
      </c>
      <c r="K709" s="23">
        <v>39</v>
      </c>
      <c r="L709" s="27"/>
      <c r="N709" s="73"/>
      <c r="O709" s="71"/>
      <c r="P709" s="5">
        <v>5</v>
      </c>
      <c r="Q709" s="23">
        <v>40</v>
      </c>
      <c r="R709" s="27"/>
      <c r="T709" s="73"/>
      <c r="U709" s="69">
        <v>2008</v>
      </c>
      <c r="V709" s="5">
        <v>1</v>
      </c>
      <c r="W709" s="23">
        <v>41</v>
      </c>
      <c r="X709" s="27"/>
    </row>
    <row r="710" spans="2:24">
      <c r="B710" s="73"/>
      <c r="C710" s="70"/>
      <c r="D710" s="5">
        <v>2</v>
      </c>
      <c r="E710" s="23">
        <v>41</v>
      </c>
      <c r="F710" s="27"/>
      <c r="H710" s="73"/>
      <c r="I710" s="69">
        <v>2008</v>
      </c>
      <c r="J710" s="5">
        <v>1</v>
      </c>
      <c r="K710" s="23">
        <v>41</v>
      </c>
      <c r="L710" s="27"/>
      <c r="N710" s="73"/>
      <c r="O710" s="69">
        <v>2008</v>
      </c>
      <c r="P710" s="5">
        <v>1</v>
      </c>
      <c r="Q710" s="23">
        <v>40</v>
      </c>
      <c r="R710" s="27"/>
      <c r="T710" s="73"/>
      <c r="U710" s="70"/>
      <c r="V710" s="5">
        <v>2</v>
      </c>
      <c r="W710" s="23">
        <v>41</v>
      </c>
      <c r="X710" s="27"/>
    </row>
    <row r="711" spans="2:24" s="1" customFormat="1">
      <c r="B711" s="73"/>
      <c r="C711" s="70"/>
      <c r="D711" s="5">
        <v>3</v>
      </c>
      <c r="E711" s="23">
        <v>39</v>
      </c>
      <c r="F711" s="27"/>
      <c r="H711" s="73"/>
      <c r="I711" s="70"/>
      <c r="J711" s="5">
        <v>2</v>
      </c>
      <c r="K711" s="23">
        <v>38</v>
      </c>
      <c r="L711" s="27"/>
      <c r="N711" s="73"/>
      <c r="O711" s="70"/>
      <c r="P711" s="5">
        <v>2</v>
      </c>
      <c r="Q711" s="23">
        <v>40</v>
      </c>
      <c r="R711" s="27"/>
      <c r="T711" s="73"/>
      <c r="U711" s="70"/>
      <c r="V711" s="5">
        <v>3</v>
      </c>
      <c r="W711" s="23">
        <v>40</v>
      </c>
      <c r="X711" s="27"/>
    </row>
    <row r="712" spans="2:24">
      <c r="B712" s="73"/>
      <c r="C712" s="70"/>
      <c r="D712" s="5">
        <v>4</v>
      </c>
      <c r="E712" s="23">
        <v>41</v>
      </c>
      <c r="F712" s="27"/>
      <c r="H712" s="73"/>
      <c r="I712" s="70"/>
      <c r="J712" s="5">
        <v>3</v>
      </c>
      <c r="K712" s="23">
        <v>39</v>
      </c>
      <c r="L712" s="27"/>
      <c r="N712" s="73"/>
      <c r="O712" s="70"/>
      <c r="P712" s="5">
        <v>3</v>
      </c>
      <c r="Q712" s="23">
        <v>41</v>
      </c>
      <c r="R712" s="27"/>
      <c r="T712" s="73"/>
      <c r="U712" s="70"/>
      <c r="V712" s="5">
        <v>4</v>
      </c>
      <c r="W712" s="23">
        <v>41</v>
      </c>
      <c r="X712" s="27"/>
    </row>
    <row r="713" spans="2:24">
      <c r="B713" s="73"/>
      <c r="C713" s="70"/>
      <c r="D713" s="5">
        <v>5</v>
      </c>
      <c r="E713" s="23">
        <v>38</v>
      </c>
      <c r="F713" s="27"/>
      <c r="H713" s="73"/>
      <c r="I713" s="70"/>
      <c r="J713" s="5">
        <v>4</v>
      </c>
      <c r="K713" s="23">
        <v>40</v>
      </c>
      <c r="L713" s="27"/>
      <c r="N713" s="73"/>
      <c r="O713" s="70"/>
      <c r="P713" s="5">
        <v>4</v>
      </c>
      <c r="Q713" s="23">
        <v>38</v>
      </c>
      <c r="R713" s="27"/>
      <c r="T713" s="73"/>
      <c r="U713" s="70"/>
      <c r="V713" s="5">
        <v>5</v>
      </c>
      <c r="W713" s="23">
        <v>39</v>
      </c>
      <c r="X713" s="27"/>
    </row>
    <row r="714" spans="2:24">
      <c r="B714" s="73"/>
      <c r="C714" s="71"/>
      <c r="D714" s="5">
        <v>6</v>
      </c>
      <c r="E714" s="23">
        <v>39</v>
      </c>
      <c r="F714" s="27"/>
      <c r="H714" s="73"/>
      <c r="I714" s="70"/>
      <c r="J714" s="5">
        <v>5</v>
      </c>
      <c r="K714" s="23">
        <v>40</v>
      </c>
      <c r="L714" s="27"/>
      <c r="N714" s="73"/>
      <c r="O714" s="71"/>
      <c r="P714" s="5">
        <v>5</v>
      </c>
      <c r="Q714" s="23">
        <v>40</v>
      </c>
      <c r="R714" s="27"/>
      <c r="T714" s="73"/>
      <c r="U714" s="70"/>
      <c r="V714" s="5">
        <v>6</v>
      </c>
      <c r="W714" s="23">
        <v>40</v>
      </c>
      <c r="X714" s="27"/>
    </row>
    <row r="715" spans="2:24">
      <c r="B715" s="73"/>
      <c r="C715" s="69">
        <v>2009</v>
      </c>
      <c r="D715" s="5">
        <v>1</v>
      </c>
      <c r="E715" s="23">
        <v>40</v>
      </c>
      <c r="F715" s="27"/>
      <c r="H715" s="73"/>
      <c r="I715" s="70"/>
      <c r="J715" s="5">
        <v>6</v>
      </c>
      <c r="K715" s="23">
        <v>41</v>
      </c>
      <c r="L715" s="27"/>
      <c r="N715" s="73"/>
      <c r="O715" s="69">
        <v>2009</v>
      </c>
      <c r="P715" s="5">
        <v>1</v>
      </c>
      <c r="Q715" s="23">
        <v>40</v>
      </c>
      <c r="R715" s="27"/>
      <c r="T715" s="73"/>
      <c r="U715" s="70"/>
      <c r="V715" s="5">
        <v>7</v>
      </c>
      <c r="W715" s="23">
        <v>39</v>
      </c>
      <c r="X715" s="27"/>
    </row>
    <row r="716" spans="2:24">
      <c r="B716" s="73"/>
      <c r="C716" s="70"/>
      <c r="D716" s="5">
        <v>2</v>
      </c>
      <c r="E716" s="23">
        <v>40</v>
      </c>
      <c r="F716" s="27"/>
      <c r="H716" s="73"/>
      <c r="I716" s="71"/>
      <c r="J716" s="5">
        <v>7</v>
      </c>
      <c r="K716" s="23">
        <v>40</v>
      </c>
      <c r="L716" s="27"/>
      <c r="N716" s="73"/>
      <c r="O716" s="70"/>
      <c r="P716" s="5">
        <v>2</v>
      </c>
      <c r="Q716" s="23">
        <v>39</v>
      </c>
      <c r="R716" s="27"/>
      <c r="T716" s="73"/>
      <c r="U716" s="71"/>
      <c r="V716" s="5">
        <v>8</v>
      </c>
      <c r="W716" s="23">
        <v>40</v>
      </c>
      <c r="X716" s="27"/>
    </row>
    <row r="717" spans="2:24">
      <c r="B717" s="73"/>
      <c r="C717" s="70"/>
      <c r="D717" s="5">
        <v>3</v>
      </c>
      <c r="E717" s="23">
        <v>41</v>
      </c>
      <c r="F717" s="27"/>
      <c r="H717" s="73"/>
      <c r="I717" s="69">
        <v>2009</v>
      </c>
      <c r="J717" s="5">
        <v>1</v>
      </c>
      <c r="K717" s="23">
        <v>39</v>
      </c>
      <c r="L717" s="27"/>
      <c r="N717" s="73"/>
      <c r="O717" s="70"/>
      <c r="P717" s="5">
        <v>3</v>
      </c>
      <c r="Q717" s="23">
        <v>39</v>
      </c>
      <c r="R717" s="27"/>
      <c r="T717" s="73"/>
      <c r="U717" s="69">
        <v>2009</v>
      </c>
      <c r="V717" s="5">
        <v>1</v>
      </c>
      <c r="W717" s="23">
        <v>41</v>
      </c>
      <c r="X717" s="27"/>
    </row>
    <row r="718" spans="2:24">
      <c r="B718" s="73"/>
      <c r="C718" s="71"/>
      <c r="D718" s="5">
        <v>4</v>
      </c>
      <c r="E718" s="23">
        <v>40</v>
      </c>
      <c r="F718" s="27"/>
      <c r="H718" s="73"/>
      <c r="I718" s="71"/>
      <c r="J718" s="5">
        <v>2</v>
      </c>
      <c r="K718" s="23">
        <v>42</v>
      </c>
      <c r="L718" s="27"/>
      <c r="N718" s="73"/>
      <c r="O718" s="71"/>
      <c r="P718" s="5">
        <v>4</v>
      </c>
      <c r="Q718" s="23">
        <v>39</v>
      </c>
      <c r="R718" s="27"/>
      <c r="T718" s="73"/>
      <c r="U718" s="71"/>
      <c r="V718" s="5">
        <v>2</v>
      </c>
      <c r="W718" s="23">
        <v>41</v>
      </c>
      <c r="X718" s="27"/>
    </row>
    <row r="719" spans="2:24">
      <c r="B719" s="73">
        <v>59</v>
      </c>
      <c r="C719" s="9" t="s">
        <v>3</v>
      </c>
      <c r="D719" s="9" t="s">
        <v>3</v>
      </c>
      <c r="E719" s="24" t="s">
        <v>5</v>
      </c>
      <c r="F719" s="27"/>
      <c r="H719" s="73">
        <v>60</v>
      </c>
      <c r="I719" s="9" t="s">
        <v>3</v>
      </c>
      <c r="J719" s="9" t="s">
        <v>3</v>
      </c>
      <c r="K719" s="24" t="s">
        <v>5</v>
      </c>
      <c r="L719" s="27"/>
      <c r="N719" s="73">
        <v>69</v>
      </c>
      <c r="O719" s="9" t="s">
        <v>3</v>
      </c>
      <c r="P719" s="9" t="s">
        <v>3</v>
      </c>
      <c r="Q719" s="24" t="s">
        <v>5</v>
      </c>
      <c r="R719" s="27"/>
      <c r="T719" s="73">
        <v>70</v>
      </c>
      <c r="U719" s="9" t="s">
        <v>3</v>
      </c>
      <c r="V719" s="9" t="s">
        <v>3</v>
      </c>
      <c r="W719" s="24" t="s">
        <v>5</v>
      </c>
      <c r="X719" s="27"/>
    </row>
    <row r="720" spans="2:24">
      <c r="B720" s="73"/>
      <c r="C720" s="11" t="s">
        <v>9</v>
      </c>
      <c r="D720" s="11" t="s">
        <v>4</v>
      </c>
      <c r="E720" s="25" t="s">
        <v>8</v>
      </c>
      <c r="F720" s="27"/>
      <c r="H720" s="73"/>
      <c r="I720" s="11" t="s">
        <v>9</v>
      </c>
      <c r="J720" s="11" t="s">
        <v>4</v>
      </c>
      <c r="K720" s="25" t="s">
        <v>8</v>
      </c>
      <c r="L720" s="27"/>
      <c r="N720" s="73"/>
      <c r="O720" s="11" t="s">
        <v>9</v>
      </c>
      <c r="P720" s="11" t="s">
        <v>4</v>
      </c>
      <c r="Q720" s="25" t="s">
        <v>8</v>
      </c>
      <c r="R720" s="27"/>
      <c r="T720" s="73"/>
      <c r="U720" s="11" t="s">
        <v>9</v>
      </c>
      <c r="V720" s="11" t="s">
        <v>4</v>
      </c>
      <c r="W720" s="25" t="s">
        <v>8</v>
      </c>
      <c r="X720" s="27"/>
    </row>
    <row r="721" spans="2:24" ht="15.75" thickBot="1">
      <c r="B721" s="87"/>
      <c r="C721" s="8">
        <f>COUNT(C631:C718)</f>
        <v>10</v>
      </c>
      <c r="D721" s="8">
        <f>COUNT(D631:D718)</f>
        <v>88</v>
      </c>
      <c r="E721" s="26">
        <f>SUM(E631:E718)</f>
        <v>3520</v>
      </c>
      <c r="F721" s="29">
        <f>STDEV(E631:E718)</f>
        <v>1.0283342182227606</v>
      </c>
      <c r="H721" s="87"/>
      <c r="I721" s="8">
        <f>COUNT(I631:I718)</f>
        <v>10</v>
      </c>
      <c r="J721" s="8">
        <f>COUNT(J631:J718)</f>
        <v>88</v>
      </c>
      <c r="K721" s="26">
        <f>SUM(K631:K718)</f>
        <v>3520</v>
      </c>
      <c r="L721" s="29">
        <f>STDEV(K631:K718)</f>
        <v>1.0504514628777804</v>
      </c>
      <c r="N721" s="87"/>
      <c r="O721" s="8">
        <f>COUNT(O631:O718)</f>
        <v>10</v>
      </c>
      <c r="P721" s="8">
        <f>COUNT(P631:P718)</f>
        <v>88</v>
      </c>
      <c r="Q721" s="26">
        <f>SUM(Q631:Q718)</f>
        <v>3520</v>
      </c>
      <c r="R721" s="29">
        <f>STDEV(Q631:Q718)</f>
        <v>1.0721125348377949</v>
      </c>
      <c r="T721" s="87"/>
      <c r="U721" s="8">
        <f>COUNT(U631:U718)</f>
        <v>10</v>
      </c>
      <c r="V721" s="8">
        <f>COUNT(V631:V718)</f>
        <v>88</v>
      </c>
      <c r="W721" s="26">
        <f>SUM(W631:W718)</f>
        <v>3520</v>
      </c>
      <c r="X721" s="29">
        <f>STDEV(W631:W718)</f>
        <v>0.95892660297076826</v>
      </c>
    </row>
    <row r="722" spans="2:24" ht="15.75" thickBot="1">
      <c r="F722">
        <f>E721/D721</f>
        <v>40</v>
      </c>
      <c r="L722">
        <f>K721/J721</f>
        <v>40</v>
      </c>
      <c r="R722">
        <f>Q721/P721</f>
        <v>40</v>
      </c>
      <c r="X722">
        <f>W721/V721</f>
        <v>40</v>
      </c>
    </row>
    <row r="723" spans="2:24" ht="30" customHeight="1">
      <c r="B723" s="30" t="s">
        <v>0</v>
      </c>
      <c r="C723" s="65" t="s">
        <v>66</v>
      </c>
      <c r="D723" s="65"/>
      <c r="E723" s="86"/>
      <c r="F723" s="31" t="s">
        <v>47</v>
      </c>
      <c r="H723" s="30" t="s">
        <v>0</v>
      </c>
      <c r="I723" s="65" t="s">
        <v>66</v>
      </c>
      <c r="J723" s="65"/>
      <c r="K723" s="86"/>
      <c r="L723" s="31" t="s">
        <v>47</v>
      </c>
    </row>
    <row r="724" spans="2:24" ht="30.75" customHeight="1">
      <c r="B724" s="21">
        <v>61</v>
      </c>
      <c r="C724" s="67" t="s">
        <v>54</v>
      </c>
      <c r="D724" s="67"/>
      <c r="E724" s="83"/>
      <c r="F724" s="32">
        <f>STDEV(E726:E795)</f>
        <v>1.5696394859782385</v>
      </c>
      <c r="H724" s="21">
        <v>62</v>
      </c>
      <c r="I724" s="67" t="s">
        <v>55</v>
      </c>
      <c r="J724" s="67"/>
      <c r="K724" s="83"/>
      <c r="L724" s="32">
        <f>STDEV(K726:K795)</f>
        <v>1.5416911474750377</v>
      </c>
    </row>
    <row r="725" spans="2:24">
      <c r="B725" s="72">
        <v>61</v>
      </c>
      <c r="C725" s="3" t="s">
        <v>1</v>
      </c>
      <c r="D725" s="3" t="s">
        <v>2</v>
      </c>
      <c r="E725" s="22" t="s">
        <v>8</v>
      </c>
      <c r="F725" s="28"/>
      <c r="H725" s="72">
        <v>62</v>
      </c>
      <c r="I725" s="3" t="s">
        <v>1</v>
      </c>
      <c r="J725" s="3" t="s">
        <v>2</v>
      </c>
      <c r="K725" s="22" t="s">
        <v>8</v>
      </c>
      <c r="L725" s="28"/>
    </row>
    <row r="726" spans="2:24">
      <c r="B726" s="73"/>
      <c r="C726" s="5">
        <v>2000</v>
      </c>
      <c r="D726" s="5">
        <v>1</v>
      </c>
      <c r="E726" s="23">
        <v>150</v>
      </c>
      <c r="F726" s="27"/>
      <c r="H726" s="73"/>
      <c r="I726" s="69">
        <v>2000</v>
      </c>
      <c r="J726" s="5">
        <v>1</v>
      </c>
      <c r="K726" s="23">
        <v>151</v>
      </c>
      <c r="L726" s="27"/>
    </row>
    <row r="727" spans="2:24">
      <c r="B727" s="73"/>
      <c r="C727" s="69">
        <v>2001</v>
      </c>
      <c r="D727" s="5">
        <v>1</v>
      </c>
      <c r="E727" s="23">
        <v>151</v>
      </c>
      <c r="F727" s="27"/>
      <c r="H727" s="73"/>
      <c r="I727" s="70"/>
      <c r="J727" s="5">
        <v>2</v>
      </c>
      <c r="K727" s="23">
        <v>152</v>
      </c>
      <c r="L727" s="27"/>
    </row>
    <row r="728" spans="2:24">
      <c r="B728" s="73"/>
      <c r="C728" s="70"/>
      <c r="D728" s="5">
        <v>2</v>
      </c>
      <c r="E728" s="23">
        <v>149</v>
      </c>
      <c r="F728" s="27"/>
      <c r="H728" s="73"/>
      <c r="I728" s="70"/>
      <c r="J728" s="5">
        <v>3</v>
      </c>
      <c r="K728" s="23">
        <v>149</v>
      </c>
      <c r="L728" s="27"/>
    </row>
    <row r="729" spans="2:24">
      <c r="B729" s="73"/>
      <c r="C729" s="70"/>
      <c r="D729" s="5">
        <v>3</v>
      </c>
      <c r="E729" s="23">
        <v>148</v>
      </c>
      <c r="F729" s="27"/>
      <c r="H729" s="73"/>
      <c r="I729" s="70"/>
      <c r="J729" s="5">
        <v>4</v>
      </c>
      <c r="K729" s="23">
        <v>149</v>
      </c>
      <c r="L729" s="27"/>
    </row>
    <row r="730" spans="2:24">
      <c r="B730" s="73"/>
      <c r="C730" s="70"/>
      <c r="D730" s="5">
        <v>4</v>
      </c>
      <c r="E730" s="23">
        <v>149</v>
      </c>
      <c r="F730" s="27"/>
      <c r="H730" s="73"/>
      <c r="I730" s="70"/>
      <c r="J730" s="5">
        <v>5</v>
      </c>
      <c r="K730" s="23">
        <v>151</v>
      </c>
      <c r="L730" s="27"/>
    </row>
    <row r="731" spans="2:24">
      <c r="B731" s="73"/>
      <c r="C731" s="70"/>
      <c r="D731" s="5">
        <v>5</v>
      </c>
      <c r="E731" s="23">
        <v>151</v>
      </c>
      <c r="F731" s="27"/>
      <c r="H731" s="73"/>
      <c r="I731" s="70"/>
      <c r="J731" s="5">
        <v>6</v>
      </c>
      <c r="K731" s="23">
        <v>149</v>
      </c>
      <c r="L731" s="27"/>
    </row>
    <row r="732" spans="2:24">
      <c r="B732" s="73"/>
      <c r="C732" s="70"/>
      <c r="D732" s="5">
        <v>6</v>
      </c>
      <c r="E732" s="23">
        <v>152</v>
      </c>
      <c r="F732" s="27"/>
      <c r="H732" s="73"/>
      <c r="I732" s="70"/>
      <c r="J732" s="5">
        <v>7</v>
      </c>
      <c r="K732" s="23">
        <v>151</v>
      </c>
      <c r="L732" s="27"/>
    </row>
    <row r="733" spans="2:24">
      <c r="B733" s="73"/>
      <c r="C733" s="70"/>
      <c r="D733" s="5">
        <v>7</v>
      </c>
      <c r="E733" s="23">
        <v>148</v>
      </c>
      <c r="F733" s="27"/>
      <c r="H733" s="73"/>
      <c r="I733" s="70"/>
      <c r="J733" s="5">
        <v>8</v>
      </c>
      <c r="K733" s="23">
        <v>152</v>
      </c>
      <c r="L733" s="27"/>
    </row>
    <row r="734" spans="2:24">
      <c r="B734" s="73"/>
      <c r="C734" s="70"/>
      <c r="D734" s="5">
        <v>8</v>
      </c>
      <c r="E734" s="23">
        <v>153</v>
      </c>
      <c r="F734" s="27"/>
      <c r="H734" s="73"/>
      <c r="I734" s="70"/>
      <c r="J734" s="5">
        <v>9</v>
      </c>
      <c r="K734" s="23">
        <v>148</v>
      </c>
      <c r="L734" s="27"/>
    </row>
    <row r="735" spans="2:24">
      <c r="B735" s="73"/>
      <c r="C735" s="70"/>
      <c r="D735" s="5">
        <v>9</v>
      </c>
      <c r="E735" s="23">
        <v>149</v>
      </c>
      <c r="F735" s="27"/>
      <c r="H735" s="73"/>
      <c r="I735" s="70"/>
      <c r="J735" s="5">
        <v>10</v>
      </c>
      <c r="K735" s="23">
        <v>153</v>
      </c>
      <c r="L735" s="27"/>
    </row>
    <row r="736" spans="2:24">
      <c r="B736" s="73"/>
      <c r="C736" s="70"/>
      <c r="D736" s="5">
        <v>10</v>
      </c>
      <c r="E736" s="23">
        <v>149</v>
      </c>
      <c r="F736" s="27"/>
      <c r="H736" s="73"/>
      <c r="I736" s="70"/>
      <c r="J736" s="5">
        <v>11</v>
      </c>
      <c r="K736" s="23">
        <v>149</v>
      </c>
      <c r="L736" s="27"/>
    </row>
    <row r="737" spans="2:12">
      <c r="B737" s="73"/>
      <c r="C737" s="70"/>
      <c r="D737" s="5">
        <v>11</v>
      </c>
      <c r="E737" s="23">
        <v>148</v>
      </c>
      <c r="F737" s="27"/>
      <c r="H737" s="73"/>
      <c r="I737" s="70"/>
      <c r="J737" s="5">
        <v>12</v>
      </c>
      <c r="K737" s="23">
        <v>149</v>
      </c>
      <c r="L737" s="27"/>
    </row>
    <row r="738" spans="2:12">
      <c r="B738" s="73"/>
      <c r="C738" s="70"/>
      <c r="D738" s="5">
        <v>12</v>
      </c>
      <c r="E738" s="23">
        <v>149</v>
      </c>
      <c r="F738" s="27"/>
      <c r="H738" s="73"/>
      <c r="I738" s="70"/>
      <c r="J738" s="5">
        <v>13</v>
      </c>
      <c r="K738" s="23">
        <v>151</v>
      </c>
      <c r="L738" s="27"/>
    </row>
    <row r="739" spans="2:12">
      <c r="B739" s="73"/>
      <c r="C739" s="70"/>
      <c r="D739" s="5">
        <v>13</v>
      </c>
      <c r="E739" s="23">
        <v>149</v>
      </c>
      <c r="F739" s="27"/>
      <c r="H739" s="73"/>
      <c r="I739" s="70"/>
      <c r="J739" s="5">
        <v>14</v>
      </c>
      <c r="K739" s="23">
        <v>149</v>
      </c>
      <c r="L739" s="27"/>
    </row>
    <row r="740" spans="2:12">
      <c r="B740" s="73"/>
      <c r="C740" s="70"/>
      <c r="D740" s="5">
        <v>14</v>
      </c>
      <c r="E740" s="23">
        <v>147</v>
      </c>
      <c r="F740" s="27"/>
      <c r="H740" s="73"/>
      <c r="I740" s="70"/>
      <c r="J740" s="5">
        <v>15</v>
      </c>
      <c r="K740" s="23">
        <v>149</v>
      </c>
      <c r="L740" s="27"/>
    </row>
    <row r="741" spans="2:12">
      <c r="B741" s="73"/>
      <c r="C741" s="70"/>
      <c r="D741" s="5">
        <v>15</v>
      </c>
      <c r="E741" s="23">
        <v>151</v>
      </c>
      <c r="F741" s="27"/>
      <c r="H741" s="73"/>
      <c r="I741" s="70"/>
      <c r="J741" s="5">
        <v>16</v>
      </c>
      <c r="K741" s="23">
        <v>152</v>
      </c>
      <c r="L741" s="27"/>
    </row>
    <row r="742" spans="2:12">
      <c r="B742" s="73"/>
      <c r="C742" s="70"/>
      <c r="D742" s="5">
        <v>16</v>
      </c>
      <c r="E742" s="23">
        <v>151</v>
      </c>
      <c r="F742" s="27"/>
      <c r="H742" s="73"/>
      <c r="I742" s="71"/>
      <c r="J742" s="5">
        <v>17</v>
      </c>
      <c r="K742" s="23">
        <v>149</v>
      </c>
      <c r="L742" s="27"/>
    </row>
    <row r="743" spans="2:12">
      <c r="B743" s="73"/>
      <c r="C743" s="70"/>
      <c r="D743" s="5">
        <v>17</v>
      </c>
      <c r="E743" s="23">
        <v>152</v>
      </c>
      <c r="F743" s="27"/>
      <c r="H743" s="73"/>
      <c r="I743" s="69">
        <v>2001</v>
      </c>
      <c r="J743" s="5">
        <v>1</v>
      </c>
      <c r="K743" s="23">
        <v>149</v>
      </c>
      <c r="L743" s="27"/>
    </row>
    <row r="744" spans="2:12">
      <c r="B744" s="73"/>
      <c r="C744" s="70"/>
      <c r="D744" s="5">
        <v>18</v>
      </c>
      <c r="E744" s="23">
        <v>149</v>
      </c>
      <c r="F744" s="27"/>
      <c r="H744" s="73"/>
      <c r="I744" s="70"/>
      <c r="J744" s="5">
        <v>2</v>
      </c>
      <c r="K744" s="23">
        <v>151</v>
      </c>
      <c r="L744" s="27"/>
    </row>
    <row r="745" spans="2:12">
      <c r="B745" s="73"/>
      <c r="C745" s="70"/>
      <c r="D745" s="5">
        <v>19</v>
      </c>
      <c r="E745" s="23">
        <v>149</v>
      </c>
      <c r="F745" s="27"/>
      <c r="H745" s="73"/>
      <c r="I745" s="70"/>
      <c r="J745" s="5">
        <v>3</v>
      </c>
      <c r="K745" s="23">
        <v>149</v>
      </c>
      <c r="L745" s="27"/>
    </row>
    <row r="746" spans="2:12">
      <c r="B746" s="73"/>
      <c r="C746" s="70"/>
      <c r="D746" s="5">
        <v>20</v>
      </c>
      <c r="E746" s="23">
        <v>151</v>
      </c>
      <c r="F746" s="27"/>
      <c r="H746" s="73"/>
      <c r="I746" s="70"/>
      <c r="J746" s="5">
        <v>4</v>
      </c>
      <c r="K746" s="23">
        <v>153</v>
      </c>
      <c r="L746" s="27"/>
    </row>
    <row r="747" spans="2:12">
      <c r="B747" s="73"/>
      <c r="C747" s="70"/>
      <c r="D747" s="5">
        <v>21</v>
      </c>
      <c r="E747" s="23">
        <v>149</v>
      </c>
      <c r="F747" s="27"/>
      <c r="H747" s="73"/>
      <c r="I747" s="71"/>
      <c r="J747" s="5">
        <v>5</v>
      </c>
      <c r="K747" s="23">
        <v>149</v>
      </c>
      <c r="L747" s="27"/>
    </row>
    <row r="748" spans="2:12">
      <c r="B748" s="73"/>
      <c r="C748" s="70"/>
      <c r="D748" s="5">
        <v>22</v>
      </c>
      <c r="E748" s="23">
        <v>151</v>
      </c>
      <c r="F748" s="27"/>
      <c r="H748" s="73"/>
      <c r="I748" s="69">
        <v>2002</v>
      </c>
      <c r="J748" s="5">
        <v>1</v>
      </c>
      <c r="K748" s="23">
        <v>149</v>
      </c>
      <c r="L748" s="27"/>
    </row>
    <row r="749" spans="2:12">
      <c r="B749" s="73"/>
      <c r="C749" s="71"/>
      <c r="D749" s="5">
        <v>23</v>
      </c>
      <c r="E749" s="23">
        <v>152</v>
      </c>
      <c r="F749" s="27"/>
      <c r="H749" s="73"/>
      <c r="I749" s="70"/>
      <c r="J749" s="5">
        <v>2</v>
      </c>
      <c r="K749" s="23">
        <v>151</v>
      </c>
      <c r="L749" s="27"/>
    </row>
    <row r="750" spans="2:12">
      <c r="B750" s="73"/>
      <c r="C750" s="69">
        <v>2002</v>
      </c>
      <c r="D750" s="5">
        <v>1</v>
      </c>
      <c r="E750" s="23">
        <v>148</v>
      </c>
      <c r="F750" s="27"/>
      <c r="H750" s="73"/>
      <c r="I750" s="70"/>
      <c r="J750" s="5">
        <v>3</v>
      </c>
      <c r="K750" s="23">
        <v>149</v>
      </c>
      <c r="L750" s="27"/>
    </row>
    <row r="751" spans="2:12">
      <c r="B751" s="73"/>
      <c r="C751" s="71"/>
      <c r="D751" s="5">
        <v>2</v>
      </c>
      <c r="E751" s="23">
        <v>153</v>
      </c>
      <c r="F751" s="27"/>
      <c r="H751" s="73"/>
      <c r="I751" s="70"/>
      <c r="J751" s="5">
        <v>4</v>
      </c>
      <c r="K751" s="23">
        <v>149</v>
      </c>
      <c r="L751" s="27"/>
    </row>
    <row r="752" spans="2:12">
      <c r="B752" s="73"/>
      <c r="C752" s="69">
        <v>2003</v>
      </c>
      <c r="D752" s="5">
        <v>1</v>
      </c>
      <c r="E752" s="23">
        <v>149</v>
      </c>
      <c r="F752" s="27"/>
      <c r="H752" s="73"/>
      <c r="I752" s="70"/>
      <c r="J752" s="5">
        <v>5</v>
      </c>
      <c r="K752" s="23">
        <v>152</v>
      </c>
      <c r="L752" s="27"/>
    </row>
    <row r="753" spans="2:12">
      <c r="B753" s="73"/>
      <c r="C753" s="70"/>
      <c r="D753" s="5">
        <v>2</v>
      </c>
      <c r="E753" s="23">
        <v>149</v>
      </c>
      <c r="F753" s="27"/>
      <c r="H753" s="73"/>
      <c r="I753" s="71"/>
      <c r="J753" s="5">
        <v>6</v>
      </c>
      <c r="K753" s="23">
        <v>149</v>
      </c>
      <c r="L753" s="27"/>
    </row>
    <row r="754" spans="2:12">
      <c r="B754" s="73"/>
      <c r="C754" s="71"/>
      <c r="D754" s="5">
        <v>3</v>
      </c>
      <c r="E754" s="23">
        <v>151</v>
      </c>
      <c r="F754" s="27"/>
      <c r="H754" s="73"/>
      <c r="I754" s="69">
        <v>2003</v>
      </c>
      <c r="J754" s="5">
        <v>1</v>
      </c>
      <c r="K754" s="23">
        <v>149</v>
      </c>
      <c r="L754" s="27"/>
    </row>
    <row r="755" spans="2:12">
      <c r="B755" s="73"/>
      <c r="C755" s="69">
        <v>2004</v>
      </c>
      <c r="D755" s="5">
        <v>1</v>
      </c>
      <c r="E755" s="23">
        <v>149</v>
      </c>
      <c r="F755" s="27"/>
      <c r="H755" s="73"/>
      <c r="I755" s="70"/>
      <c r="J755" s="5">
        <v>2</v>
      </c>
      <c r="K755" s="23">
        <v>151</v>
      </c>
      <c r="L755" s="27"/>
    </row>
    <row r="756" spans="2:12">
      <c r="B756" s="73"/>
      <c r="C756" s="70"/>
      <c r="D756" s="5">
        <v>2</v>
      </c>
      <c r="E756" s="23">
        <v>149</v>
      </c>
      <c r="F756" s="27"/>
      <c r="H756" s="73"/>
      <c r="I756" s="70"/>
      <c r="J756" s="5">
        <v>3</v>
      </c>
      <c r="K756" s="23">
        <v>149</v>
      </c>
      <c r="L756" s="27"/>
    </row>
    <row r="757" spans="2:12">
      <c r="B757" s="73"/>
      <c r="C757" s="70"/>
      <c r="D757" s="5">
        <v>3</v>
      </c>
      <c r="E757" s="23">
        <v>152</v>
      </c>
      <c r="F757" s="27"/>
      <c r="H757" s="73"/>
      <c r="I757" s="70"/>
      <c r="J757" s="5">
        <v>4</v>
      </c>
      <c r="K757" s="23">
        <v>151</v>
      </c>
      <c r="L757" s="27"/>
    </row>
    <row r="758" spans="2:12">
      <c r="B758" s="73"/>
      <c r="C758" s="70"/>
      <c r="D758" s="5">
        <v>4</v>
      </c>
      <c r="E758" s="23">
        <v>149</v>
      </c>
      <c r="F758" s="27"/>
      <c r="H758" s="73"/>
      <c r="I758" s="70"/>
      <c r="J758" s="5">
        <v>5</v>
      </c>
      <c r="K758" s="23">
        <v>152</v>
      </c>
      <c r="L758" s="27"/>
    </row>
    <row r="759" spans="2:12">
      <c r="B759" s="73"/>
      <c r="C759" s="70"/>
      <c r="D759" s="5">
        <v>5</v>
      </c>
      <c r="E759" s="23">
        <v>149</v>
      </c>
      <c r="F759" s="27"/>
      <c r="H759" s="73"/>
      <c r="I759" s="70"/>
      <c r="J759" s="5">
        <v>6</v>
      </c>
      <c r="K759" s="23">
        <v>149</v>
      </c>
      <c r="L759" s="27"/>
    </row>
    <row r="760" spans="2:12">
      <c r="B760" s="73"/>
      <c r="C760" s="70"/>
      <c r="D760" s="5">
        <v>6</v>
      </c>
      <c r="E760" s="23">
        <v>151</v>
      </c>
      <c r="F760" s="27"/>
      <c r="H760" s="73"/>
      <c r="I760" s="71"/>
      <c r="J760" s="5">
        <v>7</v>
      </c>
      <c r="K760" s="23">
        <v>149</v>
      </c>
      <c r="L760" s="27"/>
    </row>
    <row r="761" spans="2:12">
      <c r="B761" s="73"/>
      <c r="C761" s="70"/>
      <c r="D761" s="5">
        <v>7</v>
      </c>
      <c r="E761" s="23">
        <v>149</v>
      </c>
      <c r="F761" s="27"/>
      <c r="H761" s="73"/>
      <c r="I761" s="69">
        <v>2004</v>
      </c>
      <c r="J761" s="5">
        <v>1</v>
      </c>
      <c r="K761" s="23">
        <v>152</v>
      </c>
      <c r="L761" s="27"/>
    </row>
    <row r="762" spans="2:12">
      <c r="B762" s="73"/>
      <c r="C762" s="70"/>
      <c r="D762" s="5">
        <v>8</v>
      </c>
      <c r="E762" s="23">
        <v>151</v>
      </c>
      <c r="F762" s="27"/>
      <c r="H762" s="73"/>
      <c r="I762" s="70"/>
      <c r="J762" s="5">
        <v>2</v>
      </c>
      <c r="K762" s="23">
        <v>149</v>
      </c>
      <c r="L762" s="27"/>
    </row>
    <row r="763" spans="2:12">
      <c r="B763" s="73"/>
      <c r="C763" s="70"/>
      <c r="D763" s="5">
        <v>9</v>
      </c>
      <c r="E763" s="23">
        <v>152</v>
      </c>
      <c r="F763" s="27"/>
      <c r="H763" s="73"/>
      <c r="I763" s="70"/>
      <c r="J763" s="5">
        <v>3</v>
      </c>
      <c r="K763" s="23">
        <v>149</v>
      </c>
      <c r="L763" s="27"/>
    </row>
    <row r="764" spans="2:12">
      <c r="B764" s="73"/>
      <c r="C764" s="70"/>
      <c r="D764" s="5">
        <v>10</v>
      </c>
      <c r="E764" s="23">
        <v>149</v>
      </c>
      <c r="F764" s="27"/>
      <c r="H764" s="73"/>
      <c r="I764" s="70"/>
      <c r="J764" s="5">
        <v>4</v>
      </c>
      <c r="K764" s="23">
        <v>147</v>
      </c>
      <c r="L764" s="27"/>
    </row>
    <row r="765" spans="2:12">
      <c r="B765" s="73"/>
      <c r="C765" s="70"/>
      <c r="D765" s="5">
        <v>11</v>
      </c>
      <c r="E765" s="23">
        <v>149</v>
      </c>
      <c r="F765" s="27"/>
      <c r="H765" s="73"/>
      <c r="I765" s="70"/>
      <c r="J765" s="5">
        <v>5</v>
      </c>
      <c r="K765" s="23">
        <v>151</v>
      </c>
      <c r="L765" s="27"/>
    </row>
    <row r="766" spans="2:12">
      <c r="B766" s="73"/>
      <c r="C766" s="71"/>
      <c r="D766" s="5">
        <v>12</v>
      </c>
      <c r="E766" s="23">
        <v>152</v>
      </c>
      <c r="F766" s="27"/>
      <c r="H766" s="73"/>
      <c r="I766" s="70"/>
      <c r="J766" s="5">
        <v>6</v>
      </c>
      <c r="K766" s="23">
        <v>151</v>
      </c>
      <c r="L766" s="27"/>
    </row>
    <row r="767" spans="2:12">
      <c r="B767" s="73"/>
      <c r="C767" s="69">
        <v>2005</v>
      </c>
      <c r="D767" s="5">
        <v>1</v>
      </c>
      <c r="E767" s="23">
        <v>149</v>
      </c>
      <c r="F767" s="27"/>
      <c r="H767" s="73"/>
      <c r="I767" s="70"/>
      <c r="J767" s="5">
        <v>7</v>
      </c>
      <c r="K767" s="23">
        <v>152</v>
      </c>
      <c r="L767" s="27"/>
    </row>
    <row r="768" spans="2:12">
      <c r="B768" s="73"/>
      <c r="C768" s="70"/>
      <c r="D768" s="5">
        <v>2</v>
      </c>
      <c r="E768" s="23">
        <v>149</v>
      </c>
      <c r="F768" s="27"/>
      <c r="H768" s="73"/>
      <c r="I768" s="71"/>
      <c r="J768" s="5">
        <v>8</v>
      </c>
      <c r="K768" s="23">
        <v>149</v>
      </c>
      <c r="L768" s="27"/>
    </row>
    <row r="769" spans="2:12">
      <c r="B769" s="73"/>
      <c r="C769" s="70"/>
      <c r="D769" s="5">
        <v>3</v>
      </c>
      <c r="E769" s="23">
        <v>147</v>
      </c>
      <c r="F769" s="27"/>
      <c r="H769" s="73"/>
      <c r="I769" s="69">
        <v>2005</v>
      </c>
      <c r="J769" s="5">
        <v>1</v>
      </c>
      <c r="K769" s="23">
        <v>147</v>
      </c>
      <c r="L769" s="27"/>
    </row>
    <row r="770" spans="2:12">
      <c r="B770" s="73"/>
      <c r="C770" s="70"/>
      <c r="D770" s="5">
        <v>4</v>
      </c>
      <c r="E770" s="23">
        <v>151</v>
      </c>
      <c r="F770" s="27"/>
      <c r="H770" s="73"/>
      <c r="I770" s="70"/>
      <c r="J770" s="5">
        <v>2</v>
      </c>
      <c r="K770" s="23">
        <v>151</v>
      </c>
      <c r="L770" s="27"/>
    </row>
    <row r="771" spans="2:12">
      <c r="B771" s="73"/>
      <c r="C771" s="71"/>
      <c r="D771" s="5">
        <v>5</v>
      </c>
      <c r="E771" s="23">
        <v>151</v>
      </c>
      <c r="F771" s="27"/>
      <c r="H771" s="73"/>
      <c r="I771" s="70"/>
      <c r="J771" s="5">
        <v>3</v>
      </c>
      <c r="K771" s="23">
        <v>151</v>
      </c>
      <c r="L771" s="27"/>
    </row>
    <row r="772" spans="2:12">
      <c r="B772" s="73"/>
      <c r="C772" s="69">
        <v>2006</v>
      </c>
      <c r="D772" s="5">
        <v>1</v>
      </c>
      <c r="E772" s="23">
        <v>152</v>
      </c>
      <c r="F772" s="27"/>
      <c r="H772" s="73"/>
      <c r="I772" s="70"/>
      <c r="J772" s="5">
        <v>4</v>
      </c>
      <c r="K772" s="23">
        <v>152</v>
      </c>
      <c r="L772" s="27"/>
    </row>
    <row r="773" spans="2:12">
      <c r="B773" s="73"/>
      <c r="C773" s="70"/>
      <c r="D773" s="5">
        <v>2</v>
      </c>
      <c r="E773" s="23">
        <v>149</v>
      </c>
      <c r="F773" s="27"/>
      <c r="H773" s="73"/>
      <c r="I773" s="70"/>
      <c r="J773" s="5">
        <v>5</v>
      </c>
      <c r="K773" s="23">
        <v>149</v>
      </c>
      <c r="L773" s="27"/>
    </row>
    <row r="774" spans="2:12">
      <c r="B774" s="73"/>
      <c r="C774" s="70"/>
      <c r="D774" s="5">
        <v>3</v>
      </c>
      <c r="E774" s="23">
        <v>149</v>
      </c>
      <c r="F774" s="27"/>
      <c r="H774" s="73"/>
      <c r="I774" s="70"/>
      <c r="J774" s="5">
        <v>6</v>
      </c>
      <c r="K774" s="23">
        <v>149</v>
      </c>
      <c r="L774" s="27"/>
    </row>
    <row r="775" spans="2:12">
      <c r="B775" s="73"/>
      <c r="C775" s="70"/>
      <c r="D775" s="5">
        <v>4</v>
      </c>
      <c r="E775" s="23">
        <v>149</v>
      </c>
      <c r="F775" s="27"/>
      <c r="H775" s="73"/>
      <c r="I775" s="70"/>
      <c r="J775" s="5">
        <v>7</v>
      </c>
      <c r="K775" s="23">
        <v>151</v>
      </c>
      <c r="L775" s="27"/>
    </row>
    <row r="776" spans="2:12">
      <c r="B776" s="73"/>
      <c r="C776" s="71"/>
      <c r="D776" s="5">
        <v>5</v>
      </c>
      <c r="E776" s="23">
        <v>151</v>
      </c>
      <c r="F776" s="27"/>
      <c r="H776" s="73"/>
      <c r="I776" s="70"/>
      <c r="J776" s="5">
        <v>8</v>
      </c>
      <c r="K776" s="23">
        <v>149</v>
      </c>
      <c r="L776" s="27"/>
    </row>
    <row r="777" spans="2:12">
      <c r="B777" s="73"/>
      <c r="C777" s="69">
        <v>2007</v>
      </c>
      <c r="D777" s="5">
        <v>1</v>
      </c>
      <c r="E777" s="23">
        <v>149</v>
      </c>
      <c r="F777" s="27"/>
      <c r="H777" s="73"/>
      <c r="I777" s="71"/>
      <c r="J777" s="5">
        <v>9</v>
      </c>
      <c r="K777" s="23">
        <v>151</v>
      </c>
      <c r="L777" s="27"/>
    </row>
    <row r="778" spans="2:12">
      <c r="B778" s="73"/>
      <c r="C778" s="70"/>
      <c r="D778" s="5">
        <v>2</v>
      </c>
      <c r="E778" s="23">
        <v>151</v>
      </c>
      <c r="F778" s="27"/>
      <c r="H778" s="73"/>
      <c r="I778" s="69">
        <v>2006</v>
      </c>
      <c r="J778" s="5">
        <v>1</v>
      </c>
      <c r="K778" s="23">
        <v>152</v>
      </c>
      <c r="L778" s="27"/>
    </row>
    <row r="779" spans="2:12">
      <c r="B779" s="73"/>
      <c r="C779" s="70"/>
      <c r="D779" s="5">
        <v>3</v>
      </c>
      <c r="E779" s="23">
        <v>152</v>
      </c>
      <c r="F779" s="27"/>
      <c r="H779" s="73"/>
      <c r="I779" s="70"/>
      <c r="J779" s="5">
        <v>2</v>
      </c>
      <c r="K779" s="23">
        <v>148</v>
      </c>
      <c r="L779" s="27"/>
    </row>
    <row r="780" spans="2:12" s="1" customFormat="1">
      <c r="B780" s="73"/>
      <c r="C780" s="70"/>
      <c r="D780" s="5">
        <v>4</v>
      </c>
      <c r="E780" s="23">
        <v>148</v>
      </c>
      <c r="F780" s="27"/>
      <c r="H780" s="73"/>
      <c r="I780" s="70"/>
      <c r="J780" s="5">
        <v>3</v>
      </c>
      <c r="K780" s="23">
        <v>153</v>
      </c>
      <c r="L780" s="27"/>
    </row>
    <row r="781" spans="2:12">
      <c r="B781" s="73"/>
      <c r="C781" s="70"/>
      <c r="D781" s="5">
        <v>5</v>
      </c>
      <c r="E781" s="23">
        <v>153</v>
      </c>
      <c r="F781" s="27"/>
      <c r="H781" s="73"/>
      <c r="I781" s="70"/>
      <c r="J781" s="5">
        <v>4</v>
      </c>
      <c r="K781" s="23">
        <v>149</v>
      </c>
      <c r="L781" s="27"/>
    </row>
    <row r="782" spans="2:12">
      <c r="B782" s="73"/>
      <c r="C782" s="70"/>
      <c r="D782" s="5">
        <v>6</v>
      </c>
      <c r="E782" s="23">
        <v>153</v>
      </c>
      <c r="F782" s="27"/>
      <c r="H782" s="73"/>
      <c r="I782" s="70"/>
      <c r="J782" s="5">
        <v>5</v>
      </c>
      <c r="K782" s="23">
        <v>150</v>
      </c>
      <c r="L782" s="27"/>
    </row>
    <row r="783" spans="2:12">
      <c r="B783" s="73"/>
      <c r="C783" s="70"/>
      <c r="D783" s="5">
        <v>7</v>
      </c>
      <c r="E783" s="23">
        <v>149</v>
      </c>
      <c r="F783" s="27"/>
      <c r="H783" s="73"/>
      <c r="I783" s="70"/>
      <c r="J783" s="5">
        <v>6</v>
      </c>
      <c r="K783" s="23">
        <v>151</v>
      </c>
      <c r="L783" s="27"/>
    </row>
    <row r="784" spans="2:12">
      <c r="B784" s="73"/>
      <c r="C784" s="70"/>
      <c r="D784" s="5">
        <v>8</v>
      </c>
      <c r="E784" s="23">
        <v>149</v>
      </c>
      <c r="F784" s="27"/>
      <c r="H784" s="73"/>
      <c r="I784" s="70"/>
      <c r="J784" s="5">
        <v>7</v>
      </c>
      <c r="K784" s="23">
        <v>149</v>
      </c>
      <c r="L784" s="27"/>
    </row>
    <row r="785" spans="2:36">
      <c r="B785" s="73"/>
      <c r="C785" s="70"/>
      <c r="D785" s="5">
        <v>9</v>
      </c>
      <c r="E785" s="23">
        <v>149</v>
      </c>
      <c r="F785" s="27"/>
      <c r="H785" s="73"/>
      <c r="I785" s="70"/>
      <c r="J785" s="5">
        <v>8</v>
      </c>
      <c r="K785" s="23">
        <v>149</v>
      </c>
      <c r="L785" s="27"/>
    </row>
    <row r="786" spans="2:36">
      <c r="B786" s="73"/>
      <c r="C786" s="71"/>
      <c r="D786" s="5">
        <v>10</v>
      </c>
      <c r="E786" s="23">
        <v>147</v>
      </c>
      <c r="F786" s="27"/>
      <c r="H786" s="73"/>
      <c r="I786" s="70"/>
      <c r="J786" s="5">
        <v>9</v>
      </c>
      <c r="K786" s="23">
        <v>149</v>
      </c>
      <c r="L786" s="27"/>
    </row>
    <row r="787" spans="2:36">
      <c r="B787" s="73"/>
      <c r="C787" s="69">
        <v>2008</v>
      </c>
      <c r="D787" s="5">
        <v>1</v>
      </c>
      <c r="E787" s="23">
        <v>151</v>
      </c>
      <c r="F787" s="27"/>
      <c r="H787" s="73"/>
      <c r="I787" s="70"/>
      <c r="J787" s="5">
        <v>10</v>
      </c>
      <c r="K787" s="23">
        <v>152</v>
      </c>
      <c r="L787" s="27"/>
    </row>
    <row r="788" spans="2:36">
      <c r="B788" s="73"/>
      <c r="C788" s="70"/>
      <c r="D788" s="5">
        <v>2</v>
      </c>
      <c r="E788" s="23">
        <v>151</v>
      </c>
      <c r="F788" s="27"/>
      <c r="H788" s="73"/>
      <c r="I788" s="70"/>
      <c r="J788" s="5">
        <v>11</v>
      </c>
      <c r="K788" s="23">
        <v>149</v>
      </c>
      <c r="L788" s="27"/>
    </row>
    <row r="789" spans="2:36">
      <c r="B789" s="73"/>
      <c r="C789" s="70"/>
      <c r="D789" s="5">
        <v>3</v>
      </c>
      <c r="E789" s="23">
        <v>152</v>
      </c>
      <c r="F789" s="27"/>
      <c r="H789" s="73"/>
      <c r="I789" s="71"/>
      <c r="J789" s="5">
        <v>12</v>
      </c>
      <c r="K789" s="23">
        <v>149</v>
      </c>
      <c r="L789" s="27"/>
    </row>
    <row r="790" spans="2:36">
      <c r="B790" s="73"/>
      <c r="C790" s="70"/>
      <c r="D790" s="5">
        <v>4</v>
      </c>
      <c r="E790" s="23">
        <v>149</v>
      </c>
      <c r="F790" s="27"/>
      <c r="H790" s="73"/>
      <c r="I790" s="69">
        <v>2007</v>
      </c>
      <c r="J790" s="5">
        <v>1</v>
      </c>
      <c r="K790" s="23">
        <v>147</v>
      </c>
      <c r="L790" s="27"/>
    </row>
    <row r="791" spans="2:36">
      <c r="B791" s="73"/>
      <c r="C791" s="70"/>
      <c r="D791" s="5">
        <v>5</v>
      </c>
      <c r="E791" s="23">
        <v>149</v>
      </c>
      <c r="F791" s="27"/>
      <c r="H791" s="73"/>
      <c r="I791" s="71"/>
      <c r="J791" s="5">
        <v>2</v>
      </c>
      <c r="K791" s="23">
        <v>151</v>
      </c>
      <c r="L791" s="27"/>
    </row>
    <row r="792" spans="2:36">
      <c r="B792" s="73"/>
      <c r="C792" s="70"/>
      <c r="D792" s="5">
        <v>6</v>
      </c>
      <c r="E792" s="23">
        <v>151</v>
      </c>
      <c r="F792" s="27"/>
      <c r="H792" s="73"/>
      <c r="I792" s="69">
        <v>2008</v>
      </c>
      <c r="J792" s="5">
        <v>1</v>
      </c>
      <c r="K792" s="23">
        <v>151</v>
      </c>
      <c r="L792" s="27"/>
    </row>
    <row r="793" spans="2:36">
      <c r="B793" s="73"/>
      <c r="C793" s="71"/>
      <c r="D793" s="5">
        <v>7</v>
      </c>
      <c r="E793" s="23">
        <v>151</v>
      </c>
      <c r="F793" s="27"/>
      <c r="H793" s="73"/>
      <c r="I793" s="70"/>
      <c r="J793" s="5">
        <v>2</v>
      </c>
      <c r="K793" s="23">
        <v>152</v>
      </c>
      <c r="L793" s="27"/>
    </row>
    <row r="794" spans="2:36" s="1" customFormat="1">
      <c r="B794" s="73"/>
      <c r="C794" s="69">
        <v>2009</v>
      </c>
      <c r="D794" s="5">
        <v>1</v>
      </c>
      <c r="E794" s="23">
        <v>152</v>
      </c>
      <c r="F794" s="27"/>
      <c r="H794" s="73"/>
      <c r="I794" s="71"/>
      <c r="J794" s="5">
        <v>3</v>
      </c>
      <c r="K794" s="23">
        <v>149</v>
      </c>
      <c r="L794" s="27"/>
    </row>
    <row r="795" spans="2:36">
      <c r="B795" s="73"/>
      <c r="C795" s="71"/>
      <c r="D795" s="5">
        <v>2</v>
      </c>
      <c r="E795" s="23">
        <v>149</v>
      </c>
      <c r="F795" s="27"/>
      <c r="H795" s="73"/>
      <c r="I795" s="5">
        <v>2009</v>
      </c>
      <c r="J795" s="5">
        <v>1</v>
      </c>
      <c r="K795" s="23">
        <v>147</v>
      </c>
      <c r="L795" s="27"/>
    </row>
    <row r="796" spans="2:36">
      <c r="B796" s="73">
        <v>61</v>
      </c>
      <c r="C796" s="9" t="s">
        <v>3</v>
      </c>
      <c r="D796" s="9" t="s">
        <v>3</v>
      </c>
      <c r="E796" s="24" t="s">
        <v>5</v>
      </c>
      <c r="F796" s="27"/>
      <c r="H796" s="73">
        <v>62</v>
      </c>
      <c r="I796" s="9" t="s">
        <v>3</v>
      </c>
      <c r="J796" s="9" t="s">
        <v>3</v>
      </c>
      <c r="K796" s="24" t="s">
        <v>5</v>
      </c>
      <c r="L796" s="27"/>
    </row>
    <row r="797" spans="2:36">
      <c r="B797" s="73"/>
      <c r="C797" s="11" t="s">
        <v>9</v>
      </c>
      <c r="D797" s="11" t="s">
        <v>4</v>
      </c>
      <c r="E797" s="25" t="s">
        <v>8</v>
      </c>
      <c r="F797" s="27"/>
      <c r="H797" s="73"/>
      <c r="I797" s="11" t="s">
        <v>9</v>
      </c>
      <c r="J797" s="11" t="s">
        <v>4</v>
      </c>
      <c r="K797" s="25" t="s">
        <v>8</v>
      </c>
      <c r="L797" s="27"/>
    </row>
    <row r="798" spans="2:36" ht="15.75" thickBot="1">
      <c r="B798" s="87"/>
      <c r="C798" s="8">
        <f>COUNT(C726:C795)</f>
        <v>10</v>
      </c>
      <c r="D798" s="8">
        <f>COUNT(D726:D795)</f>
        <v>70</v>
      </c>
      <c r="E798" s="26">
        <f>SUM(E726:E795)</f>
        <v>10500</v>
      </c>
      <c r="F798" s="29">
        <f>STDEV(E726:E795)</f>
        <v>1.5696394859782385</v>
      </c>
      <c r="H798" s="87"/>
      <c r="I798" s="8">
        <f>COUNT(I726:I795)</f>
        <v>10</v>
      </c>
      <c r="J798" s="8">
        <f>COUNT(J726:J795)</f>
        <v>70</v>
      </c>
      <c r="K798" s="26">
        <f>SUM(K726:K795)</f>
        <v>10500</v>
      </c>
      <c r="L798" s="29">
        <f>STDEV(K726:K795)</f>
        <v>1.5416911474750377</v>
      </c>
    </row>
    <row r="799" spans="2:36" ht="15.75" thickBot="1">
      <c r="F799">
        <f>E798/D798</f>
        <v>150</v>
      </c>
      <c r="L799">
        <f>K798/J798</f>
        <v>150</v>
      </c>
    </row>
    <row r="800" spans="2:36" ht="35.25" customHeight="1">
      <c r="B800" s="30" t="s">
        <v>0</v>
      </c>
      <c r="C800" s="65" t="s">
        <v>67</v>
      </c>
      <c r="D800" s="65"/>
      <c r="E800" s="86"/>
      <c r="F800" s="31" t="s">
        <v>47</v>
      </c>
      <c r="H800" s="30" t="s">
        <v>0</v>
      </c>
      <c r="I800" s="65" t="s">
        <v>67</v>
      </c>
      <c r="J800" s="65"/>
      <c r="K800" s="86"/>
      <c r="L800" s="31" t="s">
        <v>47</v>
      </c>
      <c r="N800" s="30" t="s">
        <v>0</v>
      </c>
      <c r="O800" s="65" t="s">
        <v>67</v>
      </c>
      <c r="P800" s="65"/>
      <c r="Q800" s="86"/>
      <c r="R800" s="31" t="s">
        <v>47</v>
      </c>
      <c r="T800" s="30" t="s">
        <v>0</v>
      </c>
      <c r="U800" s="65" t="s">
        <v>67</v>
      </c>
      <c r="V800" s="65"/>
      <c r="W800" s="86"/>
      <c r="X800" s="31" t="s">
        <v>47</v>
      </c>
      <c r="Z800" s="30" t="s">
        <v>0</v>
      </c>
      <c r="AA800" s="65" t="s">
        <v>67</v>
      </c>
      <c r="AB800" s="65"/>
      <c r="AC800" s="86"/>
      <c r="AD800" s="31" t="s">
        <v>47</v>
      </c>
      <c r="AF800" s="30" t="s">
        <v>0</v>
      </c>
      <c r="AG800" s="65" t="s">
        <v>67</v>
      </c>
      <c r="AH800" s="65"/>
      <c r="AI800" s="86"/>
      <c r="AJ800" s="31" t="s">
        <v>47</v>
      </c>
    </row>
    <row r="801" spans="2:36" ht="31.5" customHeight="1">
      <c r="B801" s="21">
        <v>63</v>
      </c>
      <c r="C801" s="67" t="s">
        <v>56</v>
      </c>
      <c r="D801" s="67"/>
      <c r="E801" s="83"/>
      <c r="F801" s="32">
        <f>STDEV(E803:E844)</f>
        <v>1.2297134308249298</v>
      </c>
      <c r="H801" s="21">
        <v>64</v>
      </c>
      <c r="I801" s="67" t="s">
        <v>56</v>
      </c>
      <c r="J801" s="67"/>
      <c r="K801" s="83"/>
      <c r="L801" s="32">
        <f>STDEV(K803:K844)</f>
        <v>1.2297134308249298</v>
      </c>
      <c r="N801" s="21">
        <v>65</v>
      </c>
      <c r="O801" s="67" t="s">
        <v>56</v>
      </c>
      <c r="P801" s="67"/>
      <c r="Q801" s="83"/>
      <c r="R801" s="32">
        <f>STDEV(Q803:Q844)</f>
        <v>1.2878418324335692</v>
      </c>
      <c r="T801" s="21">
        <v>66</v>
      </c>
      <c r="U801" s="67" t="s">
        <v>56</v>
      </c>
      <c r="V801" s="67"/>
      <c r="W801" s="83"/>
      <c r="X801" s="32">
        <f>STDEV(W803:W844)</f>
        <v>1.2878418324335692</v>
      </c>
      <c r="Z801" s="21">
        <v>67</v>
      </c>
      <c r="AA801" s="67" t="s">
        <v>56</v>
      </c>
      <c r="AB801" s="67"/>
      <c r="AC801" s="83"/>
      <c r="AD801" s="32">
        <f>STDEV(AC803:AC844)</f>
        <v>1.2687616393795076</v>
      </c>
      <c r="AF801" s="21">
        <v>68</v>
      </c>
      <c r="AG801" s="67" t="s">
        <v>56</v>
      </c>
      <c r="AH801" s="67"/>
      <c r="AI801" s="83"/>
      <c r="AJ801" s="32">
        <f>STDEV(AI803:AI844)</f>
        <v>1.1043152607484654</v>
      </c>
    </row>
    <row r="802" spans="2:36">
      <c r="B802" s="72">
        <v>63</v>
      </c>
      <c r="C802" s="3" t="s">
        <v>1</v>
      </c>
      <c r="D802" s="3" t="s">
        <v>2</v>
      </c>
      <c r="E802" s="22" t="s">
        <v>8</v>
      </c>
      <c r="F802" s="28"/>
      <c r="H802" s="72">
        <v>64</v>
      </c>
      <c r="I802" s="3" t="s">
        <v>1</v>
      </c>
      <c r="J802" s="3" t="s">
        <v>2</v>
      </c>
      <c r="K802" s="22" t="s">
        <v>8</v>
      </c>
      <c r="L802" s="28"/>
      <c r="N802" s="72">
        <v>65</v>
      </c>
      <c r="O802" s="3" t="s">
        <v>1</v>
      </c>
      <c r="P802" s="3" t="s">
        <v>2</v>
      </c>
      <c r="Q802" s="22" t="s">
        <v>8</v>
      </c>
      <c r="R802" s="28"/>
      <c r="T802" s="72">
        <v>66</v>
      </c>
      <c r="U802" s="3" t="s">
        <v>1</v>
      </c>
      <c r="V802" s="3" t="s">
        <v>2</v>
      </c>
      <c r="W802" s="22" t="s">
        <v>8</v>
      </c>
      <c r="X802" s="28"/>
      <c r="Z802" s="72">
        <v>67</v>
      </c>
      <c r="AA802" s="3" t="s">
        <v>1</v>
      </c>
      <c r="AB802" s="3" t="s">
        <v>2</v>
      </c>
      <c r="AC802" s="22" t="s">
        <v>8</v>
      </c>
      <c r="AD802" s="28"/>
      <c r="AF802" s="72">
        <v>68</v>
      </c>
      <c r="AG802" s="3" t="s">
        <v>1</v>
      </c>
      <c r="AH802" s="3" t="s">
        <v>2</v>
      </c>
      <c r="AI802" s="22" t="s">
        <v>8</v>
      </c>
      <c r="AJ802" s="28"/>
    </row>
    <row r="803" spans="2:36">
      <c r="B803" s="73"/>
      <c r="C803" s="69">
        <v>2000</v>
      </c>
      <c r="D803" s="5">
        <v>1</v>
      </c>
      <c r="E803" s="23">
        <v>21</v>
      </c>
      <c r="F803" s="27"/>
      <c r="H803" s="73"/>
      <c r="I803" s="69">
        <v>2000</v>
      </c>
      <c r="J803" s="5">
        <v>1</v>
      </c>
      <c r="K803" s="23">
        <v>19</v>
      </c>
      <c r="L803" s="27"/>
      <c r="N803" s="73"/>
      <c r="O803" s="69">
        <v>2000</v>
      </c>
      <c r="P803" s="5">
        <v>1</v>
      </c>
      <c r="Q803" s="23">
        <v>20</v>
      </c>
      <c r="R803" s="27"/>
      <c r="T803" s="73"/>
      <c r="U803" s="69">
        <v>2000</v>
      </c>
      <c r="V803" s="5">
        <v>1</v>
      </c>
      <c r="W803" s="23">
        <v>18</v>
      </c>
      <c r="X803" s="27"/>
      <c r="Z803" s="73"/>
      <c r="AA803" s="69">
        <v>2000</v>
      </c>
      <c r="AB803" s="5">
        <v>1</v>
      </c>
      <c r="AC803" s="23">
        <v>17</v>
      </c>
      <c r="AD803" s="27"/>
      <c r="AF803" s="73"/>
      <c r="AG803" s="69">
        <v>2000</v>
      </c>
      <c r="AH803" s="5">
        <v>1</v>
      </c>
      <c r="AI803" s="23">
        <v>19</v>
      </c>
      <c r="AJ803" s="27"/>
    </row>
    <row r="804" spans="2:36">
      <c r="B804" s="73"/>
      <c r="C804" s="70"/>
      <c r="D804" s="5">
        <v>2</v>
      </c>
      <c r="E804" s="23">
        <v>21</v>
      </c>
      <c r="F804" s="27"/>
      <c r="H804" s="73"/>
      <c r="I804" s="70"/>
      <c r="J804" s="5">
        <v>2</v>
      </c>
      <c r="K804" s="23">
        <v>21</v>
      </c>
      <c r="L804" s="27"/>
      <c r="N804" s="73"/>
      <c r="O804" s="70"/>
      <c r="P804" s="5">
        <v>2</v>
      </c>
      <c r="Q804" s="23">
        <v>20</v>
      </c>
      <c r="R804" s="27"/>
      <c r="T804" s="73"/>
      <c r="U804" s="70"/>
      <c r="V804" s="5">
        <v>2</v>
      </c>
      <c r="W804" s="23">
        <v>17</v>
      </c>
      <c r="X804" s="27"/>
      <c r="Z804" s="73"/>
      <c r="AA804" s="70"/>
      <c r="AB804" s="5">
        <v>2</v>
      </c>
      <c r="AC804" s="23">
        <v>22</v>
      </c>
      <c r="AD804" s="27"/>
      <c r="AF804" s="73"/>
      <c r="AG804" s="70"/>
      <c r="AH804" s="5">
        <v>2</v>
      </c>
      <c r="AI804" s="23">
        <v>21</v>
      </c>
      <c r="AJ804" s="27"/>
    </row>
    <row r="805" spans="2:36">
      <c r="B805" s="73"/>
      <c r="C805" s="70"/>
      <c r="D805" s="5">
        <v>3</v>
      </c>
      <c r="E805" s="23">
        <v>20</v>
      </c>
      <c r="F805" s="27"/>
      <c r="H805" s="73"/>
      <c r="I805" s="70"/>
      <c r="J805" s="5">
        <v>3</v>
      </c>
      <c r="K805" s="23">
        <v>20</v>
      </c>
      <c r="L805" s="27"/>
      <c r="N805" s="73"/>
      <c r="O805" s="70"/>
      <c r="P805" s="5">
        <v>3</v>
      </c>
      <c r="Q805" s="23">
        <v>19</v>
      </c>
      <c r="R805" s="27"/>
      <c r="T805" s="73"/>
      <c r="U805" s="70"/>
      <c r="V805" s="5">
        <v>3</v>
      </c>
      <c r="W805" s="23">
        <v>22</v>
      </c>
      <c r="X805" s="27"/>
      <c r="Z805" s="73"/>
      <c r="AA805" s="70"/>
      <c r="AB805" s="5">
        <v>3</v>
      </c>
      <c r="AC805" s="23">
        <v>21</v>
      </c>
      <c r="AD805" s="27"/>
      <c r="AF805" s="73"/>
      <c r="AG805" s="70"/>
      <c r="AH805" s="5">
        <v>3</v>
      </c>
      <c r="AI805" s="23">
        <v>20</v>
      </c>
      <c r="AJ805" s="27"/>
    </row>
    <row r="806" spans="2:36">
      <c r="B806" s="73"/>
      <c r="C806" s="70"/>
      <c r="D806" s="5">
        <v>4</v>
      </c>
      <c r="E806" s="23">
        <v>21</v>
      </c>
      <c r="F806" s="27"/>
      <c r="H806" s="73"/>
      <c r="I806" s="70"/>
      <c r="J806" s="5">
        <v>4</v>
      </c>
      <c r="K806" s="23">
        <v>19</v>
      </c>
      <c r="L806" s="27"/>
      <c r="N806" s="73"/>
      <c r="O806" s="71"/>
      <c r="P806" s="5">
        <v>4</v>
      </c>
      <c r="Q806" s="23">
        <v>23</v>
      </c>
      <c r="R806" s="27"/>
      <c r="T806" s="73"/>
      <c r="U806" s="71"/>
      <c r="V806" s="5">
        <v>4</v>
      </c>
      <c r="W806" s="23">
        <v>21</v>
      </c>
      <c r="X806" s="27"/>
      <c r="Z806" s="73"/>
      <c r="AA806" s="70"/>
      <c r="AB806" s="5">
        <v>4</v>
      </c>
      <c r="AC806" s="23">
        <v>20</v>
      </c>
      <c r="AD806" s="27"/>
      <c r="AF806" s="73"/>
      <c r="AG806" s="70"/>
      <c r="AH806" s="5">
        <v>4</v>
      </c>
      <c r="AI806" s="23">
        <v>20</v>
      </c>
      <c r="AJ806" s="27"/>
    </row>
    <row r="807" spans="2:36">
      <c r="B807" s="73"/>
      <c r="C807" s="70"/>
      <c r="D807" s="5">
        <v>5</v>
      </c>
      <c r="E807" s="23">
        <v>20</v>
      </c>
      <c r="F807" s="27"/>
      <c r="H807" s="73"/>
      <c r="I807" s="70"/>
      <c r="J807" s="5">
        <v>5</v>
      </c>
      <c r="K807" s="23">
        <v>20</v>
      </c>
      <c r="L807" s="27"/>
      <c r="N807" s="73"/>
      <c r="O807" s="69">
        <v>2001</v>
      </c>
      <c r="P807" s="5">
        <v>1</v>
      </c>
      <c r="Q807" s="23">
        <v>21</v>
      </c>
      <c r="R807" s="27"/>
      <c r="T807" s="73"/>
      <c r="U807" s="69">
        <v>2001</v>
      </c>
      <c r="V807" s="5">
        <v>1</v>
      </c>
      <c r="W807" s="23">
        <v>20</v>
      </c>
      <c r="X807" s="27"/>
      <c r="Z807" s="73"/>
      <c r="AA807" s="71"/>
      <c r="AB807" s="5">
        <v>5</v>
      </c>
      <c r="AC807" s="23">
        <v>21</v>
      </c>
      <c r="AD807" s="27"/>
      <c r="AF807" s="73"/>
      <c r="AG807" s="70"/>
      <c r="AH807" s="5">
        <v>5</v>
      </c>
      <c r="AI807" s="23">
        <v>19</v>
      </c>
      <c r="AJ807" s="27"/>
    </row>
    <row r="808" spans="2:36">
      <c r="B808" s="73"/>
      <c r="C808" s="70"/>
      <c r="D808" s="5">
        <v>6</v>
      </c>
      <c r="E808" s="23">
        <v>19</v>
      </c>
      <c r="F808" s="27"/>
      <c r="H808" s="73"/>
      <c r="I808" s="71"/>
      <c r="J808" s="5">
        <v>6</v>
      </c>
      <c r="K808" s="23">
        <v>19</v>
      </c>
      <c r="L808" s="27"/>
      <c r="N808" s="73"/>
      <c r="O808" s="70"/>
      <c r="P808" s="5">
        <v>2</v>
      </c>
      <c r="Q808" s="23">
        <v>22</v>
      </c>
      <c r="R808" s="27"/>
      <c r="T808" s="73"/>
      <c r="U808" s="70"/>
      <c r="V808" s="5">
        <v>2</v>
      </c>
      <c r="W808" s="23">
        <v>21</v>
      </c>
      <c r="X808" s="27"/>
      <c r="Z808" s="73"/>
      <c r="AA808" s="69">
        <v>2001</v>
      </c>
      <c r="AB808" s="5">
        <v>1</v>
      </c>
      <c r="AC808" s="23">
        <v>20</v>
      </c>
      <c r="AD808" s="27"/>
      <c r="AF808" s="73"/>
      <c r="AG808" s="71"/>
      <c r="AH808" s="5">
        <v>6</v>
      </c>
      <c r="AI808" s="23">
        <v>18</v>
      </c>
      <c r="AJ808" s="27"/>
    </row>
    <row r="809" spans="2:36">
      <c r="B809" s="73"/>
      <c r="C809" s="70"/>
      <c r="D809" s="5">
        <v>7</v>
      </c>
      <c r="E809" s="23">
        <v>18</v>
      </c>
      <c r="F809" s="27"/>
      <c r="H809" s="73"/>
      <c r="I809" s="69">
        <v>2001</v>
      </c>
      <c r="J809" s="5">
        <v>1</v>
      </c>
      <c r="K809" s="23">
        <v>21</v>
      </c>
      <c r="L809" s="27"/>
      <c r="N809" s="73"/>
      <c r="O809" s="70"/>
      <c r="P809" s="5">
        <v>3</v>
      </c>
      <c r="Q809" s="23">
        <v>21</v>
      </c>
      <c r="R809" s="27"/>
      <c r="T809" s="73"/>
      <c r="U809" s="71"/>
      <c r="V809" s="5">
        <v>3</v>
      </c>
      <c r="W809" s="23">
        <v>20</v>
      </c>
      <c r="X809" s="27"/>
      <c r="Z809" s="73"/>
      <c r="AA809" s="70"/>
      <c r="AB809" s="5">
        <v>2</v>
      </c>
      <c r="AC809" s="23">
        <v>19</v>
      </c>
      <c r="AD809" s="27"/>
      <c r="AF809" s="73"/>
      <c r="AG809" s="69">
        <v>2001</v>
      </c>
      <c r="AH809" s="5">
        <v>1</v>
      </c>
      <c r="AI809" s="23">
        <v>17</v>
      </c>
      <c r="AJ809" s="27"/>
    </row>
    <row r="810" spans="2:36">
      <c r="B810" s="73"/>
      <c r="C810" s="71"/>
      <c r="D810" s="5">
        <v>8</v>
      </c>
      <c r="E810" s="23">
        <v>20</v>
      </c>
      <c r="F810" s="27"/>
      <c r="H810" s="73"/>
      <c r="I810" s="70"/>
      <c r="J810" s="5">
        <v>2</v>
      </c>
      <c r="K810" s="23">
        <v>20</v>
      </c>
      <c r="L810" s="27"/>
      <c r="N810" s="73"/>
      <c r="O810" s="71"/>
      <c r="P810" s="5">
        <v>4</v>
      </c>
      <c r="Q810" s="23">
        <v>20</v>
      </c>
      <c r="R810" s="27"/>
      <c r="T810" s="73"/>
      <c r="U810" s="69">
        <v>2002</v>
      </c>
      <c r="V810" s="5">
        <v>1</v>
      </c>
      <c r="W810" s="23">
        <v>19</v>
      </c>
      <c r="X810" s="27"/>
      <c r="Z810" s="73"/>
      <c r="AA810" s="70"/>
      <c r="AB810" s="5">
        <v>3</v>
      </c>
      <c r="AC810" s="23">
        <v>22</v>
      </c>
      <c r="AD810" s="27"/>
      <c r="AF810" s="73"/>
      <c r="AG810" s="70"/>
      <c r="AH810" s="5">
        <v>2</v>
      </c>
      <c r="AI810" s="23">
        <v>22</v>
      </c>
      <c r="AJ810" s="27"/>
    </row>
    <row r="811" spans="2:36">
      <c r="B811" s="73"/>
      <c r="C811" s="69">
        <v>2001</v>
      </c>
      <c r="D811" s="5">
        <v>1</v>
      </c>
      <c r="E811" s="23">
        <v>19</v>
      </c>
      <c r="F811" s="27"/>
      <c r="H811" s="73"/>
      <c r="I811" s="70"/>
      <c r="J811" s="5">
        <v>3</v>
      </c>
      <c r="K811" s="23">
        <v>20</v>
      </c>
      <c r="L811" s="27"/>
      <c r="N811" s="73"/>
      <c r="O811" s="69">
        <v>2002</v>
      </c>
      <c r="P811" s="5">
        <v>1</v>
      </c>
      <c r="Q811" s="23">
        <v>19</v>
      </c>
      <c r="R811" s="27"/>
      <c r="T811" s="73"/>
      <c r="U811" s="71"/>
      <c r="V811" s="5">
        <v>2</v>
      </c>
      <c r="W811" s="23">
        <v>22</v>
      </c>
      <c r="X811" s="27"/>
      <c r="Z811" s="73"/>
      <c r="AA811" s="71"/>
      <c r="AB811" s="5">
        <v>4</v>
      </c>
      <c r="AC811" s="23">
        <v>20</v>
      </c>
      <c r="AD811" s="27"/>
      <c r="AF811" s="73"/>
      <c r="AG811" s="70"/>
      <c r="AH811" s="5">
        <v>3</v>
      </c>
      <c r="AI811" s="23">
        <v>21</v>
      </c>
      <c r="AJ811" s="27"/>
    </row>
    <row r="812" spans="2:36">
      <c r="B812" s="73"/>
      <c r="C812" s="70"/>
      <c r="D812" s="5">
        <v>2</v>
      </c>
      <c r="E812" s="23">
        <v>21</v>
      </c>
      <c r="F812" s="27"/>
      <c r="H812" s="73"/>
      <c r="I812" s="70"/>
      <c r="J812" s="5">
        <v>4</v>
      </c>
      <c r="K812" s="23">
        <v>19</v>
      </c>
      <c r="L812" s="27"/>
      <c r="N812" s="73"/>
      <c r="O812" s="70"/>
      <c r="P812" s="5">
        <v>2</v>
      </c>
      <c r="Q812" s="23">
        <v>18</v>
      </c>
      <c r="R812" s="27"/>
      <c r="T812" s="73"/>
      <c r="U812" s="69">
        <v>2003</v>
      </c>
      <c r="V812" s="5">
        <v>1</v>
      </c>
      <c r="W812" s="23">
        <v>20</v>
      </c>
      <c r="X812" s="27"/>
      <c r="Z812" s="73"/>
      <c r="AA812" s="69">
        <v>2002</v>
      </c>
      <c r="AB812" s="5">
        <v>1</v>
      </c>
      <c r="AC812" s="23">
        <v>19</v>
      </c>
      <c r="AD812" s="27"/>
      <c r="AF812" s="73"/>
      <c r="AG812" s="70"/>
      <c r="AH812" s="5">
        <v>4</v>
      </c>
      <c r="AI812" s="23">
        <v>20</v>
      </c>
      <c r="AJ812" s="27"/>
    </row>
    <row r="813" spans="2:36">
      <c r="B813" s="73"/>
      <c r="C813" s="70"/>
      <c r="D813" s="5">
        <v>3</v>
      </c>
      <c r="E813" s="23">
        <v>20</v>
      </c>
      <c r="F813" s="27"/>
      <c r="H813" s="73"/>
      <c r="I813" s="70"/>
      <c r="J813" s="5">
        <v>5</v>
      </c>
      <c r="K813" s="23">
        <v>18</v>
      </c>
      <c r="L813" s="27"/>
      <c r="N813" s="73"/>
      <c r="O813" s="70"/>
      <c r="P813" s="5">
        <v>3</v>
      </c>
      <c r="Q813" s="23">
        <v>20</v>
      </c>
      <c r="R813" s="27"/>
      <c r="T813" s="73"/>
      <c r="U813" s="70"/>
      <c r="V813" s="5">
        <v>2</v>
      </c>
      <c r="W813" s="23">
        <v>19</v>
      </c>
      <c r="X813" s="27"/>
      <c r="Z813" s="73"/>
      <c r="AA813" s="70"/>
      <c r="AB813" s="5">
        <v>2</v>
      </c>
      <c r="AC813" s="23">
        <v>18</v>
      </c>
      <c r="AD813" s="27"/>
      <c r="AF813" s="73"/>
      <c r="AG813" s="71"/>
      <c r="AH813" s="5">
        <v>5</v>
      </c>
      <c r="AI813" s="23">
        <v>21</v>
      </c>
      <c r="AJ813" s="27"/>
    </row>
    <row r="814" spans="2:36">
      <c r="B814" s="73"/>
      <c r="C814" s="71"/>
      <c r="D814" s="5">
        <v>4</v>
      </c>
      <c r="E814" s="23">
        <v>20</v>
      </c>
      <c r="F814" s="27"/>
      <c r="H814" s="73"/>
      <c r="I814" s="71"/>
      <c r="J814" s="5">
        <v>6</v>
      </c>
      <c r="K814" s="23">
        <v>17</v>
      </c>
      <c r="L814" s="27"/>
      <c r="N814" s="73"/>
      <c r="O814" s="71"/>
      <c r="P814" s="5">
        <v>4</v>
      </c>
      <c r="Q814" s="23">
        <v>19</v>
      </c>
      <c r="R814" s="27"/>
      <c r="T814" s="73"/>
      <c r="U814" s="71"/>
      <c r="V814" s="5">
        <v>3</v>
      </c>
      <c r="W814" s="23">
        <v>18</v>
      </c>
      <c r="X814" s="27"/>
      <c r="Z814" s="73"/>
      <c r="AA814" s="70"/>
      <c r="AB814" s="5">
        <v>3</v>
      </c>
      <c r="AC814" s="23">
        <v>20</v>
      </c>
      <c r="AD814" s="27"/>
      <c r="AF814" s="73"/>
      <c r="AG814" s="69">
        <v>2002</v>
      </c>
      <c r="AH814" s="5">
        <v>1</v>
      </c>
      <c r="AI814" s="23">
        <v>20</v>
      </c>
      <c r="AJ814" s="27"/>
    </row>
    <row r="815" spans="2:36">
      <c r="B815" s="73"/>
      <c r="C815" s="69">
        <v>2002</v>
      </c>
      <c r="D815" s="5">
        <v>1</v>
      </c>
      <c r="E815" s="23">
        <v>19</v>
      </c>
      <c r="F815" s="27"/>
      <c r="H815" s="73"/>
      <c r="I815" s="69">
        <v>2002</v>
      </c>
      <c r="J815" s="5">
        <v>1</v>
      </c>
      <c r="K815" s="23">
        <v>22</v>
      </c>
      <c r="L815" s="27"/>
      <c r="N815" s="73"/>
      <c r="O815" s="69">
        <v>2003</v>
      </c>
      <c r="P815" s="5">
        <v>1</v>
      </c>
      <c r="Q815" s="23">
        <v>21</v>
      </c>
      <c r="R815" s="27"/>
      <c r="T815" s="73"/>
      <c r="U815" s="69">
        <v>2004</v>
      </c>
      <c r="V815" s="5">
        <v>1</v>
      </c>
      <c r="W815" s="23">
        <v>20</v>
      </c>
      <c r="X815" s="27"/>
      <c r="Z815" s="73"/>
      <c r="AA815" s="71"/>
      <c r="AB815" s="5">
        <v>4</v>
      </c>
      <c r="AC815" s="23">
        <v>19</v>
      </c>
      <c r="AD815" s="27"/>
      <c r="AF815" s="73"/>
      <c r="AG815" s="70"/>
      <c r="AH815" s="5">
        <v>2</v>
      </c>
      <c r="AI815" s="23">
        <v>19</v>
      </c>
      <c r="AJ815" s="27"/>
    </row>
    <row r="816" spans="2:36">
      <c r="B816" s="73"/>
      <c r="C816" s="70"/>
      <c r="D816" s="5">
        <v>2</v>
      </c>
      <c r="E816" s="23">
        <v>23</v>
      </c>
      <c r="F816" s="27"/>
      <c r="H816" s="73"/>
      <c r="I816" s="70"/>
      <c r="J816" s="5">
        <v>2</v>
      </c>
      <c r="K816" s="23">
        <v>21</v>
      </c>
      <c r="L816" s="27"/>
      <c r="N816" s="73"/>
      <c r="O816" s="70"/>
      <c r="P816" s="5">
        <v>2</v>
      </c>
      <c r="Q816" s="23">
        <v>20</v>
      </c>
      <c r="R816" s="27"/>
      <c r="T816" s="73"/>
      <c r="U816" s="70"/>
      <c r="V816" s="5">
        <v>2</v>
      </c>
      <c r="W816" s="23">
        <v>19</v>
      </c>
      <c r="X816" s="27"/>
      <c r="Z816" s="73"/>
      <c r="AA816" s="69">
        <v>2003</v>
      </c>
      <c r="AB816" s="5">
        <v>1</v>
      </c>
      <c r="AC816" s="23">
        <v>21</v>
      </c>
      <c r="AD816" s="27"/>
      <c r="AF816" s="73"/>
      <c r="AG816" s="70"/>
      <c r="AH816" s="5">
        <v>3</v>
      </c>
      <c r="AI816" s="23">
        <v>22</v>
      </c>
      <c r="AJ816" s="27"/>
    </row>
    <row r="817" spans="2:36">
      <c r="B817" s="73"/>
      <c r="C817" s="71"/>
      <c r="D817" s="5">
        <v>3</v>
      </c>
      <c r="E817" s="23">
        <v>21</v>
      </c>
      <c r="F817" s="27"/>
      <c r="H817" s="73"/>
      <c r="I817" s="70"/>
      <c r="J817" s="5">
        <v>3</v>
      </c>
      <c r="K817" s="23">
        <v>20</v>
      </c>
      <c r="L817" s="27"/>
      <c r="N817" s="73"/>
      <c r="O817" s="71"/>
      <c r="P817" s="5">
        <v>3</v>
      </c>
      <c r="Q817" s="23">
        <v>19</v>
      </c>
      <c r="R817" s="27"/>
      <c r="T817" s="73"/>
      <c r="U817" s="70"/>
      <c r="V817" s="5">
        <v>3</v>
      </c>
      <c r="W817" s="23">
        <v>21</v>
      </c>
      <c r="X817" s="27"/>
      <c r="Z817" s="73"/>
      <c r="AA817" s="70"/>
      <c r="AB817" s="5">
        <v>2</v>
      </c>
      <c r="AC817" s="23">
        <v>20</v>
      </c>
      <c r="AD817" s="27"/>
      <c r="AF817" s="73"/>
      <c r="AG817" s="70"/>
      <c r="AH817" s="5">
        <v>4</v>
      </c>
      <c r="AI817" s="23">
        <v>20</v>
      </c>
      <c r="AJ817" s="27"/>
    </row>
    <row r="818" spans="2:36">
      <c r="B818" s="73"/>
      <c r="C818" s="69">
        <v>2003</v>
      </c>
      <c r="D818" s="5">
        <v>1</v>
      </c>
      <c r="E818" s="23">
        <v>22</v>
      </c>
      <c r="F818" s="27"/>
      <c r="H818" s="73"/>
      <c r="I818" s="71"/>
      <c r="J818" s="5">
        <v>4</v>
      </c>
      <c r="K818" s="23">
        <v>21</v>
      </c>
      <c r="L818" s="27"/>
      <c r="N818" s="73"/>
      <c r="O818" s="69">
        <v>2004</v>
      </c>
      <c r="P818" s="5">
        <v>1</v>
      </c>
      <c r="Q818" s="23">
        <v>20</v>
      </c>
      <c r="R818" s="27"/>
      <c r="T818" s="73"/>
      <c r="U818" s="70"/>
      <c r="V818" s="5">
        <v>4</v>
      </c>
      <c r="W818" s="23">
        <v>20</v>
      </c>
      <c r="X818" s="27"/>
      <c r="Z818" s="73"/>
      <c r="AA818" s="71"/>
      <c r="AB818" s="5">
        <v>3</v>
      </c>
      <c r="AC818" s="23">
        <v>20</v>
      </c>
      <c r="AD818" s="27"/>
      <c r="AF818" s="73"/>
      <c r="AG818" s="71"/>
      <c r="AH818" s="5">
        <v>5</v>
      </c>
      <c r="AI818" s="23">
        <v>19</v>
      </c>
      <c r="AJ818" s="27"/>
    </row>
    <row r="819" spans="2:36">
      <c r="B819" s="73"/>
      <c r="C819" s="70"/>
      <c r="D819" s="5">
        <v>2</v>
      </c>
      <c r="E819" s="23">
        <v>21</v>
      </c>
      <c r="F819" s="27"/>
      <c r="H819" s="73"/>
      <c r="I819" s="69">
        <v>2003</v>
      </c>
      <c r="J819" s="5">
        <v>1</v>
      </c>
      <c r="K819" s="23">
        <v>20</v>
      </c>
      <c r="L819" s="27"/>
      <c r="N819" s="73"/>
      <c r="O819" s="70"/>
      <c r="P819" s="5">
        <v>2</v>
      </c>
      <c r="Q819" s="23">
        <v>19</v>
      </c>
      <c r="R819" s="27"/>
      <c r="T819" s="73"/>
      <c r="U819" s="70"/>
      <c r="V819" s="5">
        <v>5</v>
      </c>
      <c r="W819" s="23">
        <v>20</v>
      </c>
      <c r="X819" s="27"/>
      <c r="Z819" s="73"/>
      <c r="AA819" s="69">
        <v>2004</v>
      </c>
      <c r="AB819" s="5">
        <v>1</v>
      </c>
      <c r="AC819" s="23">
        <v>19</v>
      </c>
      <c r="AD819" s="27"/>
      <c r="AF819" s="73"/>
      <c r="AG819" s="69">
        <v>2003</v>
      </c>
      <c r="AH819" s="5">
        <v>1</v>
      </c>
      <c r="AI819" s="23">
        <v>21</v>
      </c>
      <c r="AJ819" s="27"/>
    </row>
    <row r="820" spans="2:36">
      <c r="B820" s="73"/>
      <c r="C820" s="70"/>
      <c r="D820" s="5">
        <v>3</v>
      </c>
      <c r="E820" s="23">
        <v>20</v>
      </c>
      <c r="F820" s="27"/>
      <c r="H820" s="73"/>
      <c r="I820" s="70"/>
      <c r="J820" s="5">
        <v>2</v>
      </c>
      <c r="K820" s="23">
        <v>19</v>
      </c>
      <c r="L820" s="27"/>
      <c r="N820" s="73"/>
      <c r="O820" s="70"/>
      <c r="P820" s="5">
        <v>3</v>
      </c>
      <c r="Q820" s="23">
        <v>21</v>
      </c>
      <c r="R820" s="27"/>
      <c r="T820" s="73"/>
      <c r="U820" s="70"/>
      <c r="V820" s="5">
        <v>6</v>
      </c>
      <c r="W820" s="23">
        <v>19</v>
      </c>
      <c r="X820" s="27"/>
      <c r="Z820" s="73"/>
      <c r="AA820" s="70"/>
      <c r="AB820" s="5">
        <v>2</v>
      </c>
      <c r="AC820" s="23">
        <v>23</v>
      </c>
      <c r="AD820" s="27"/>
      <c r="AF820" s="73"/>
      <c r="AG820" s="70"/>
      <c r="AH820" s="5">
        <v>2</v>
      </c>
      <c r="AI820" s="23">
        <v>20</v>
      </c>
      <c r="AJ820" s="27"/>
    </row>
    <row r="821" spans="2:36">
      <c r="B821" s="73"/>
      <c r="C821" s="71"/>
      <c r="D821" s="5">
        <v>4</v>
      </c>
      <c r="E821" s="23">
        <v>19</v>
      </c>
      <c r="F821" s="27"/>
      <c r="H821" s="73"/>
      <c r="I821" s="70"/>
      <c r="J821" s="5">
        <v>3</v>
      </c>
      <c r="K821" s="23">
        <v>22</v>
      </c>
      <c r="L821" s="27"/>
      <c r="N821" s="73"/>
      <c r="O821" s="70"/>
      <c r="P821" s="5">
        <v>4</v>
      </c>
      <c r="Q821" s="23">
        <v>20</v>
      </c>
      <c r="R821" s="27"/>
      <c r="T821" s="73"/>
      <c r="U821" s="71"/>
      <c r="V821" s="5">
        <v>7</v>
      </c>
      <c r="W821" s="23">
        <v>20</v>
      </c>
      <c r="X821" s="27"/>
      <c r="Z821" s="73"/>
      <c r="AA821" s="70"/>
      <c r="AB821" s="5">
        <v>3</v>
      </c>
      <c r="AC821" s="23">
        <v>21</v>
      </c>
      <c r="AD821" s="27"/>
      <c r="AF821" s="73"/>
      <c r="AG821" s="70"/>
      <c r="AH821" s="5">
        <v>3</v>
      </c>
      <c r="AI821" s="23">
        <v>19</v>
      </c>
      <c r="AJ821" s="27"/>
    </row>
    <row r="822" spans="2:36">
      <c r="B822" s="73"/>
      <c r="C822" s="69">
        <v>2004</v>
      </c>
      <c r="D822" s="5">
        <v>1</v>
      </c>
      <c r="E822" s="23">
        <v>18</v>
      </c>
      <c r="F822" s="27"/>
      <c r="H822" s="73"/>
      <c r="I822" s="70"/>
      <c r="J822" s="5">
        <v>4</v>
      </c>
      <c r="K822" s="23">
        <v>20</v>
      </c>
      <c r="L822" s="27"/>
      <c r="N822" s="73"/>
      <c r="O822" s="70"/>
      <c r="P822" s="5">
        <v>5</v>
      </c>
      <c r="Q822" s="23">
        <v>20</v>
      </c>
      <c r="R822" s="27"/>
      <c r="T822" s="73"/>
      <c r="U822" s="69">
        <v>2005</v>
      </c>
      <c r="V822" s="5">
        <v>1</v>
      </c>
      <c r="W822" s="23">
        <v>21</v>
      </c>
      <c r="X822" s="27"/>
      <c r="Z822" s="73"/>
      <c r="AA822" s="70"/>
      <c r="AB822" s="5">
        <v>4</v>
      </c>
      <c r="AC822" s="23">
        <v>21</v>
      </c>
      <c r="AD822" s="27"/>
      <c r="AF822" s="73"/>
      <c r="AG822" s="70"/>
      <c r="AH822" s="5">
        <v>4</v>
      </c>
      <c r="AI822" s="23">
        <v>22</v>
      </c>
      <c r="AJ822" s="27"/>
    </row>
    <row r="823" spans="2:36">
      <c r="B823" s="73"/>
      <c r="C823" s="70"/>
      <c r="D823" s="5">
        <v>2</v>
      </c>
      <c r="E823" s="23">
        <v>20</v>
      </c>
      <c r="F823" s="27"/>
      <c r="H823" s="73"/>
      <c r="I823" s="71"/>
      <c r="J823" s="5">
        <v>5</v>
      </c>
      <c r="K823" s="23">
        <v>19</v>
      </c>
      <c r="L823" s="27"/>
      <c r="N823" s="73"/>
      <c r="O823" s="70"/>
      <c r="P823" s="5">
        <v>6</v>
      </c>
      <c r="Q823" s="23">
        <v>19</v>
      </c>
      <c r="R823" s="27"/>
      <c r="T823" s="73"/>
      <c r="U823" s="70"/>
      <c r="V823" s="5">
        <v>2</v>
      </c>
      <c r="W823" s="23">
        <v>22</v>
      </c>
      <c r="X823" s="27"/>
      <c r="Z823" s="73"/>
      <c r="AA823" s="70"/>
      <c r="AB823" s="5">
        <v>5</v>
      </c>
      <c r="AC823" s="23">
        <v>20</v>
      </c>
      <c r="AD823" s="27"/>
      <c r="AF823" s="73"/>
      <c r="AG823" s="70"/>
      <c r="AH823" s="5">
        <v>5</v>
      </c>
      <c r="AI823" s="23">
        <v>20</v>
      </c>
      <c r="AJ823" s="27"/>
    </row>
    <row r="824" spans="2:36">
      <c r="B824" s="73"/>
      <c r="C824" s="70"/>
      <c r="D824" s="5">
        <v>3</v>
      </c>
      <c r="E824" s="23">
        <v>19</v>
      </c>
      <c r="F824" s="27"/>
      <c r="H824" s="73"/>
      <c r="I824" s="69">
        <v>2004</v>
      </c>
      <c r="J824" s="5">
        <v>1</v>
      </c>
      <c r="K824" s="23">
        <v>18</v>
      </c>
      <c r="L824" s="27"/>
      <c r="N824" s="73"/>
      <c r="O824" s="71"/>
      <c r="P824" s="5">
        <v>7</v>
      </c>
      <c r="Q824" s="23">
        <v>18</v>
      </c>
      <c r="R824" s="27"/>
      <c r="T824" s="73"/>
      <c r="U824" s="70"/>
      <c r="V824" s="5">
        <v>3</v>
      </c>
      <c r="W824" s="23">
        <v>21</v>
      </c>
      <c r="X824" s="27"/>
      <c r="Z824" s="73"/>
      <c r="AA824" s="70"/>
      <c r="AB824" s="5">
        <v>6</v>
      </c>
      <c r="AC824" s="23">
        <v>19</v>
      </c>
      <c r="AD824" s="27"/>
      <c r="AF824" s="73"/>
      <c r="AG824" s="71"/>
      <c r="AH824" s="5">
        <v>6</v>
      </c>
      <c r="AI824" s="23">
        <v>19</v>
      </c>
      <c r="AJ824" s="27"/>
    </row>
    <row r="825" spans="2:36">
      <c r="B825" s="73"/>
      <c r="C825" s="71"/>
      <c r="D825" s="5">
        <v>4</v>
      </c>
      <c r="E825" s="23">
        <v>21</v>
      </c>
      <c r="F825" s="27"/>
      <c r="H825" s="73"/>
      <c r="I825" s="70"/>
      <c r="J825" s="5">
        <v>2</v>
      </c>
      <c r="K825" s="23">
        <v>20</v>
      </c>
      <c r="L825" s="27"/>
      <c r="N825" s="73"/>
      <c r="O825" s="69">
        <v>2005</v>
      </c>
      <c r="P825" s="5">
        <v>1</v>
      </c>
      <c r="Q825" s="23">
        <v>20</v>
      </c>
      <c r="R825" s="27"/>
      <c r="T825" s="73"/>
      <c r="U825" s="71"/>
      <c r="V825" s="5">
        <v>4</v>
      </c>
      <c r="W825" s="23">
        <v>21</v>
      </c>
      <c r="X825" s="27"/>
      <c r="Z825" s="73"/>
      <c r="AA825" s="70"/>
      <c r="AB825" s="5">
        <v>7</v>
      </c>
      <c r="AC825" s="23">
        <v>18</v>
      </c>
      <c r="AD825" s="27"/>
      <c r="AF825" s="73"/>
      <c r="AG825" s="69">
        <v>2004</v>
      </c>
      <c r="AH825" s="5">
        <v>1</v>
      </c>
      <c r="AI825" s="23">
        <v>19</v>
      </c>
      <c r="AJ825" s="27"/>
    </row>
    <row r="826" spans="2:36">
      <c r="B826" s="73"/>
      <c r="C826" s="69">
        <v>2005</v>
      </c>
      <c r="D826" s="5">
        <v>1</v>
      </c>
      <c r="E826" s="23">
        <v>20</v>
      </c>
      <c r="F826" s="27"/>
      <c r="H826" s="73"/>
      <c r="I826" s="70"/>
      <c r="J826" s="5">
        <v>3</v>
      </c>
      <c r="K826" s="23">
        <v>19</v>
      </c>
      <c r="L826" s="27"/>
      <c r="N826" s="73"/>
      <c r="O826" s="70"/>
      <c r="P826" s="5">
        <v>2</v>
      </c>
      <c r="Q826" s="23">
        <v>19</v>
      </c>
      <c r="R826" s="27"/>
      <c r="T826" s="73"/>
      <c r="U826" s="69">
        <v>2006</v>
      </c>
      <c r="V826" s="5">
        <v>1</v>
      </c>
      <c r="W826" s="23">
        <v>20</v>
      </c>
      <c r="X826" s="27"/>
      <c r="Z826" s="73"/>
      <c r="AA826" s="70"/>
      <c r="AB826" s="5">
        <v>8</v>
      </c>
      <c r="AC826" s="23">
        <v>20</v>
      </c>
      <c r="AD826" s="27"/>
      <c r="AF826" s="73"/>
      <c r="AG826" s="70"/>
      <c r="AH826" s="5">
        <v>2</v>
      </c>
      <c r="AI826" s="23">
        <v>20</v>
      </c>
      <c r="AJ826" s="27"/>
    </row>
    <row r="827" spans="2:36">
      <c r="B827" s="73"/>
      <c r="C827" s="70"/>
      <c r="D827" s="5">
        <v>2</v>
      </c>
      <c r="E827" s="23">
        <v>19</v>
      </c>
      <c r="F827" s="27"/>
      <c r="H827" s="73"/>
      <c r="I827" s="70"/>
      <c r="J827" s="5">
        <v>4</v>
      </c>
      <c r="K827" s="23">
        <v>21</v>
      </c>
      <c r="L827" s="27"/>
      <c r="N827" s="73"/>
      <c r="O827" s="70"/>
      <c r="P827" s="5">
        <v>3</v>
      </c>
      <c r="Q827" s="23">
        <v>21</v>
      </c>
      <c r="R827" s="27"/>
      <c r="T827" s="73"/>
      <c r="U827" s="70"/>
      <c r="V827" s="5">
        <v>2</v>
      </c>
      <c r="W827" s="23">
        <v>20</v>
      </c>
      <c r="X827" s="27"/>
      <c r="Z827" s="73"/>
      <c r="AA827" s="71"/>
      <c r="AB827" s="5">
        <v>9</v>
      </c>
      <c r="AC827" s="23">
        <v>19</v>
      </c>
      <c r="AD827" s="27"/>
      <c r="AF827" s="73"/>
      <c r="AG827" s="70"/>
      <c r="AH827" s="5">
        <v>3</v>
      </c>
      <c r="AI827" s="23">
        <v>19</v>
      </c>
      <c r="AJ827" s="27"/>
    </row>
    <row r="828" spans="2:36">
      <c r="B828" s="73"/>
      <c r="C828" s="70"/>
      <c r="D828" s="5">
        <v>3</v>
      </c>
      <c r="E828" s="23">
        <v>20</v>
      </c>
      <c r="F828" s="27"/>
      <c r="H828" s="73"/>
      <c r="I828" s="71"/>
      <c r="J828" s="5">
        <v>5</v>
      </c>
      <c r="K828" s="23">
        <v>20</v>
      </c>
      <c r="L828" s="27"/>
      <c r="N828" s="73"/>
      <c r="O828" s="70"/>
      <c r="P828" s="5">
        <v>4</v>
      </c>
      <c r="Q828" s="23">
        <v>20</v>
      </c>
      <c r="R828" s="27"/>
      <c r="T828" s="73"/>
      <c r="U828" s="70"/>
      <c r="V828" s="5">
        <v>3</v>
      </c>
      <c r="W828" s="23">
        <v>19</v>
      </c>
      <c r="X828" s="27"/>
      <c r="Z828" s="73"/>
      <c r="AA828" s="69">
        <v>2005</v>
      </c>
      <c r="AB828" s="5">
        <v>1</v>
      </c>
      <c r="AC828" s="23">
        <v>21</v>
      </c>
      <c r="AD828" s="27"/>
      <c r="AF828" s="73"/>
      <c r="AG828" s="70"/>
      <c r="AH828" s="5">
        <v>4</v>
      </c>
      <c r="AI828" s="23">
        <v>21</v>
      </c>
      <c r="AJ828" s="27"/>
    </row>
    <row r="829" spans="2:36">
      <c r="B829" s="73"/>
      <c r="C829" s="70"/>
      <c r="D829" s="5">
        <v>4</v>
      </c>
      <c r="E829" s="23">
        <v>19</v>
      </c>
      <c r="F829" s="27"/>
      <c r="H829" s="73"/>
      <c r="I829" s="69">
        <v>2005</v>
      </c>
      <c r="J829" s="5">
        <v>1</v>
      </c>
      <c r="K829" s="23">
        <v>20</v>
      </c>
      <c r="L829" s="27"/>
      <c r="N829" s="73"/>
      <c r="O829" s="70"/>
      <c r="P829" s="5">
        <v>5</v>
      </c>
      <c r="Q829" s="23">
        <v>20</v>
      </c>
      <c r="R829" s="27"/>
      <c r="T829" s="73"/>
      <c r="U829" s="70"/>
      <c r="V829" s="5">
        <v>4</v>
      </c>
      <c r="W829" s="23">
        <v>18</v>
      </c>
      <c r="X829" s="27"/>
      <c r="Z829" s="73"/>
      <c r="AA829" s="71"/>
      <c r="AB829" s="5">
        <v>2</v>
      </c>
      <c r="AC829" s="23">
        <v>20</v>
      </c>
      <c r="AD829" s="27"/>
      <c r="AF829" s="73"/>
      <c r="AG829" s="71"/>
      <c r="AH829" s="5">
        <v>5</v>
      </c>
      <c r="AI829" s="23">
        <v>20</v>
      </c>
      <c r="AJ829" s="27"/>
    </row>
    <row r="830" spans="2:36">
      <c r="B830" s="73"/>
      <c r="C830" s="71"/>
      <c r="D830" s="5">
        <v>5</v>
      </c>
      <c r="E830" s="23">
        <v>21</v>
      </c>
      <c r="F830" s="27"/>
      <c r="H830" s="73"/>
      <c r="I830" s="70"/>
      <c r="J830" s="5">
        <v>2</v>
      </c>
      <c r="K830" s="23">
        <v>19</v>
      </c>
      <c r="L830" s="27"/>
      <c r="N830" s="73"/>
      <c r="O830" s="71"/>
      <c r="P830" s="5">
        <v>6</v>
      </c>
      <c r="Q830" s="23">
        <v>19</v>
      </c>
      <c r="R830" s="27"/>
      <c r="T830" s="73"/>
      <c r="U830" s="71"/>
      <c r="V830" s="5">
        <v>5</v>
      </c>
      <c r="W830" s="23">
        <v>17</v>
      </c>
      <c r="X830" s="27"/>
      <c r="Z830" s="73"/>
      <c r="AA830" s="69">
        <v>2006</v>
      </c>
      <c r="AB830" s="5">
        <v>1</v>
      </c>
      <c r="AC830" s="23">
        <v>19</v>
      </c>
      <c r="AD830" s="27"/>
      <c r="AF830" s="73"/>
      <c r="AG830" s="69">
        <v>2005</v>
      </c>
      <c r="AH830" s="5">
        <v>1</v>
      </c>
      <c r="AI830" s="23">
        <v>20</v>
      </c>
      <c r="AJ830" s="27"/>
    </row>
    <row r="831" spans="2:36">
      <c r="B831" s="73"/>
      <c r="C831" s="69">
        <v>2006</v>
      </c>
      <c r="D831" s="5">
        <v>1</v>
      </c>
      <c r="E831" s="23">
        <v>20</v>
      </c>
      <c r="F831" s="27"/>
      <c r="H831" s="73"/>
      <c r="I831" s="70"/>
      <c r="J831" s="5">
        <v>3</v>
      </c>
      <c r="K831" s="23">
        <v>23</v>
      </c>
      <c r="L831" s="27"/>
      <c r="N831" s="73"/>
      <c r="O831" s="69">
        <v>2006</v>
      </c>
      <c r="P831" s="5">
        <v>1</v>
      </c>
      <c r="Q831" s="23">
        <v>18</v>
      </c>
      <c r="R831" s="27"/>
      <c r="T831" s="73"/>
      <c r="U831" s="69">
        <v>2007</v>
      </c>
      <c r="V831" s="5">
        <v>1</v>
      </c>
      <c r="W831" s="23">
        <v>21</v>
      </c>
      <c r="X831" s="27"/>
      <c r="Z831" s="73"/>
      <c r="AA831" s="70"/>
      <c r="AB831" s="5">
        <v>2</v>
      </c>
      <c r="AC831" s="23">
        <v>20</v>
      </c>
      <c r="AD831" s="27"/>
      <c r="AF831" s="73"/>
      <c r="AG831" s="70"/>
      <c r="AH831" s="5">
        <v>2</v>
      </c>
      <c r="AI831" s="23">
        <v>19</v>
      </c>
      <c r="AJ831" s="27"/>
    </row>
    <row r="832" spans="2:36">
      <c r="B832" s="73"/>
      <c r="C832" s="70"/>
      <c r="D832" s="5">
        <v>2</v>
      </c>
      <c r="E832" s="23">
        <v>20</v>
      </c>
      <c r="F832" s="27"/>
      <c r="H832" s="73"/>
      <c r="I832" s="71"/>
      <c r="J832" s="5">
        <v>4</v>
      </c>
      <c r="K832" s="23">
        <v>21</v>
      </c>
      <c r="L832" s="27"/>
      <c r="N832" s="73"/>
      <c r="O832" s="70"/>
      <c r="P832" s="5">
        <v>2</v>
      </c>
      <c r="Q832" s="23">
        <v>17</v>
      </c>
      <c r="R832" s="27"/>
      <c r="T832" s="73"/>
      <c r="U832" s="70"/>
      <c r="V832" s="5">
        <v>2</v>
      </c>
      <c r="W832" s="23">
        <v>21</v>
      </c>
      <c r="X832" s="27"/>
      <c r="Z832" s="73"/>
      <c r="AA832" s="70"/>
      <c r="AB832" s="5">
        <v>3</v>
      </c>
      <c r="AC832" s="23">
        <v>19</v>
      </c>
      <c r="AD832" s="27"/>
      <c r="AF832" s="73"/>
      <c r="AG832" s="71"/>
      <c r="AH832" s="5">
        <v>3</v>
      </c>
      <c r="AI832" s="23">
        <v>20</v>
      </c>
      <c r="AJ832" s="27"/>
    </row>
    <row r="833" spans="2:36">
      <c r="B833" s="73"/>
      <c r="C833" s="70"/>
      <c r="D833" s="5">
        <v>3</v>
      </c>
      <c r="E833" s="23">
        <v>19</v>
      </c>
      <c r="F833" s="27"/>
      <c r="H833" s="73"/>
      <c r="I833" s="69">
        <v>2006</v>
      </c>
      <c r="J833" s="5">
        <v>1</v>
      </c>
      <c r="K833" s="23">
        <v>22</v>
      </c>
      <c r="L833" s="27"/>
      <c r="N833" s="73"/>
      <c r="O833" s="70"/>
      <c r="P833" s="5">
        <v>3</v>
      </c>
      <c r="Q833" s="23">
        <v>22</v>
      </c>
      <c r="R833" s="27"/>
      <c r="T833" s="73"/>
      <c r="U833" s="70"/>
      <c r="V833" s="5">
        <v>3</v>
      </c>
      <c r="W833" s="23">
        <v>20</v>
      </c>
      <c r="X833" s="27"/>
      <c r="Z833" s="73"/>
      <c r="AA833" s="70"/>
      <c r="AB833" s="5">
        <v>4</v>
      </c>
      <c r="AC833" s="23">
        <v>21</v>
      </c>
      <c r="AD833" s="27"/>
      <c r="AF833" s="73"/>
      <c r="AG833" s="69">
        <v>2006</v>
      </c>
      <c r="AH833" s="5">
        <v>1</v>
      </c>
      <c r="AI833" s="23">
        <v>21</v>
      </c>
      <c r="AJ833" s="27"/>
    </row>
    <row r="834" spans="2:36">
      <c r="B834" s="73"/>
      <c r="C834" s="70"/>
      <c r="D834" s="5">
        <v>4</v>
      </c>
      <c r="E834" s="23">
        <v>18</v>
      </c>
      <c r="F834" s="27"/>
      <c r="H834" s="73"/>
      <c r="I834" s="70"/>
      <c r="J834" s="5">
        <v>2</v>
      </c>
      <c r="K834" s="23">
        <v>21</v>
      </c>
      <c r="L834" s="27"/>
      <c r="N834" s="73"/>
      <c r="O834" s="70"/>
      <c r="P834" s="5">
        <v>4</v>
      </c>
      <c r="Q834" s="23">
        <v>21</v>
      </c>
      <c r="R834" s="27"/>
      <c r="T834" s="73"/>
      <c r="U834" s="70"/>
      <c r="V834" s="5">
        <v>4</v>
      </c>
      <c r="W834" s="23">
        <v>21</v>
      </c>
      <c r="X834" s="27"/>
      <c r="Z834" s="73"/>
      <c r="AA834" s="70"/>
      <c r="AB834" s="5">
        <v>5</v>
      </c>
      <c r="AC834" s="23">
        <v>19</v>
      </c>
      <c r="AD834" s="27"/>
      <c r="AF834" s="73"/>
      <c r="AG834" s="70"/>
      <c r="AH834" s="5">
        <v>2</v>
      </c>
      <c r="AI834" s="23">
        <v>19</v>
      </c>
      <c r="AJ834" s="27"/>
    </row>
    <row r="835" spans="2:36">
      <c r="B835" s="73"/>
      <c r="C835" s="71"/>
      <c r="D835" s="5">
        <v>5</v>
      </c>
      <c r="E835" s="23">
        <v>17</v>
      </c>
      <c r="F835" s="27"/>
      <c r="H835" s="73"/>
      <c r="I835" s="71"/>
      <c r="J835" s="5">
        <v>3</v>
      </c>
      <c r="K835" s="23">
        <v>20</v>
      </c>
      <c r="L835" s="27"/>
      <c r="N835" s="73"/>
      <c r="O835" s="71"/>
      <c r="P835" s="5">
        <v>5</v>
      </c>
      <c r="Q835" s="23">
        <v>20</v>
      </c>
      <c r="R835" s="27"/>
      <c r="T835" s="73"/>
      <c r="U835" s="70"/>
      <c r="V835" s="5">
        <v>5</v>
      </c>
      <c r="W835" s="23">
        <v>20</v>
      </c>
      <c r="X835" s="27"/>
      <c r="Z835" s="73"/>
      <c r="AA835" s="70"/>
      <c r="AB835" s="5">
        <v>6</v>
      </c>
      <c r="AC835" s="23">
        <v>22</v>
      </c>
      <c r="AD835" s="27"/>
      <c r="AF835" s="73"/>
      <c r="AG835" s="70"/>
      <c r="AH835" s="5">
        <v>3</v>
      </c>
      <c r="AI835" s="23">
        <v>20</v>
      </c>
      <c r="AJ835" s="27"/>
    </row>
    <row r="836" spans="2:36">
      <c r="B836" s="73"/>
      <c r="C836" s="69">
        <v>2007</v>
      </c>
      <c r="D836" s="5">
        <v>1</v>
      </c>
      <c r="E836" s="23">
        <v>22</v>
      </c>
      <c r="F836" s="27"/>
      <c r="H836" s="73"/>
      <c r="I836" s="69">
        <v>2007</v>
      </c>
      <c r="J836" s="5">
        <v>1</v>
      </c>
      <c r="K836" s="23">
        <v>19</v>
      </c>
      <c r="L836" s="27"/>
      <c r="N836" s="73"/>
      <c r="O836" s="69">
        <v>2007</v>
      </c>
      <c r="P836" s="5">
        <v>1</v>
      </c>
      <c r="Q836" s="23">
        <v>19</v>
      </c>
      <c r="R836" s="27"/>
      <c r="T836" s="73"/>
      <c r="U836" s="71"/>
      <c r="V836" s="5">
        <v>6</v>
      </c>
      <c r="W836" s="23">
        <v>19</v>
      </c>
      <c r="X836" s="27"/>
      <c r="Z836" s="73"/>
      <c r="AA836" s="71"/>
      <c r="AB836" s="5">
        <v>7</v>
      </c>
      <c r="AC836" s="23">
        <v>21</v>
      </c>
      <c r="AD836" s="27"/>
      <c r="AF836" s="73"/>
      <c r="AG836" s="71"/>
      <c r="AH836" s="5">
        <v>4</v>
      </c>
      <c r="AI836" s="23">
        <v>20</v>
      </c>
      <c r="AJ836" s="27"/>
    </row>
    <row r="837" spans="2:36">
      <c r="B837" s="73"/>
      <c r="C837" s="70"/>
      <c r="D837" s="5">
        <v>2</v>
      </c>
      <c r="E837" s="23">
        <v>21</v>
      </c>
      <c r="F837" s="27"/>
      <c r="H837" s="73"/>
      <c r="I837" s="71"/>
      <c r="J837" s="5">
        <v>2</v>
      </c>
      <c r="K837" s="23">
        <v>18</v>
      </c>
      <c r="L837" s="27"/>
      <c r="N837" s="73"/>
      <c r="O837" s="70"/>
      <c r="P837" s="5">
        <v>2</v>
      </c>
      <c r="Q837" s="23">
        <v>20</v>
      </c>
      <c r="R837" s="27"/>
      <c r="T837" s="73"/>
      <c r="U837" s="69">
        <v>2008</v>
      </c>
      <c r="V837" s="5">
        <v>1</v>
      </c>
      <c r="W837" s="23">
        <v>22</v>
      </c>
      <c r="X837" s="27"/>
      <c r="Z837" s="73"/>
      <c r="AA837" s="69">
        <v>2007</v>
      </c>
      <c r="AB837" s="5">
        <v>1</v>
      </c>
      <c r="AC837" s="23">
        <v>20</v>
      </c>
      <c r="AD837" s="27"/>
      <c r="AF837" s="73"/>
      <c r="AG837" s="69">
        <v>2007</v>
      </c>
      <c r="AH837" s="5">
        <v>1</v>
      </c>
      <c r="AI837" s="23">
        <v>19</v>
      </c>
      <c r="AJ837" s="27"/>
    </row>
    <row r="838" spans="2:36">
      <c r="B838" s="73"/>
      <c r="C838" s="71"/>
      <c r="D838" s="5">
        <v>3</v>
      </c>
      <c r="E838" s="23">
        <v>20</v>
      </c>
      <c r="F838" s="27"/>
      <c r="H838" s="73"/>
      <c r="I838" s="69">
        <v>2008</v>
      </c>
      <c r="J838" s="5">
        <v>1</v>
      </c>
      <c r="K838" s="23">
        <v>20</v>
      </c>
      <c r="L838" s="27"/>
      <c r="N838" s="73"/>
      <c r="O838" s="70"/>
      <c r="P838" s="5">
        <v>3</v>
      </c>
      <c r="Q838" s="23">
        <v>20</v>
      </c>
      <c r="R838" s="27"/>
      <c r="T838" s="73"/>
      <c r="U838" s="70"/>
      <c r="V838" s="5">
        <v>2</v>
      </c>
      <c r="W838" s="23">
        <v>20</v>
      </c>
      <c r="X838" s="27"/>
      <c r="Z838" s="73"/>
      <c r="AA838" s="71"/>
      <c r="AB838" s="5">
        <v>2</v>
      </c>
      <c r="AC838" s="23">
        <v>21</v>
      </c>
      <c r="AD838" s="27"/>
      <c r="AF838" s="73"/>
      <c r="AG838" s="70"/>
      <c r="AH838" s="5">
        <v>2</v>
      </c>
      <c r="AI838" s="23">
        <v>21</v>
      </c>
      <c r="AJ838" s="27"/>
    </row>
    <row r="839" spans="2:36">
      <c r="B839" s="73"/>
      <c r="C839" s="69">
        <v>2008</v>
      </c>
      <c r="D839" s="5">
        <v>1</v>
      </c>
      <c r="E839" s="23">
        <v>21</v>
      </c>
      <c r="F839" s="27"/>
      <c r="H839" s="73"/>
      <c r="I839" s="70"/>
      <c r="J839" s="5">
        <v>2</v>
      </c>
      <c r="K839" s="23">
        <v>19</v>
      </c>
      <c r="L839" s="27"/>
      <c r="N839" s="73"/>
      <c r="O839" s="71"/>
      <c r="P839" s="5">
        <v>4</v>
      </c>
      <c r="Q839" s="23">
        <v>19</v>
      </c>
      <c r="R839" s="27"/>
      <c r="T839" s="73"/>
      <c r="U839" s="70"/>
      <c r="V839" s="5">
        <v>3</v>
      </c>
      <c r="W839" s="23">
        <v>20</v>
      </c>
      <c r="X839" s="27"/>
      <c r="Z839" s="73"/>
      <c r="AA839" s="69">
        <v>2008</v>
      </c>
      <c r="AB839" s="5">
        <v>1</v>
      </c>
      <c r="AC839" s="23">
        <v>20</v>
      </c>
      <c r="AD839" s="27"/>
      <c r="AF839" s="73"/>
      <c r="AG839" s="71"/>
      <c r="AH839" s="5">
        <v>3</v>
      </c>
      <c r="AI839" s="23">
        <v>20</v>
      </c>
      <c r="AJ839" s="27"/>
    </row>
    <row r="840" spans="2:36">
      <c r="B840" s="73"/>
      <c r="C840" s="71"/>
      <c r="D840" s="5">
        <v>2</v>
      </c>
      <c r="E840" s="23">
        <v>20</v>
      </c>
      <c r="F840" s="27"/>
      <c r="H840" s="73"/>
      <c r="I840" s="70"/>
      <c r="J840" s="5">
        <v>3</v>
      </c>
      <c r="K840" s="23">
        <v>21</v>
      </c>
      <c r="L840" s="27"/>
      <c r="N840" s="73"/>
      <c r="O840" s="69">
        <v>2008</v>
      </c>
      <c r="P840" s="5">
        <v>1</v>
      </c>
      <c r="Q840" s="23">
        <v>23</v>
      </c>
      <c r="R840" s="27"/>
      <c r="T840" s="73"/>
      <c r="U840" s="71"/>
      <c r="V840" s="5">
        <v>4</v>
      </c>
      <c r="W840" s="23">
        <v>19</v>
      </c>
      <c r="X840" s="27"/>
      <c r="Z840" s="73"/>
      <c r="AA840" s="70"/>
      <c r="AB840" s="5">
        <v>2</v>
      </c>
      <c r="AC840" s="23">
        <v>19</v>
      </c>
      <c r="AD840" s="27"/>
      <c r="AF840" s="73"/>
      <c r="AG840" s="69">
        <v>2008</v>
      </c>
      <c r="AH840" s="5">
        <v>1</v>
      </c>
      <c r="AI840" s="23">
        <v>20</v>
      </c>
      <c r="AJ840" s="27"/>
    </row>
    <row r="841" spans="2:36">
      <c r="B841" s="73"/>
      <c r="C841" s="69">
        <v>2009</v>
      </c>
      <c r="D841" s="5">
        <v>1</v>
      </c>
      <c r="E841" s="23">
        <v>19</v>
      </c>
      <c r="F841" s="27"/>
      <c r="H841" s="73"/>
      <c r="I841" s="71"/>
      <c r="J841" s="5">
        <v>4</v>
      </c>
      <c r="K841" s="23">
        <v>21</v>
      </c>
      <c r="L841" s="27"/>
      <c r="N841" s="73"/>
      <c r="O841" s="70"/>
      <c r="P841" s="5">
        <v>2</v>
      </c>
      <c r="Q841" s="23">
        <v>21</v>
      </c>
      <c r="R841" s="27"/>
      <c r="T841" s="73"/>
      <c r="U841" s="69">
        <v>2009</v>
      </c>
      <c r="V841" s="5">
        <v>1</v>
      </c>
      <c r="W841" s="23">
        <v>22</v>
      </c>
      <c r="X841" s="27"/>
      <c r="Z841" s="73"/>
      <c r="AA841" s="71"/>
      <c r="AB841" s="5">
        <v>3</v>
      </c>
      <c r="AC841" s="23">
        <v>22</v>
      </c>
      <c r="AD841" s="27"/>
      <c r="AF841" s="73"/>
      <c r="AG841" s="70"/>
      <c r="AH841" s="5">
        <v>2</v>
      </c>
      <c r="AI841" s="23">
        <v>21</v>
      </c>
      <c r="AJ841" s="27"/>
    </row>
    <row r="842" spans="2:36">
      <c r="B842" s="73"/>
      <c r="C842" s="70"/>
      <c r="D842" s="5">
        <v>2</v>
      </c>
      <c r="E842" s="23">
        <v>22</v>
      </c>
      <c r="F842" s="27"/>
      <c r="H842" s="73"/>
      <c r="I842" s="69">
        <v>2009</v>
      </c>
      <c r="J842" s="5">
        <v>1</v>
      </c>
      <c r="K842" s="23">
        <v>21</v>
      </c>
      <c r="L842" s="27"/>
      <c r="N842" s="73"/>
      <c r="O842" s="71"/>
      <c r="P842" s="5">
        <v>3</v>
      </c>
      <c r="Q842" s="23">
        <v>22</v>
      </c>
      <c r="R842" s="27"/>
      <c r="T842" s="73"/>
      <c r="U842" s="70"/>
      <c r="V842" s="5">
        <v>2</v>
      </c>
      <c r="W842" s="23">
        <v>21</v>
      </c>
      <c r="X842" s="27"/>
      <c r="Z842" s="73"/>
      <c r="AA842" s="69">
        <v>2009</v>
      </c>
      <c r="AB842" s="5">
        <v>1</v>
      </c>
      <c r="AC842" s="23">
        <v>20</v>
      </c>
      <c r="AD842" s="27"/>
      <c r="AF842" s="73"/>
      <c r="AG842" s="71"/>
      <c r="AH842" s="5">
        <v>3</v>
      </c>
      <c r="AI842" s="23">
        <v>19</v>
      </c>
      <c r="AJ842" s="27"/>
    </row>
    <row r="843" spans="2:36">
      <c r="B843" s="73"/>
      <c r="C843" s="70"/>
      <c r="D843" s="5">
        <v>3</v>
      </c>
      <c r="E843" s="23">
        <v>20</v>
      </c>
      <c r="F843" s="27"/>
      <c r="H843" s="73"/>
      <c r="I843" s="70"/>
      <c r="J843" s="5">
        <v>2</v>
      </c>
      <c r="K843" s="23">
        <v>20</v>
      </c>
      <c r="L843" s="27"/>
      <c r="N843" s="73"/>
      <c r="O843" s="69">
        <v>2009</v>
      </c>
      <c r="P843" s="5">
        <v>1</v>
      </c>
      <c r="Q843" s="23">
        <v>20</v>
      </c>
      <c r="R843" s="27"/>
      <c r="T843" s="73"/>
      <c r="U843" s="70"/>
      <c r="V843" s="5">
        <v>3</v>
      </c>
      <c r="W843" s="23">
        <v>20</v>
      </c>
      <c r="X843" s="27"/>
      <c r="Z843" s="73"/>
      <c r="AA843" s="70"/>
      <c r="AB843" s="5">
        <v>2</v>
      </c>
      <c r="AC843" s="23">
        <v>19</v>
      </c>
      <c r="AD843" s="27"/>
      <c r="AF843" s="73"/>
      <c r="AG843" s="69">
        <v>2009</v>
      </c>
      <c r="AH843" s="5">
        <v>1</v>
      </c>
      <c r="AI843" s="23">
        <v>22</v>
      </c>
      <c r="AJ843" s="27"/>
    </row>
    <row r="844" spans="2:36">
      <c r="B844" s="73"/>
      <c r="C844" s="71"/>
      <c r="D844" s="5">
        <v>4</v>
      </c>
      <c r="E844" s="23">
        <v>19</v>
      </c>
      <c r="F844" s="27"/>
      <c r="H844" s="73"/>
      <c r="I844" s="71"/>
      <c r="J844" s="5">
        <v>3</v>
      </c>
      <c r="K844" s="23">
        <v>20</v>
      </c>
      <c r="L844" s="27"/>
      <c r="N844" s="73"/>
      <c r="O844" s="71"/>
      <c r="P844" s="5">
        <v>2</v>
      </c>
      <c r="Q844" s="23">
        <v>20</v>
      </c>
      <c r="R844" s="27"/>
      <c r="T844" s="73"/>
      <c r="U844" s="71"/>
      <c r="V844" s="5">
        <v>4</v>
      </c>
      <c r="W844" s="23">
        <v>19</v>
      </c>
      <c r="X844" s="27"/>
      <c r="Z844" s="73"/>
      <c r="AA844" s="71"/>
      <c r="AB844" s="5">
        <v>3</v>
      </c>
      <c r="AC844" s="23">
        <v>18</v>
      </c>
      <c r="AD844" s="27"/>
      <c r="AF844" s="73"/>
      <c r="AG844" s="71"/>
      <c r="AH844" s="5">
        <v>2</v>
      </c>
      <c r="AI844" s="23">
        <v>21</v>
      </c>
      <c r="AJ844" s="27"/>
    </row>
    <row r="845" spans="2:36">
      <c r="B845" s="73">
        <v>63</v>
      </c>
      <c r="C845" s="9" t="s">
        <v>3</v>
      </c>
      <c r="D845" s="9" t="s">
        <v>3</v>
      </c>
      <c r="E845" s="24" t="s">
        <v>5</v>
      </c>
      <c r="F845" s="27"/>
      <c r="H845" s="73">
        <v>64</v>
      </c>
      <c r="I845" s="9" t="s">
        <v>3</v>
      </c>
      <c r="J845" s="9" t="s">
        <v>3</v>
      </c>
      <c r="K845" s="24" t="s">
        <v>5</v>
      </c>
      <c r="L845" s="27"/>
      <c r="N845" s="73">
        <v>65</v>
      </c>
      <c r="O845" s="9" t="s">
        <v>3</v>
      </c>
      <c r="P845" s="9" t="s">
        <v>3</v>
      </c>
      <c r="Q845" s="24" t="s">
        <v>5</v>
      </c>
      <c r="R845" s="27"/>
      <c r="T845" s="73">
        <v>66</v>
      </c>
      <c r="U845" s="9" t="s">
        <v>3</v>
      </c>
      <c r="V845" s="9" t="s">
        <v>3</v>
      </c>
      <c r="W845" s="24" t="s">
        <v>5</v>
      </c>
      <c r="X845" s="27"/>
      <c r="Z845" s="73">
        <v>67</v>
      </c>
      <c r="AA845" s="9" t="s">
        <v>3</v>
      </c>
      <c r="AB845" s="9" t="s">
        <v>3</v>
      </c>
      <c r="AC845" s="24" t="s">
        <v>5</v>
      </c>
      <c r="AD845" s="27"/>
      <c r="AF845" s="73">
        <v>68</v>
      </c>
      <c r="AG845" s="9" t="s">
        <v>3</v>
      </c>
      <c r="AH845" s="9" t="s">
        <v>3</v>
      </c>
      <c r="AI845" s="24" t="s">
        <v>5</v>
      </c>
      <c r="AJ845" s="27"/>
    </row>
    <row r="846" spans="2:36">
      <c r="B846" s="73"/>
      <c r="C846" s="11" t="s">
        <v>9</v>
      </c>
      <c r="D846" s="11" t="s">
        <v>4</v>
      </c>
      <c r="E846" s="25" t="s">
        <v>8</v>
      </c>
      <c r="F846" s="27"/>
      <c r="H846" s="73"/>
      <c r="I846" s="11" t="s">
        <v>9</v>
      </c>
      <c r="J846" s="11" t="s">
        <v>4</v>
      </c>
      <c r="K846" s="25" t="s">
        <v>8</v>
      </c>
      <c r="L846" s="27"/>
      <c r="N846" s="73"/>
      <c r="O846" s="11" t="s">
        <v>9</v>
      </c>
      <c r="P846" s="11" t="s">
        <v>4</v>
      </c>
      <c r="Q846" s="25" t="s">
        <v>8</v>
      </c>
      <c r="R846" s="27"/>
      <c r="T846" s="73"/>
      <c r="U846" s="11" t="s">
        <v>9</v>
      </c>
      <c r="V846" s="11" t="s">
        <v>4</v>
      </c>
      <c r="W846" s="25" t="s">
        <v>8</v>
      </c>
      <c r="X846" s="27"/>
      <c r="Z846" s="73"/>
      <c r="AA846" s="11" t="s">
        <v>9</v>
      </c>
      <c r="AB846" s="11" t="s">
        <v>4</v>
      </c>
      <c r="AC846" s="25" t="s">
        <v>8</v>
      </c>
      <c r="AD846" s="27"/>
      <c r="AF846" s="73"/>
      <c r="AG846" s="11" t="s">
        <v>9</v>
      </c>
      <c r="AH846" s="11" t="s">
        <v>4</v>
      </c>
      <c r="AI846" s="25" t="s">
        <v>8</v>
      </c>
      <c r="AJ846" s="27"/>
    </row>
    <row r="847" spans="2:36" ht="15.75" thickBot="1">
      <c r="B847" s="87"/>
      <c r="C847" s="8">
        <f>COUNT(C803:C844)</f>
        <v>10</v>
      </c>
      <c r="D847" s="8">
        <f>COUNT(D803:D844)</f>
        <v>42</v>
      </c>
      <c r="E847" s="26">
        <f>SUM(E803:E844)</f>
        <v>840</v>
      </c>
      <c r="F847" s="29">
        <f>STDEV(E803:E844)</f>
        <v>1.2297134308249298</v>
      </c>
      <c r="H847" s="87"/>
      <c r="I847" s="8">
        <f>COUNT(I803:I844)</f>
        <v>10</v>
      </c>
      <c r="J847" s="8">
        <f>COUNT(J803:J844)</f>
        <v>42</v>
      </c>
      <c r="K847" s="26">
        <f>SUM(K803:K844)</f>
        <v>840</v>
      </c>
      <c r="L847" s="29">
        <f>STDEV(K803:K844)</f>
        <v>1.2297134308249298</v>
      </c>
      <c r="N847" s="87"/>
      <c r="O847" s="8">
        <f>COUNT(O803:O844)</f>
        <v>10</v>
      </c>
      <c r="P847" s="8">
        <f>COUNT(P803:P844)</f>
        <v>42</v>
      </c>
      <c r="Q847" s="26">
        <f>SUM(Q803:Q844)</f>
        <v>840</v>
      </c>
      <c r="R847" s="29">
        <f>STDEV(Q803:Q844)</f>
        <v>1.2878418324335692</v>
      </c>
      <c r="T847" s="87"/>
      <c r="U847" s="8">
        <f>COUNT(U803:U844)</f>
        <v>10</v>
      </c>
      <c r="V847" s="8">
        <f>COUNT(V803:V844)</f>
        <v>42</v>
      </c>
      <c r="W847" s="26">
        <f>SUM(W803:W844)</f>
        <v>840</v>
      </c>
      <c r="X847" s="29">
        <f>STDEV(W803:W844)</f>
        <v>1.2878418324335692</v>
      </c>
      <c r="Z847" s="87"/>
      <c r="AA847" s="8">
        <f>COUNT(AA803:AA844)</f>
        <v>10</v>
      </c>
      <c r="AB847" s="8">
        <f>COUNT(AB803:AB844)</f>
        <v>42</v>
      </c>
      <c r="AC847" s="26">
        <f>SUM(AC803:AC844)</f>
        <v>840</v>
      </c>
      <c r="AD847" s="29">
        <f>STDEV(AC803:AC844)</f>
        <v>1.2687616393795076</v>
      </c>
      <c r="AF847" s="87"/>
      <c r="AG847" s="8">
        <f>COUNT(AG803:AG844)</f>
        <v>10</v>
      </c>
      <c r="AH847" s="8">
        <f>COUNT(AH803:AH844)</f>
        <v>42</v>
      </c>
      <c r="AI847" s="26">
        <f>SUM(AI803:AI844)</f>
        <v>840</v>
      </c>
      <c r="AJ847" s="29">
        <f>STDEV(AI803:AI844)</f>
        <v>1.1043152607484654</v>
      </c>
    </row>
    <row r="848" spans="2:36">
      <c r="F848">
        <f>E847/D847</f>
        <v>20</v>
      </c>
      <c r="L848">
        <f>K847/J847</f>
        <v>20</v>
      </c>
      <c r="R848">
        <f>Q847/P847</f>
        <v>20</v>
      </c>
      <c r="X848">
        <f>W847/V847</f>
        <v>20</v>
      </c>
      <c r="AD848">
        <f>AC847/AB847</f>
        <v>20</v>
      </c>
      <c r="AJ848">
        <f>AI847/AH847</f>
        <v>20</v>
      </c>
    </row>
  </sheetData>
  <mergeCells count="429">
    <mergeCell ref="O426:O434"/>
    <mergeCell ref="O435:O447"/>
    <mergeCell ref="O448:O460"/>
    <mergeCell ref="O461:O471"/>
    <mergeCell ref="I480:K480"/>
    <mergeCell ref="I481:K481"/>
    <mergeCell ref="H482:H570"/>
    <mergeCell ref="B571:B573"/>
    <mergeCell ref="C483:C496"/>
    <mergeCell ref="C497:C513"/>
    <mergeCell ref="C514:C516"/>
    <mergeCell ref="C517:C535"/>
    <mergeCell ref="C536:C547"/>
    <mergeCell ref="C548:C553"/>
    <mergeCell ref="C554:C565"/>
    <mergeCell ref="C566:C567"/>
    <mergeCell ref="C568:C569"/>
    <mergeCell ref="C480:E480"/>
    <mergeCell ref="C481:E481"/>
    <mergeCell ref="B482:B570"/>
    <mergeCell ref="H571:H573"/>
    <mergeCell ref="I483:I492"/>
    <mergeCell ref="I493:I506"/>
    <mergeCell ref="I507:I522"/>
    <mergeCell ref="O403:Q403"/>
    <mergeCell ref="O404:Q404"/>
    <mergeCell ref="N405:N475"/>
    <mergeCell ref="O472:O475"/>
    <mergeCell ref="H476:H478"/>
    <mergeCell ref="I406:I417"/>
    <mergeCell ref="I418:I430"/>
    <mergeCell ref="I431:I435"/>
    <mergeCell ref="I436:I437"/>
    <mergeCell ref="I438:I443"/>
    <mergeCell ref="I444:I453"/>
    <mergeCell ref="I454:I461"/>
    <mergeCell ref="I462:I463"/>
    <mergeCell ref="I464:I471"/>
    <mergeCell ref="I472:I475"/>
    <mergeCell ref="I403:K403"/>
    <mergeCell ref="I404:K404"/>
    <mergeCell ref="H405:H475"/>
    <mergeCell ref="N476:N478"/>
    <mergeCell ref="O406:O415"/>
    <mergeCell ref="O416:O417"/>
    <mergeCell ref="O418:O419"/>
    <mergeCell ref="O420:O421"/>
    <mergeCell ref="O422:O425"/>
    <mergeCell ref="B405:B475"/>
    <mergeCell ref="B399:B401"/>
    <mergeCell ref="C351:C357"/>
    <mergeCell ref="C359:C374"/>
    <mergeCell ref="C376:C385"/>
    <mergeCell ref="C397:C398"/>
    <mergeCell ref="C388:C396"/>
    <mergeCell ref="B349:B398"/>
    <mergeCell ref="B476:B478"/>
    <mergeCell ref="C406:C408"/>
    <mergeCell ref="C409:C419"/>
    <mergeCell ref="C420:C421"/>
    <mergeCell ref="C422:C431"/>
    <mergeCell ref="C433:C446"/>
    <mergeCell ref="C447:C451"/>
    <mergeCell ref="C452:C460"/>
    <mergeCell ref="C461:C469"/>
    <mergeCell ref="C470:C475"/>
    <mergeCell ref="C826:C830"/>
    <mergeCell ref="C831:C835"/>
    <mergeCell ref="C836:C838"/>
    <mergeCell ref="C839:C840"/>
    <mergeCell ref="C841:C844"/>
    <mergeCell ref="I800:K800"/>
    <mergeCell ref="I801:K801"/>
    <mergeCell ref="H802:H844"/>
    <mergeCell ref="C403:E403"/>
    <mergeCell ref="C404:E404"/>
    <mergeCell ref="I523:I541"/>
    <mergeCell ref="I542:I552"/>
    <mergeCell ref="I553:I559"/>
    <mergeCell ref="I560:I564"/>
    <mergeCell ref="I565:I566"/>
    <mergeCell ref="I567:I568"/>
    <mergeCell ref="I569:I570"/>
    <mergeCell ref="I661:I667"/>
    <mergeCell ref="I668:I682"/>
    <mergeCell ref="I683:I694"/>
    <mergeCell ref="I695:I703"/>
    <mergeCell ref="I704:I709"/>
    <mergeCell ref="I710:I716"/>
    <mergeCell ref="I717:I718"/>
    <mergeCell ref="B343:B345"/>
    <mergeCell ref="C299:C302"/>
    <mergeCell ref="C303:C317"/>
    <mergeCell ref="C318:C320"/>
    <mergeCell ref="C323:C334"/>
    <mergeCell ref="C336:C338"/>
    <mergeCell ref="C339:C342"/>
    <mergeCell ref="B296:B342"/>
    <mergeCell ref="T180:T182"/>
    <mergeCell ref="C295:E295"/>
    <mergeCell ref="B180:B182"/>
    <mergeCell ref="B186:B233"/>
    <mergeCell ref="C279:C288"/>
    <mergeCell ref="C184:E184"/>
    <mergeCell ref="C185:E185"/>
    <mergeCell ref="H180:H182"/>
    <mergeCell ref="C297:C298"/>
    <mergeCell ref="U5:U25"/>
    <mergeCell ref="U26:U47"/>
    <mergeCell ref="U48:U63"/>
    <mergeCell ref="U64:U80"/>
    <mergeCell ref="U81:U96"/>
    <mergeCell ref="U97:U116"/>
    <mergeCell ref="U117:U131"/>
    <mergeCell ref="U132:U149"/>
    <mergeCell ref="U150:U165"/>
    <mergeCell ref="B802:B844"/>
    <mergeCell ref="C803:C810"/>
    <mergeCell ref="B845:B847"/>
    <mergeCell ref="C811:C814"/>
    <mergeCell ref="C815:C817"/>
    <mergeCell ref="C818:C821"/>
    <mergeCell ref="C822:C825"/>
    <mergeCell ref="U166:U179"/>
    <mergeCell ref="U2:W2"/>
    <mergeCell ref="U3:W3"/>
    <mergeCell ref="T4:T179"/>
    <mergeCell ref="B290:B292"/>
    <mergeCell ref="C242:C248"/>
    <mergeCell ref="C250:C258"/>
    <mergeCell ref="C260:C262"/>
    <mergeCell ref="C263:C277"/>
    <mergeCell ref="C238:E238"/>
    <mergeCell ref="C239:E239"/>
    <mergeCell ref="B240:B289"/>
    <mergeCell ref="B234:B236"/>
    <mergeCell ref="C187:C194"/>
    <mergeCell ref="C196:C201"/>
    <mergeCell ref="C202:C209"/>
    <mergeCell ref="C210:C212"/>
    <mergeCell ref="C113:C128"/>
    <mergeCell ref="C129:C145"/>
    <mergeCell ref="C146:C161"/>
    <mergeCell ref="C162:C179"/>
    <mergeCell ref="H4:H179"/>
    <mergeCell ref="C294:E294"/>
    <mergeCell ref="C800:E800"/>
    <mergeCell ref="C801:E801"/>
    <mergeCell ref="C213:C221"/>
    <mergeCell ref="C222:C227"/>
    <mergeCell ref="C229:C232"/>
    <mergeCell ref="H624:H626"/>
    <mergeCell ref="I24:I43"/>
    <mergeCell ref="I44:I62"/>
    <mergeCell ref="I63:I81"/>
    <mergeCell ref="I82:I99"/>
    <mergeCell ref="N180:N182"/>
    <mergeCell ref="O5:O20"/>
    <mergeCell ref="O21:O40"/>
    <mergeCell ref="O41:O56"/>
    <mergeCell ref="O57:O75"/>
    <mergeCell ref="O76:O97"/>
    <mergeCell ref="O98:O114"/>
    <mergeCell ref="O115:O129"/>
    <mergeCell ref="O130:O146"/>
    <mergeCell ref="I113:I128"/>
    <mergeCell ref="I129:I145"/>
    <mergeCell ref="O147:O163"/>
    <mergeCell ref="O164:O179"/>
    <mergeCell ref="O480:Q480"/>
    <mergeCell ref="O481:Q481"/>
    <mergeCell ref="N482:N570"/>
    <mergeCell ref="O569:O570"/>
    <mergeCell ref="B4:B179"/>
    <mergeCell ref="C2:E2"/>
    <mergeCell ref="C3:E3"/>
    <mergeCell ref="C5:C22"/>
    <mergeCell ref="C23:C41"/>
    <mergeCell ref="C42:C60"/>
    <mergeCell ref="C61:C79"/>
    <mergeCell ref="C80:C97"/>
    <mergeCell ref="C98:C112"/>
    <mergeCell ref="C347:E347"/>
    <mergeCell ref="C348:E348"/>
    <mergeCell ref="I100:I112"/>
    <mergeCell ref="I146:I162"/>
    <mergeCell ref="I163:I179"/>
    <mergeCell ref="O2:Q2"/>
    <mergeCell ref="O3:Q3"/>
    <mergeCell ref="N4:N179"/>
    <mergeCell ref="I2:K2"/>
    <mergeCell ref="I3:K3"/>
    <mergeCell ref="I5:I23"/>
    <mergeCell ref="B588:B590"/>
    <mergeCell ref="C592:E592"/>
    <mergeCell ref="C593:E593"/>
    <mergeCell ref="B594:B623"/>
    <mergeCell ref="C575:E575"/>
    <mergeCell ref="C576:E576"/>
    <mergeCell ref="B577:B587"/>
    <mergeCell ref="N571:N573"/>
    <mergeCell ref="O483:O501"/>
    <mergeCell ref="O502:O508"/>
    <mergeCell ref="O509:O511"/>
    <mergeCell ref="O512:O520"/>
    <mergeCell ref="O521:O523"/>
    <mergeCell ref="O524:O534"/>
    <mergeCell ref="O535:O547"/>
    <mergeCell ref="O548:O553"/>
    <mergeCell ref="O554:O568"/>
    <mergeCell ref="I595:I599"/>
    <mergeCell ref="I600:I602"/>
    <mergeCell ref="I603:I605"/>
    <mergeCell ref="I606:I608"/>
    <mergeCell ref="I609:I611"/>
    <mergeCell ref="I612:I613"/>
    <mergeCell ref="I614:I616"/>
    <mergeCell ref="B624:B626"/>
    <mergeCell ref="C595:C596"/>
    <mergeCell ref="C597:C598"/>
    <mergeCell ref="C599:C601"/>
    <mergeCell ref="C602:C608"/>
    <mergeCell ref="C610:C614"/>
    <mergeCell ref="C615:C616"/>
    <mergeCell ref="C617:C619"/>
    <mergeCell ref="C620:C621"/>
    <mergeCell ref="C622:C623"/>
    <mergeCell ref="N624:N626"/>
    <mergeCell ref="O595:O597"/>
    <mergeCell ref="O598:O600"/>
    <mergeCell ref="I592:K592"/>
    <mergeCell ref="I593:K593"/>
    <mergeCell ref="H594:H623"/>
    <mergeCell ref="I617:I619"/>
    <mergeCell ref="I620:I621"/>
    <mergeCell ref="I622:I623"/>
    <mergeCell ref="O601:O602"/>
    <mergeCell ref="O603:O606"/>
    <mergeCell ref="O607:O610"/>
    <mergeCell ref="O611:O613"/>
    <mergeCell ref="O614:O617"/>
    <mergeCell ref="O618:O619"/>
    <mergeCell ref="O620:O622"/>
    <mergeCell ref="AA592:AC592"/>
    <mergeCell ref="AA593:AC593"/>
    <mergeCell ref="Z594:Z623"/>
    <mergeCell ref="AA602:AA605"/>
    <mergeCell ref="AA619:AA620"/>
    <mergeCell ref="T624:T626"/>
    <mergeCell ref="U595:U596"/>
    <mergeCell ref="U597:U601"/>
    <mergeCell ref="U602:U605"/>
    <mergeCell ref="U606:U608"/>
    <mergeCell ref="U609:U612"/>
    <mergeCell ref="U613:U614"/>
    <mergeCell ref="U615:U618"/>
    <mergeCell ref="U619:U620"/>
    <mergeCell ref="U621:U622"/>
    <mergeCell ref="Z624:Z626"/>
    <mergeCell ref="AA595:AA599"/>
    <mergeCell ref="AA600:AA601"/>
    <mergeCell ref="AA606:AA607"/>
    <mergeCell ref="AA608:AA609"/>
    <mergeCell ref="AA610:AA612"/>
    <mergeCell ref="AA613:AA616"/>
    <mergeCell ref="AA617:AA618"/>
    <mergeCell ref="AA621:AA623"/>
    <mergeCell ref="I628:K628"/>
    <mergeCell ref="I629:K629"/>
    <mergeCell ref="H630:H718"/>
    <mergeCell ref="B719:B721"/>
    <mergeCell ref="C631:C643"/>
    <mergeCell ref="C644:C649"/>
    <mergeCell ref="C650:C653"/>
    <mergeCell ref="C654:C671"/>
    <mergeCell ref="C672:C676"/>
    <mergeCell ref="C677:C688"/>
    <mergeCell ref="C689:C704"/>
    <mergeCell ref="C705:C708"/>
    <mergeCell ref="C709:C714"/>
    <mergeCell ref="C715:C718"/>
    <mergeCell ref="C628:E628"/>
    <mergeCell ref="C629:E629"/>
    <mergeCell ref="B630:B718"/>
    <mergeCell ref="H719:H721"/>
    <mergeCell ref="I631:I642"/>
    <mergeCell ref="I643:I655"/>
    <mergeCell ref="I656:I660"/>
    <mergeCell ref="I723:K723"/>
    <mergeCell ref="I724:K724"/>
    <mergeCell ref="H725:H795"/>
    <mergeCell ref="B796:B798"/>
    <mergeCell ref="C727:C749"/>
    <mergeCell ref="C750:C751"/>
    <mergeCell ref="C752:C754"/>
    <mergeCell ref="C755:C766"/>
    <mergeCell ref="C772:C776"/>
    <mergeCell ref="C777:C786"/>
    <mergeCell ref="C787:C793"/>
    <mergeCell ref="C794:C795"/>
    <mergeCell ref="C723:E723"/>
    <mergeCell ref="C724:E724"/>
    <mergeCell ref="B725:B795"/>
    <mergeCell ref="C767:C771"/>
    <mergeCell ref="H796:H798"/>
    <mergeCell ref="I726:I742"/>
    <mergeCell ref="I743:I747"/>
    <mergeCell ref="I748:I753"/>
    <mergeCell ref="I754:I760"/>
    <mergeCell ref="I761:I768"/>
    <mergeCell ref="I769:I777"/>
    <mergeCell ref="I778:I789"/>
    <mergeCell ref="I790:I791"/>
    <mergeCell ref="I792:I794"/>
    <mergeCell ref="O800:Q800"/>
    <mergeCell ref="O801:Q801"/>
    <mergeCell ref="N802:N844"/>
    <mergeCell ref="H845:H847"/>
    <mergeCell ref="I803:I808"/>
    <mergeCell ref="I809:I814"/>
    <mergeCell ref="I815:I818"/>
    <mergeCell ref="I819:I823"/>
    <mergeCell ref="I824:I828"/>
    <mergeCell ref="I829:I832"/>
    <mergeCell ref="I833:I835"/>
    <mergeCell ref="I836:I837"/>
    <mergeCell ref="I838:I841"/>
    <mergeCell ref="I842:I844"/>
    <mergeCell ref="N845:N847"/>
    <mergeCell ref="O803:O806"/>
    <mergeCell ref="O807:O810"/>
    <mergeCell ref="O811:O814"/>
    <mergeCell ref="O815:O817"/>
    <mergeCell ref="O818:O824"/>
    <mergeCell ref="O825:O830"/>
    <mergeCell ref="O831:O835"/>
    <mergeCell ref="O836:O839"/>
    <mergeCell ref="O840:O842"/>
    <mergeCell ref="O843:O844"/>
    <mergeCell ref="AA828:AA829"/>
    <mergeCell ref="AA830:AA836"/>
    <mergeCell ref="AA837:AA838"/>
    <mergeCell ref="AA839:AA841"/>
    <mergeCell ref="AA842:AA844"/>
    <mergeCell ref="AA800:AC800"/>
    <mergeCell ref="AA801:AC801"/>
    <mergeCell ref="Z802:Z844"/>
    <mergeCell ref="U800:W800"/>
    <mergeCell ref="U801:W801"/>
    <mergeCell ref="T845:T847"/>
    <mergeCell ref="U807:U809"/>
    <mergeCell ref="U810:U811"/>
    <mergeCell ref="U812:U814"/>
    <mergeCell ref="U815:U821"/>
    <mergeCell ref="U822:U825"/>
    <mergeCell ref="U826:U830"/>
    <mergeCell ref="U831:U836"/>
    <mergeCell ref="U837:U840"/>
    <mergeCell ref="U841:U844"/>
    <mergeCell ref="T802:T844"/>
    <mergeCell ref="U803:U806"/>
    <mergeCell ref="AG800:AI800"/>
    <mergeCell ref="AG801:AI801"/>
    <mergeCell ref="AF802:AF844"/>
    <mergeCell ref="Z845:Z847"/>
    <mergeCell ref="AA803:AA807"/>
    <mergeCell ref="AA808:AA811"/>
    <mergeCell ref="AA812:AA815"/>
    <mergeCell ref="AA816:AA818"/>
    <mergeCell ref="AA819:AA827"/>
    <mergeCell ref="AF845:AF847"/>
    <mergeCell ref="AG803:AG808"/>
    <mergeCell ref="AG809:AG813"/>
    <mergeCell ref="AG814:AG818"/>
    <mergeCell ref="AG819:AG824"/>
    <mergeCell ref="AG825:AG829"/>
    <mergeCell ref="AG830:AG832"/>
    <mergeCell ref="AG833:AG836"/>
    <mergeCell ref="AG837:AG839"/>
    <mergeCell ref="AG840:AG842"/>
    <mergeCell ref="AG843:AG844"/>
    <mergeCell ref="U423:U430"/>
    <mergeCell ref="U431:U436"/>
    <mergeCell ref="U437:U445"/>
    <mergeCell ref="U446:U453"/>
    <mergeCell ref="N719:N721"/>
    <mergeCell ref="O643:O657"/>
    <mergeCell ref="O658:O668"/>
    <mergeCell ref="O669:O677"/>
    <mergeCell ref="O678:O689"/>
    <mergeCell ref="O690:O695"/>
    <mergeCell ref="O696:O704"/>
    <mergeCell ref="O705:O709"/>
    <mergeCell ref="O710:O714"/>
    <mergeCell ref="O715:O718"/>
    <mergeCell ref="O628:Q628"/>
    <mergeCell ref="O629:Q629"/>
    <mergeCell ref="N630:N718"/>
    <mergeCell ref="O631:O642"/>
    <mergeCell ref="U592:W592"/>
    <mergeCell ref="U593:W593"/>
    <mergeCell ref="T594:T623"/>
    <mergeCell ref="O592:Q592"/>
    <mergeCell ref="O593:Q593"/>
    <mergeCell ref="N594:N623"/>
    <mergeCell ref="U454:U459"/>
    <mergeCell ref="U460:U467"/>
    <mergeCell ref="U468:U470"/>
    <mergeCell ref="U471:U475"/>
    <mergeCell ref="U403:W403"/>
    <mergeCell ref="U404:W404"/>
    <mergeCell ref="T405:T475"/>
    <mergeCell ref="T719:T721"/>
    <mergeCell ref="U631:U647"/>
    <mergeCell ref="U648:U656"/>
    <mergeCell ref="U657:U668"/>
    <mergeCell ref="U669:U678"/>
    <mergeCell ref="U679:U688"/>
    <mergeCell ref="U689:U696"/>
    <mergeCell ref="U697:U703"/>
    <mergeCell ref="U704:U708"/>
    <mergeCell ref="U709:U716"/>
    <mergeCell ref="U717:U718"/>
    <mergeCell ref="U628:W628"/>
    <mergeCell ref="U629:W629"/>
    <mergeCell ref="T630:T718"/>
    <mergeCell ref="T476:T478"/>
    <mergeCell ref="U406:U414"/>
    <mergeCell ref="U415:U422"/>
  </mergeCells>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dimension ref="B1:BD324"/>
  <sheetViews>
    <sheetView topLeftCell="A16" workbookViewId="0">
      <selection activeCell="AG276" sqref="AG276"/>
    </sheetView>
  </sheetViews>
  <sheetFormatPr defaultRowHeight="15"/>
  <cols>
    <col min="1" max="1" width="2.42578125" customWidth="1"/>
    <col min="2" max="2" width="4.5703125" bestFit="1" customWidth="1"/>
    <col min="3" max="3" width="19.85546875" bestFit="1" customWidth="1"/>
    <col min="4" max="4" width="5.140625" bestFit="1" customWidth="1"/>
    <col min="5" max="5" width="7.5703125" bestFit="1" customWidth="1"/>
    <col min="6" max="6" width="3.28515625" bestFit="1" customWidth="1"/>
    <col min="7" max="7" width="6.28515625" bestFit="1" customWidth="1"/>
    <col min="8" max="8" width="6" bestFit="1" customWidth="1"/>
    <col min="9" max="9" width="3.28515625" bestFit="1" customWidth="1"/>
    <col min="10" max="10" width="6.28515625" bestFit="1" customWidth="1"/>
    <col min="11" max="11" width="8.140625" bestFit="1" customWidth="1"/>
    <col min="12" max="12" width="11.140625" bestFit="1" customWidth="1"/>
    <col min="13" max="13" width="22.140625" bestFit="1" customWidth="1"/>
    <col min="14" max="14" width="19" bestFit="1" customWidth="1"/>
    <col min="17" max="17" width="17.7109375" bestFit="1" customWidth="1"/>
    <col min="26" max="26" width="11.140625" bestFit="1" customWidth="1"/>
    <col min="27" max="27" width="22.140625" bestFit="1" customWidth="1"/>
    <col min="28" max="28" width="19" bestFit="1" customWidth="1"/>
    <col min="31" max="31" width="17.7109375" bestFit="1" customWidth="1"/>
    <col min="40" max="40" width="11.140625" bestFit="1" customWidth="1"/>
    <col min="41" max="41" width="22.140625" bestFit="1" customWidth="1"/>
    <col min="42" max="42" width="19" bestFit="1" customWidth="1"/>
    <col min="45" max="45" width="14.7109375" bestFit="1" customWidth="1"/>
    <col min="54" max="54" width="11.140625" bestFit="1" customWidth="1"/>
    <col min="55" max="55" width="22.140625" bestFit="1" customWidth="1"/>
    <col min="56" max="56" width="19" bestFit="1" customWidth="1"/>
  </cols>
  <sheetData>
    <row r="1" spans="2:56" ht="15.75" thickBot="1">
      <c r="B1" s="48"/>
      <c r="C1" s="48"/>
      <c r="D1" s="48"/>
      <c r="E1" s="48"/>
      <c r="F1" s="48"/>
      <c r="G1" s="48"/>
      <c r="H1" s="48"/>
      <c r="I1" s="48"/>
      <c r="J1" s="48"/>
      <c r="K1" s="48"/>
      <c r="L1" s="48"/>
      <c r="M1" s="48"/>
      <c r="N1" s="35"/>
      <c r="O1" s="35"/>
      <c r="P1" s="35"/>
      <c r="Q1" s="35"/>
      <c r="R1" s="35"/>
      <c r="S1" s="35"/>
      <c r="T1" s="35"/>
      <c r="U1" s="35"/>
      <c r="V1" s="35"/>
      <c r="W1" s="35"/>
      <c r="X1" s="35"/>
      <c r="Y1" s="35"/>
      <c r="Z1" s="35"/>
      <c r="AA1" s="35"/>
      <c r="AB1" s="35"/>
      <c r="AC1" s="35"/>
      <c r="AD1" s="35"/>
      <c r="AE1" s="35"/>
      <c r="AF1" s="35"/>
      <c r="AG1" s="35"/>
      <c r="AH1" s="35"/>
      <c r="AI1" s="35"/>
      <c r="AJ1" s="35"/>
      <c r="AK1" s="35"/>
      <c r="AL1" s="35"/>
      <c r="AM1" s="35"/>
      <c r="AN1" s="35"/>
      <c r="AO1" s="35"/>
      <c r="AP1" s="35"/>
      <c r="AQ1" s="35"/>
      <c r="AR1" s="35"/>
      <c r="AS1" s="35"/>
      <c r="AT1" s="35"/>
      <c r="AU1" s="35"/>
      <c r="AV1" s="35"/>
      <c r="AW1" s="35"/>
      <c r="AX1" s="35"/>
      <c r="AY1" s="35"/>
      <c r="AZ1" s="35"/>
      <c r="BA1" s="35"/>
      <c r="BB1" s="35"/>
      <c r="BC1" s="35"/>
      <c r="BD1" s="35"/>
    </row>
    <row r="2" spans="2:56">
      <c r="B2" s="104" t="s">
        <v>0</v>
      </c>
      <c r="C2" s="106" t="s">
        <v>6</v>
      </c>
      <c r="D2" s="108" t="s">
        <v>1</v>
      </c>
      <c r="E2" s="95" t="s">
        <v>69</v>
      </c>
      <c r="F2" s="111"/>
      <c r="G2" s="111"/>
      <c r="H2" s="111"/>
      <c r="I2" s="111"/>
      <c r="J2" s="112"/>
      <c r="K2" s="95" t="s">
        <v>70</v>
      </c>
      <c r="L2" s="96"/>
      <c r="M2" s="38" t="s">
        <v>71</v>
      </c>
      <c r="N2" s="38" t="s">
        <v>72</v>
      </c>
      <c r="O2" s="35"/>
      <c r="P2" s="104" t="s">
        <v>0</v>
      </c>
      <c r="Q2" s="106" t="s">
        <v>13</v>
      </c>
      <c r="R2" s="108" t="s">
        <v>1</v>
      </c>
      <c r="S2" s="95" t="s">
        <v>69</v>
      </c>
      <c r="T2" s="111"/>
      <c r="U2" s="111"/>
      <c r="V2" s="111"/>
      <c r="W2" s="111"/>
      <c r="X2" s="112"/>
      <c r="Y2" s="95" t="s">
        <v>70</v>
      </c>
      <c r="Z2" s="96"/>
      <c r="AA2" s="38" t="s">
        <v>71</v>
      </c>
      <c r="AB2" s="38" t="s">
        <v>72</v>
      </c>
      <c r="AC2" s="35"/>
      <c r="AD2" s="104" t="s">
        <v>0</v>
      </c>
      <c r="AE2" s="106" t="s">
        <v>13</v>
      </c>
      <c r="AF2" s="108" t="s">
        <v>1</v>
      </c>
      <c r="AG2" s="95" t="s">
        <v>69</v>
      </c>
      <c r="AH2" s="111"/>
      <c r="AI2" s="111"/>
      <c r="AJ2" s="111"/>
      <c r="AK2" s="111"/>
      <c r="AL2" s="112"/>
      <c r="AM2" s="95" t="s">
        <v>70</v>
      </c>
      <c r="AN2" s="96"/>
      <c r="AO2" s="38" t="s">
        <v>71</v>
      </c>
      <c r="AP2" s="38" t="s">
        <v>72</v>
      </c>
      <c r="AQ2" s="35"/>
      <c r="AR2" s="104" t="s">
        <v>0</v>
      </c>
      <c r="AS2" s="106" t="s">
        <v>73</v>
      </c>
      <c r="AT2" s="108" t="s">
        <v>1</v>
      </c>
      <c r="AU2" s="95" t="s">
        <v>69</v>
      </c>
      <c r="AV2" s="111"/>
      <c r="AW2" s="111"/>
      <c r="AX2" s="111"/>
      <c r="AY2" s="111"/>
      <c r="AZ2" s="112"/>
      <c r="BA2" s="95" t="s">
        <v>70</v>
      </c>
      <c r="BB2" s="96"/>
      <c r="BC2" s="38" t="s">
        <v>71</v>
      </c>
      <c r="BD2" s="38" t="s">
        <v>72</v>
      </c>
    </row>
    <row r="3" spans="2:56">
      <c r="B3" s="105"/>
      <c r="C3" s="107"/>
      <c r="D3" s="109"/>
      <c r="E3" s="97"/>
      <c r="F3" s="113"/>
      <c r="G3" s="113"/>
      <c r="H3" s="113"/>
      <c r="I3" s="113"/>
      <c r="J3" s="114"/>
      <c r="K3" s="97" t="s">
        <v>74</v>
      </c>
      <c r="L3" s="98"/>
      <c r="M3" s="39" t="s">
        <v>75</v>
      </c>
      <c r="N3" s="39" t="s">
        <v>76</v>
      </c>
      <c r="O3" s="35"/>
      <c r="P3" s="105"/>
      <c r="Q3" s="107"/>
      <c r="R3" s="109"/>
      <c r="S3" s="97"/>
      <c r="T3" s="113"/>
      <c r="U3" s="113"/>
      <c r="V3" s="113"/>
      <c r="W3" s="113"/>
      <c r="X3" s="114"/>
      <c r="Y3" s="97" t="s">
        <v>74</v>
      </c>
      <c r="Z3" s="98"/>
      <c r="AA3" s="39" t="s">
        <v>75</v>
      </c>
      <c r="AB3" s="39" t="s">
        <v>76</v>
      </c>
      <c r="AC3" s="35"/>
      <c r="AD3" s="105"/>
      <c r="AE3" s="107"/>
      <c r="AF3" s="109"/>
      <c r="AG3" s="97"/>
      <c r="AH3" s="113"/>
      <c r="AI3" s="113"/>
      <c r="AJ3" s="113"/>
      <c r="AK3" s="113"/>
      <c r="AL3" s="114"/>
      <c r="AM3" s="97" t="s">
        <v>74</v>
      </c>
      <c r="AN3" s="98"/>
      <c r="AO3" s="39" t="s">
        <v>75</v>
      </c>
      <c r="AP3" s="39" t="s">
        <v>76</v>
      </c>
      <c r="AQ3" s="35"/>
      <c r="AR3" s="105"/>
      <c r="AS3" s="107"/>
      <c r="AT3" s="109"/>
      <c r="AU3" s="97"/>
      <c r="AV3" s="113"/>
      <c r="AW3" s="113"/>
      <c r="AX3" s="113"/>
      <c r="AY3" s="113"/>
      <c r="AZ3" s="114"/>
      <c r="BA3" s="97" t="s">
        <v>74</v>
      </c>
      <c r="BB3" s="98"/>
      <c r="BC3" s="39" t="s">
        <v>75</v>
      </c>
      <c r="BD3" s="39" t="s">
        <v>76</v>
      </c>
    </row>
    <row r="4" spans="2:56">
      <c r="B4" s="105"/>
      <c r="C4" s="37" t="s">
        <v>77</v>
      </c>
      <c r="D4" s="109"/>
      <c r="E4" s="99" t="s">
        <v>78</v>
      </c>
      <c r="F4" s="100"/>
      <c r="G4" s="101"/>
      <c r="H4" s="99" t="s">
        <v>79</v>
      </c>
      <c r="I4" s="100"/>
      <c r="J4" s="101"/>
      <c r="K4" s="102" t="s">
        <v>80</v>
      </c>
      <c r="L4" s="102" t="s">
        <v>81</v>
      </c>
      <c r="M4" s="91" t="s">
        <v>82</v>
      </c>
      <c r="N4" s="39" t="s">
        <v>82</v>
      </c>
      <c r="O4" s="35"/>
      <c r="P4" s="105"/>
      <c r="Q4" s="37" t="s">
        <v>77</v>
      </c>
      <c r="R4" s="109"/>
      <c r="S4" s="99" t="s">
        <v>78</v>
      </c>
      <c r="T4" s="100"/>
      <c r="U4" s="101"/>
      <c r="V4" s="99" t="s">
        <v>79</v>
      </c>
      <c r="W4" s="100"/>
      <c r="X4" s="101"/>
      <c r="Y4" s="102" t="s">
        <v>80</v>
      </c>
      <c r="Z4" s="102" t="s">
        <v>81</v>
      </c>
      <c r="AA4" s="91" t="s">
        <v>82</v>
      </c>
      <c r="AB4" s="39" t="s">
        <v>82</v>
      </c>
      <c r="AC4" s="35"/>
      <c r="AD4" s="105"/>
      <c r="AE4" s="37" t="s">
        <v>77</v>
      </c>
      <c r="AF4" s="109"/>
      <c r="AG4" s="99" t="s">
        <v>78</v>
      </c>
      <c r="AH4" s="100"/>
      <c r="AI4" s="101"/>
      <c r="AJ4" s="99" t="s">
        <v>79</v>
      </c>
      <c r="AK4" s="100"/>
      <c r="AL4" s="101"/>
      <c r="AM4" s="102" t="s">
        <v>80</v>
      </c>
      <c r="AN4" s="102" t="s">
        <v>81</v>
      </c>
      <c r="AO4" s="91" t="s">
        <v>82</v>
      </c>
      <c r="AP4" s="39" t="s">
        <v>82</v>
      </c>
      <c r="AQ4" s="35"/>
      <c r="AR4" s="105"/>
      <c r="AS4" s="37" t="s">
        <v>83</v>
      </c>
      <c r="AT4" s="109"/>
      <c r="AU4" s="99" t="s">
        <v>78</v>
      </c>
      <c r="AV4" s="100"/>
      <c r="AW4" s="101"/>
      <c r="AX4" s="99" t="s">
        <v>79</v>
      </c>
      <c r="AY4" s="100"/>
      <c r="AZ4" s="101"/>
      <c r="BA4" s="102" t="s">
        <v>80</v>
      </c>
      <c r="BB4" s="102" t="s">
        <v>81</v>
      </c>
      <c r="BC4" s="91" t="s">
        <v>82</v>
      </c>
      <c r="BD4" s="39" t="s">
        <v>82</v>
      </c>
    </row>
    <row r="5" spans="2:56" ht="54" customHeight="1">
      <c r="B5" s="105"/>
      <c r="C5" s="40" t="s">
        <v>84</v>
      </c>
      <c r="D5" s="110"/>
      <c r="E5" s="41" t="s">
        <v>85</v>
      </c>
      <c r="F5" s="41" t="s">
        <v>86</v>
      </c>
      <c r="G5" s="41" t="s">
        <v>87</v>
      </c>
      <c r="H5" s="41" t="s">
        <v>85</v>
      </c>
      <c r="I5" s="41" t="s">
        <v>86</v>
      </c>
      <c r="J5" s="41" t="s">
        <v>87</v>
      </c>
      <c r="K5" s="103"/>
      <c r="L5" s="103"/>
      <c r="M5" s="92"/>
      <c r="N5" s="60"/>
      <c r="O5" s="35"/>
      <c r="P5" s="105"/>
      <c r="Q5" s="40" t="s">
        <v>84</v>
      </c>
      <c r="R5" s="110"/>
      <c r="S5" s="41" t="s">
        <v>85</v>
      </c>
      <c r="T5" s="41" t="s">
        <v>86</v>
      </c>
      <c r="U5" s="41" t="s">
        <v>87</v>
      </c>
      <c r="V5" s="41" t="s">
        <v>85</v>
      </c>
      <c r="W5" s="41" t="s">
        <v>86</v>
      </c>
      <c r="X5" s="41" t="s">
        <v>87</v>
      </c>
      <c r="Y5" s="103"/>
      <c r="Z5" s="103"/>
      <c r="AA5" s="92"/>
      <c r="AB5" s="60"/>
      <c r="AC5" s="35"/>
      <c r="AD5" s="105"/>
      <c r="AE5" s="40" t="s">
        <v>84</v>
      </c>
      <c r="AF5" s="110"/>
      <c r="AG5" s="41" t="s">
        <v>85</v>
      </c>
      <c r="AH5" s="41" t="s">
        <v>86</v>
      </c>
      <c r="AI5" s="41" t="s">
        <v>87</v>
      </c>
      <c r="AJ5" s="41" t="s">
        <v>85</v>
      </c>
      <c r="AK5" s="41" t="s">
        <v>86</v>
      </c>
      <c r="AL5" s="41" t="s">
        <v>87</v>
      </c>
      <c r="AM5" s="103"/>
      <c r="AN5" s="103"/>
      <c r="AO5" s="92"/>
      <c r="AP5" s="60"/>
      <c r="AQ5" s="35"/>
      <c r="AR5" s="105"/>
      <c r="AS5" s="40" t="s">
        <v>88</v>
      </c>
      <c r="AT5" s="110"/>
      <c r="AU5" s="41" t="s">
        <v>85</v>
      </c>
      <c r="AV5" s="41" t="s">
        <v>86</v>
      </c>
      <c r="AW5" s="41" t="s">
        <v>87</v>
      </c>
      <c r="AX5" s="41" t="s">
        <v>85</v>
      </c>
      <c r="AY5" s="41" t="s">
        <v>86</v>
      </c>
      <c r="AZ5" s="41" t="s">
        <v>87</v>
      </c>
      <c r="BA5" s="103"/>
      <c r="BB5" s="103"/>
      <c r="BC5" s="92"/>
      <c r="BD5" s="60"/>
    </row>
    <row r="6" spans="2:56">
      <c r="B6" s="93">
        <v>1</v>
      </c>
      <c r="C6" s="42"/>
      <c r="D6" s="36">
        <v>2000</v>
      </c>
      <c r="E6" s="47">
        <v>0</v>
      </c>
      <c r="F6" s="36">
        <v>0</v>
      </c>
      <c r="G6" s="49">
        <v>0</v>
      </c>
      <c r="H6" s="47">
        <v>8</v>
      </c>
      <c r="I6" s="36">
        <v>1</v>
      </c>
      <c r="J6" s="49">
        <v>1.1415525114155251E-4</v>
      </c>
      <c r="K6" s="50">
        <v>0.20703933747412007</v>
      </c>
      <c r="L6" s="50">
        <v>1.6563146997929605</v>
      </c>
      <c r="M6" s="51">
        <v>8</v>
      </c>
      <c r="N6" s="51">
        <v>0</v>
      </c>
      <c r="O6" s="35"/>
      <c r="P6" s="93">
        <v>19</v>
      </c>
      <c r="Q6" s="42"/>
      <c r="R6" s="36">
        <v>2000</v>
      </c>
      <c r="S6" s="47">
        <v>0</v>
      </c>
      <c r="T6" s="36">
        <v>0</v>
      </c>
      <c r="U6" s="49">
        <v>0</v>
      </c>
      <c r="V6" s="47">
        <v>12.45</v>
      </c>
      <c r="W6" s="36">
        <v>2</v>
      </c>
      <c r="X6" s="49">
        <v>2.2831050228310502E-4</v>
      </c>
      <c r="Y6" s="50">
        <v>4.2854081851296334E-2</v>
      </c>
      <c r="Z6" s="50">
        <v>0.26676665952431966</v>
      </c>
      <c r="AA6" s="51">
        <v>6.2249999999999996</v>
      </c>
      <c r="AB6" s="51">
        <v>0</v>
      </c>
      <c r="AC6" s="35"/>
      <c r="AD6" s="93">
        <v>37</v>
      </c>
      <c r="AE6" s="42"/>
      <c r="AF6" s="36">
        <v>2000</v>
      </c>
      <c r="AG6" s="47">
        <v>23</v>
      </c>
      <c r="AH6" s="36">
        <v>2</v>
      </c>
      <c r="AI6" s="49">
        <v>2.2831050228310502E-4</v>
      </c>
      <c r="AJ6" s="47">
        <v>7</v>
      </c>
      <c r="AK6" s="36">
        <v>1</v>
      </c>
      <c r="AL6" s="49">
        <v>1.1415525114155251E-4</v>
      </c>
      <c r="AM6" s="50">
        <v>0.12427506213753106</v>
      </c>
      <c r="AN6" s="50">
        <v>1.2427506213753106</v>
      </c>
      <c r="AO6" s="51">
        <v>10</v>
      </c>
      <c r="AP6" s="51">
        <v>11.5</v>
      </c>
      <c r="AQ6" s="35"/>
      <c r="AR6" s="93">
        <v>55</v>
      </c>
      <c r="AS6" s="42"/>
      <c r="AT6" s="36">
        <v>2000</v>
      </c>
      <c r="AU6" s="47">
        <v>301</v>
      </c>
      <c r="AV6" s="36">
        <v>5</v>
      </c>
      <c r="AW6" s="49">
        <v>5.7077625570776253E-4</v>
      </c>
      <c r="AX6" s="47">
        <v>3</v>
      </c>
      <c r="AY6" s="36">
        <v>1</v>
      </c>
      <c r="AZ6" s="49">
        <v>1.1415525114155251E-4</v>
      </c>
      <c r="BA6" s="50">
        <v>0</v>
      </c>
      <c r="BB6" s="50">
        <v>0</v>
      </c>
      <c r="BC6" s="51">
        <v>50.666666666666664</v>
      </c>
      <c r="BD6" s="51">
        <v>60.2</v>
      </c>
    </row>
    <row r="7" spans="2:56">
      <c r="B7" s="93"/>
      <c r="C7" s="43"/>
      <c r="D7" s="36">
        <v>2001</v>
      </c>
      <c r="E7" s="47">
        <v>0</v>
      </c>
      <c r="F7" s="36">
        <v>0</v>
      </c>
      <c r="G7" s="49">
        <v>0</v>
      </c>
      <c r="H7" s="47">
        <v>0</v>
      </c>
      <c r="I7" s="36">
        <v>0</v>
      </c>
      <c r="J7" s="49">
        <v>0</v>
      </c>
      <c r="K7" s="50">
        <v>0</v>
      </c>
      <c r="L7" s="50">
        <v>0</v>
      </c>
      <c r="M7" s="51">
        <v>0</v>
      </c>
      <c r="N7" s="51">
        <v>0</v>
      </c>
      <c r="O7" s="35"/>
      <c r="P7" s="93"/>
      <c r="Q7" s="43"/>
      <c r="R7" s="36">
        <v>2001</v>
      </c>
      <c r="S7" s="47">
        <v>0</v>
      </c>
      <c r="T7" s="36">
        <v>0</v>
      </c>
      <c r="U7" s="49">
        <v>0</v>
      </c>
      <c r="V7" s="47">
        <v>0</v>
      </c>
      <c r="W7" s="36">
        <v>0</v>
      </c>
      <c r="X7" s="49">
        <v>0</v>
      </c>
      <c r="Y7" s="50">
        <v>0</v>
      </c>
      <c r="Z7" s="50">
        <v>0</v>
      </c>
      <c r="AA7" s="51">
        <v>0</v>
      </c>
      <c r="AB7" s="51">
        <v>0</v>
      </c>
      <c r="AC7" s="35"/>
      <c r="AD7" s="93"/>
      <c r="AE7" s="43"/>
      <c r="AF7" s="36">
        <v>2001</v>
      </c>
      <c r="AG7" s="47">
        <v>0</v>
      </c>
      <c r="AH7" s="36">
        <v>0</v>
      </c>
      <c r="AI7" s="49">
        <v>0</v>
      </c>
      <c r="AJ7" s="47">
        <v>0</v>
      </c>
      <c r="AK7" s="36">
        <v>0</v>
      </c>
      <c r="AL7" s="49">
        <v>0</v>
      </c>
      <c r="AM7" s="50">
        <v>0</v>
      </c>
      <c r="AN7" s="50">
        <v>0</v>
      </c>
      <c r="AO7" s="51">
        <v>0</v>
      </c>
      <c r="AP7" s="51">
        <v>0</v>
      </c>
      <c r="AQ7" s="35"/>
      <c r="AR7" s="93"/>
      <c r="AS7" s="43"/>
      <c r="AT7" s="36">
        <v>2001</v>
      </c>
      <c r="AU7" s="47">
        <v>179</v>
      </c>
      <c r="AV7" s="36">
        <v>3</v>
      </c>
      <c r="AW7" s="49">
        <v>3.4246575342465754E-4</v>
      </c>
      <c r="AX7" s="47">
        <v>3</v>
      </c>
      <c r="AY7" s="36">
        <v>1</v>
      </c>
      <c r="AZ7" s="49">
        <v>1.1415525114155251E-4</v>
      </c>
      <c r="BA7" s="50">
        <v>0</v>
      </c>
      <c r="BB7" s="50">
        <v>0</v>
      </c>
      <c r="BC7" s="51">
        <v>45.5</v>
      </c>
      <c r="BD7" s="51">
        <v>59.666666666666664</v>
      </c>
    </row>
    <row r="8" spans="2:56">
      <c r="B8" s="93"/>
      <c r="C8" s="43" t="s">
        <v>89</v>
      </c>
      <c r="D8" s="36">
        <v>2002</v>
      </c>
      <c r="E8" s="47">
        <v>0</v>
      </c>
      <c r="F8" s="36">
        <v>0</v>
      </c>
      <c r="G8" s="49">
        <v>0</v>
      </c>
      <c r="H8" s="47">
        <v>0</v>
      </c>
      <c r="I8" s="36">
        <v>0</v>
      </c>
      <c r="J8" s="49">
        <v>0</v>
      </c>
      <c r="K8" s="50">
        <v>0</v>
      </c>
      <c r="L8" s="50">
        <v>0</v>
      </c>
      <c r="M8" s="51">
        <v>0</v>
      </c>
      <c r="N8" s="51">
        <v>0</v>
      </c>
      <c r="O8" s="35"/>
      <c r="P8" s="93"/>
      <c r="Q8" s="43" t="s">
        <v>90</v>
      </c>
      <c r="R8" s="36">
        <v>2002</v>
      </c>
      <c r="S8" s="47">
        <v>32</v>
      </c>
      <c r="T8" s="36">
        <v>3</v>
      </c>
      <c r="U8" s="49">
        <v>3.4246575342465754E-4</v>
      </c>
      <c r="V8" s="47">
        <v>0</v>
      </c>
      <c r="W8" s="36">
        <v>0</v>
      </c>
      <c r="X8" s="49">
        <v>0</v>
      </c>
      <c r="Y8" s="50">
        <v>6.4281122776944505E-2</v>
      </c>
      <c r="Z8" s="50">
        <v>0.68566530962074135</v>
      </c>
      <c r="AA8" s="51">
        <v>10.666666666666666</v>
      </c>
      <c r="AB8" s="51">
        <v>10.666666666666666</v>
      </c>
      <c r="AC8" s="35"/>
      <c r="AD8" s="93"/>
      <c r="AE8" s="43" t="s">
        <v>91</v>
      </c>
      <c r="AF8" s="36">
        <v>2002</v>
      </c>
      <c r="AG8" s="47">
        <v>0</v>
      </c>
      <c r="AH8" s="36">
        <v>0</v>
      </c>
      <c r="AI8" s="49">
        <v>0</v>
      </c>
      <c r="AJ8" s="47">
        <v>0</v>
      </c>
      <c r="AK8" s="36">
        <v>0</v>
      </c>
      <c r="AL8" s="49">
        <v>0</v>
      </c>
      <c r="AM8" s="50">
        <v>0</v>
      </c>
      <c r="AN8" s="50">
        <v>0</v>
      </c>
      <c r="AO8" s="51">
        <v>0</v>
      </c>
      <c r="AP8" s="51">
        <v>0</v>
      </c>
      <c r="AQ8" s="35"/>
      <c r="AR8" s="93"/>
      <c r="AS8" s="43" t="s">
        <v>92</v>
      </c>
      <c r="AT8" s="36">
        <v>2002</v>
      </c>
      <c r="AU8" s="47">
        <v>181</v>
      </c>
      <c r="AV8" s="36">
        <v>3</v>
      </c>
      <c r="AW8" s="49">
        <v>3.4246575342465754E-4</v>
      </c>
      <c r="AX8" s="47">
        <v>5</v>
      </c>
      <c r="AY8" s="36">
        <v>1</v>
      </c>
      <c r="AZ8" s="49">
        <v>1.1415525114155251E-4</v>
      </c>
      <c r="BA8" s="50">
        <v>0</v>
      </c>
      <c r="BB8" s="50">
        <v>0</v>
      </c>
      <c r="BC8" s="51">
        <v>46.5</v>
      </c>
      <c r="BD8" s="51">
        <v>60.333333333333336</v>
      </c>
    </row>
    <row r="9" spans="2:56">
      <c r="B9" s="93"/>
      <c r="C9" s="43"/>
      <c r="D9" s="36">
        <v>2003</v>
      </c>
      <c r="E9" s="47">
        <v>31.5</v>
      </c>
      <c r="F9" s="36">
        <v>2</v>
      </c>
      <c r="G9" s="49">
        <v>2.2831050228310502E-4</v>
      </c>
      <c r="H9" s="47">
        <v>0</v>
      </c>
      <c r="I9" s="36">
        <v>0</v>
      </c>
      <c r="J9" s="49">
        <v>0</v>
      </c>
      <c r="K9" s="50">
        <v>0.41407867494824013</v>
      </c>
      <c r="L9" s="50">
        <v>6.5217391304347823</v>
      </c>
      <c r="M9" s="51">
        <v>15.75</v>
      </c>
      <c r="N9" s="51">
        <v>15.75</v>
      </c>
      <c r="O9" s="35"/>
      <c r="P9" s="93"/>
      <c r="Q9" s="43"/>
      <c r="R9" s="36">
        <v>2003</v>
      </c>
      <c r="S9" s="47">
        <v>0</v>
      </c>
      <c r="T9" s="36">
        <v>0</v>
      </c>
      <c r="U9" s="49">
        <v>0</v>
      </c>
      <c r="V9" s="47">
        <v>0</v>
      </c>
      <c r="W9" s="36">
        <v>0</v>
      </c>
      <c r="X9" s="49">
        <v>0</v>
      </c>
      <c r="Y9" s="50">
        <v>0</v>
      </c>
      <c r="Z9" s="50">
        <v>0</v>
      </c>
      <c r="AA9" s="51">
        <v>0</v>
      </c>
      <c r="AB9" s="51">
        <v>0</v>
      </c>
      <c r="AC9" s="35"/>
      <c r="AD9" s="93"/>
      <c r="AE9" s="43"/>
      <c r="AF9" s="36">
        <v>2003</v>
      </c>
      <c r="AG9" s="47">
        <v>0</v>
      </c>
      <c r="AH9" s="36">
        <v>0</v>
      </c>
      <c r="AI9" s="49">
        <v>0</v>
      </c>
      <c r="AJ9" s="47">
        <v>5</v>
      </c>
      <c r="AK9" s="36">
        <v>1</v>
      </c>
      <c r="AL9" s="49">
        <v>1.1415525114155251E-4</v>
      </c>
      <c r="AM9" s="50">
        <v>4.1425020712510356E-2</v>
      </c>
      <c r="AN9" s="50">
        <v>0.20712510356255179</v>
      </c>
      <c r="AO9" s="51">
        <v>5</v>
      </c>
      <c r="AP9" s="51">
        <v>0</v>
      </c>
      <c r="AQ9" s="35"/>
      <c r="AR9" s="93"/>
      <c r="AS9" s="43"/>
      <c r="AT9" s="36">
        <v>2003</v>
      </c>
      <c r="AU9" s="47">
        <v>176</v>
      </c>
      <c r="AV9" s="36">
        <v>3</v>
      </c>
      <c r="AW9" s="49">
        <v>3.4246575342465754E-4</v>
      </c>
      <c r="AX9" s="47">
        <v>9</v>
      </c>
      <c r="AY9" s="36">
        <v>2</v>
      </c>
      <c r="AZ9" s="49">
        <v>2.2831050228310502E-4</v>
      </c>
      <c r="BA9" s="50">
        <v>0</v>
      </c>
      <c r="BB9" s="50">
        <v>0</v>
      </c>
      <c r="BC9" s="51">
        <v>37</v>
      </c>
      <c r="BD9" s="51">
        <v>58.666666666666664</v>
      </c>
    </row>
    <row r="10" spans="2:56">
      <c r="B10" s="93"/>
      <c r="C10" s="43">
        <v>138</v>
      </c>
      <c r="D10" s="36">
        <v>2004</v>
      </c>
      <c r="E10" s="47">
        <v>0</v>
      </c>
      <c r="F10" s="36">
        <v>0</v>
      </c>
      <c r="G10" s="49">
        <v>0</v>
      </c>
      <c r="H10" s="47">
        <v>0</v>
      </c>
      <c r="I10" s="36">
        <v>0</v>
      </c>
      <c r="J10" s="49">
        <v>0</v>
      </c>
      <c r="K10" s="50">
        <v>0</v>
      </c>
      <c r="L10" s="50">
        <v>0</v>
      </c>
      <c r="M10" s="51">
        <v>0</v>
      </c>
      <c r="N10" s="51">
        <v>0</v>
      </c>
      <c r="O10" s="35"/>
      <c r="P10" s="93"/>
      <c r="Q10" s="43">
        <v>230</v>
      </c>
      <c r="R10" s="36">
        <v>2004</v>
      </c>
      <c r="S10" s="47">
        <v>0</v>
      </c>
      <c r="T10" s="36">
        <v>0</v>
      </c>
      <c r="U10" s="49">
        <v>0</v>
      </c>
      <c r="V10" s="47">
        <v>7</v>
      </c>
      <c r="W10" s="36">
        <v>1</v>
      </c>
      <c r="X10" s="49">
        <v>1.1415525114155251E-4</v>
      </c>
      <c r="Y10" s="50">
        <v>2.1427040925648167E-2</v>
      </c>
      <c r="Z10" s="50">
        <v>0.14998928647953716</v>
      </c>
      <c r="AA10" s="51">
        <v>7</v>
      </c>
      <c r="AB10" s="51">
        <v>0</v>
      </c>
      <c r="AC10" s="35"/>
      <c r="AD10" s="93"/>
      <c r="AE10" s="43">
        <v>230</v>
      </c>
      <c r="AF10" s="36">
        <v>2004</v>
      </c>
      <c r="AG10" s="47">
        <v>0</v>
      </c>
      <c r="AH10" s="36">
        <v>0</v>
      </c>
      <c r="AI10" s="49">
        <v>0</v>
      </c>
      <c r="AJ10" s="47">
        <v>0</v>
      </c>
      <c r="AK10" s="36">
        <v>0</v>
      </c>
      <c r="AL10" s="49">
        <v>0</v>
      </c>
      <c r="AM10" s="50">
        <v>0</v>
      </c>
      <c r="AN10" s="50">
        <v>0</v>
      </c>
      <c r="AO10" s="51">
        <v>0</v>
      </c>
      <c r="AP10" s="51">
        <v>0</v>
      </c>
      <c r="AQ10" s="35"/>
      <c r="AR10" s="93"/>
      <c r="AS10" s="43">
        <v>12</v>
      </c>
      <c r="AT10" s="36">
        <v>2004</v>
      </c>
      <c r="AU10" s="47">
        <v>180</v>
      </c>
      <c r="AV10" s="36">
        <v>3</v>
      </c>
      <c r="AW10" s="49">
        <v>3.4246575342465754E-4</v>
      </c>
      <c r="AX10" s="47">
        <v>9</v>
      </c>
      <c r="AY10" s="36">
        <v>2</v>
      </c>
      <c r="AZ10" s="49">
        <v>2.2831050228310502E-4</v>
      </c>
      <c r="BA10" s="50">
        <v>0</v>
      </c>
      <c r="BB10" s="50">
        <v>0</v>
      </c>
      <c r="BC10" s="51">
        <v>37.799999999999997</v>
      </c>
      <c r="BD10" s="51">
        <v>60</v>
      </c>
    </row>
    <row r="11" spans="2:56">
      <c r="B11" s="93"/>
      <c r="C11" s="43" t="s">
        <v>93</v>
      </c>
      <c r="D11" s="36">
        <v>2005</v>
      </c>
      <c r="E11" s="47">
        <v>0</v>
      </c>
      <c r="F11" s="36">
        <v>0</v>
      </c>
      <c r="G11" s="49">
        <v>0</v>
      </c>
      <c r="H11" s="47">
        <v>0</v>
      </c>
      <c r="I11" s="36">
        <v>0</v>
      </c>
      <c r="J11" s="49">
        <v>0</v>
      </c>
      <c r="K11" s="50">
        <v>0</v>
      </c>
      <c r="L11" s="50">
        <v>0</v>
      </c>
      <c r="M11" s="51">
        <v>0</v>
      </c>
      <c r="N11" s="51">
        <v>0</v>
      </c>
      <c r="O11" s="35"/>
      <c r="P11" s="93"/>
      <c r="Q11" s="43" t="s">
        <v>93</v>
      </c>
      <c r="R11" s="36">
        <v>2005</v>
      </c>
      <c r="S11" s="47">
        <v>0</v>
      </c>
      <c r="T11" s="36">
        <v>0</v>
      </c>
      <c r="U11" s="49">
        <v>0</v>
      </c>
      <c r="V11" s="47">
        <v>0</v>
      </c>
      <c r="W11" s="36">
        <v>0</v>
      </c>
      <c r="X11" s="49">
        <v>0</v>
      </c>
      <c r="Y11" s="50">
        <v>0</v>
      </c>
      <c r="Z11" s="50">
        <v>0</v>
      </c>
      <c r="AA11" s="51">
        <v>0</v>
      </c>
      <c r="AB11" s="51">
        <v>0</v>
      </c>
      <c r="AC11" s="35"/>
      <c r="AD11" s="93"/>
      <c r="AE11" s="43" t="s">
        <v>93</v>
      </c>
      <c r="AF11" s="36">
        <v>2005</v>
      </c>
      <c r="AG11" s="47">
        <v>0</v>
      </c>
      <c r="AH11" s="36">
        <v>0</v>
      </c>
      <c r="AI11" s="49">
        <v>0</v>
      </c>
      <c r="AJ11" s="47">
        <v>0</v>
      </c>
      <c r="AK11" s="36">
        <v>0</v>
      </c>
      <c r="AL11" s="49">
        <v>0</v>
      </c>
      <c r="AM11" s="50">
        <v>0</v>
      </c>
      <c r="AN11" s="50">
        <v>0</v>
      </c>
      <c r="AO11" s="51">
        <v>0</v>
      </c>
      <c r="AP11" s="51">
        <v>0</v>
      </c>
      <c r="AQ11" s="35"/>
      <c r="AR11" s="93"/>
      <c r="AS11" s="43" t="s">
        <v>94</v>
      </c>
      <c r="AT11" s="36">
        <v>2005</v>
      </c>
      <c r="AU11" s="47">
        <v>121</v>
      </c>
      <c r="AV11" s="36">
        <v>2</v>
      </c>
      <c r="AW11" s="49">
        <v>2.2831050228310502E-4</v>
      </c>
      <c r="AX11" s="47">
        <v>6</v>
      </c>
      <c r="AY11" s="36">
        <v>2</v>
      </c>
      <c r="AZ11" s="49">
        <v>2.2831050228310502E-4</v>
      </c>
      <c r="BA11" s="50">
        <v>0</v>
      </c>
      <c r="BB11" s="50">
        <v>0</v>
      </c>
      <c r="BC11" s="51">
        <v>31.75</v>
      </c>
      <c r="BD11" s="51">
        <v>60.5</v>
      </c>
    </row>
    <row r="12" spans="2:56">
      <c r="B12" s="93"/>
      <c r="C12" s="44"/>
      <c r="D12" s="36">
        <v>2006</v>
      </c>
      <c r="E12" s="47">
        <v>0</v>
      </c>
      <c r="F12" s="36">
        <v>0</v>
      </c>
      <c r="G12" s="49">
        <v>0</v>
      </c>
      <c r="H12" s="47">
        <v>0</v>
      </c>
      <c r="I12" s="36">
        <v>0</v>
      </c>
      <c r="J12" s="49">
        <v>0</v>
      </c>
      <c r="K12" s="50">
        <v>0</v>
      </c>
      <c r="L12" s="50">
        <v>0</v>
      </c>
      <c r="M12" s="51">
        <v>0</v>
      </c>
      <c r="N12" s="51">
        <v>0</v>
      </c>
      <c r="O12" s="35"/>
      <c r="P12" s="93"/>
      <c r="Q12" s="44"/>
      <c r="R12" s="36">
        <v>2006</v>
      </c>
      <c r="S12" s="47">
        <v>0</v>
      </c>
      <c r="T12" s="36">
        <v>0</v>
      </c>
      <c r="U12" s="49">
        <v>0</v>
      </c>
      <c r="V12" s="47">
        <v>0</v>
      </c>
      <c r="W12" s="36">
        <v>0</v>
      </c>
      <c r="X12" s="49">
        <v>0</v>
      </c>
      <c r="Y12" s="50">
        <v>0</v>
      </c>
      <c r="Z12" s="50">
        <v>0</v>
      </c>
      <c r="AA12" s="51">
        <v>0</v>
      </c>
      <c r="AB12" s="51">
        <v>0</v>
      </c>
      <c r="AC12" s="35"/>
      <c r="AD12" s="93"/>
      <c r="AE12" s="44"/>
      <c r="AF12" s="36">
        <v>2006</v>
      </c>
      <c r="AG12" s="47">
        <v>0</v>
      </c>
      <c r="AH12" s="36">
        <v>0</v>
      </c>
      <c r="AI12" s="49">
        <v>0</v>
      </c>
      <c r="AJ12" s="47">
        <v>8</v>
      </c>
      <c r="AK12" s="36">
        <v>1</v>
      </c>
      <c r="AL12" s="49">
        <v>1.1415525114155251E-4</v>
      </c>
      <c r="AM12" s="50">
        <v>4.1425020712510356E-2</v>
      </c>
      <c r="AN12" s="50">
        <v>0.33140016570008285</v>
      </c>
      <c r="AO12" s="51">
        <v>8</v>
      </c>
      <c r="AP12" s="51">
        <v>0</v>
      </c>
      <c r="AQ12" s="35"/>
      <c r="AR12" s="93"/>
      <c r="AS12" s="44"/>
      <c r="AT12" s="36">
        <v>2006</v>
      </c>
      <c r="AU12" s="47">
        <v>179</v>
      </c>
      <c r="AV12" s="36">
        <v>3</v>
      </c>
      <c r="AW12" s="49">
        <v>3.4246575342465754E-4</v>
      </c>
      <c r="AX12" s="47">
        <v>9</v>
      </c>
      <c r="AY12" s="36">
        <v>2</v>
      </c>
      <c r="AZ12" s="49">
        <v>2.2831050228310502E-4</v>
      </c>
      <c r="BA12" s="50">
        <v>0</v>
      </c>
      <c r="BB12" s="50">
        <v>0</v>
      </c>
      <c r="BC12" s="51">
        <v>37.6</v>
      </c>
      <c r="BD12" s="51">
        <v>59.666666666666664</v>
      </c>
    </row>
    <row r="13" spans="2:56">
      <c r="B13" s="93"/>
      <c r="C13" s="43">
        <v>4.83</v>
      </c>
      <c r="D13" s="36">
        <v>2007</v>
      </c>
      <c r="E13" s="47">
        <v>0</v>
      </c>
      <c r="F13" s="36">
        <v>0</v>
      </c>
      <c r="G13" s="49">
        <v>0</v>
      </c>
      <c r="H13" s="47">
        <v>0</v>
      </c>
      <c r="I13" s="36">
        <v>0</v>
      </c>
      <c r="J13" s="49">
        <v>0</v>
      </c>
      <c r="K13" s="50">
        <v>0</v>
      </c>
      <c r="L13" s="50">
        <v>0</v>
      </c>
      <c r="M13" s="51">
        <v>0</v>
      </c>
      <c r="N13" s="51">
        <v>0</v>
      </c>
      <c r="O13" s="35"/>
      <c r="P13" s="93"/>
      <c r="Q13" s="43">
        <v>46.67</v>
      </c>
      <c r="R13" s="36">
        <v>2007</v>
      </c>
      <c r="S13" s="47">
        <v>12</v>
      </c>
      <c r="T13" s="36">
        <v>1</v>
      </c>
      <c r="U13" s="49">
        <v>1.1415525114155251E-4</v>
      </c>
      <c r="V13" s="47">
        <v>0</v>
      </c>
      <c r="W13" s="36">
        <v>0</v>
      </c>
      <c r="X13" s="49">
        <v>0</v>
      </c>
      <c r="Y13" s="50">
        <v>2.1427040925648167E-2</v>
      </c>
      <c r="Z13" s="50">
        <v>0.25712449110777802</v>
      </c>
      <c r="AA13" s="51">
        <v>12</v>
      </c>
      <c r="AB13" s="51">
        <v>12</v>
      </c>
      <c r="AC13" s="35"/>
      <c r="AD13" s="93"/>
      <c r="AE13" s="43">
        <v>24.14</v>
      </c>
      <c r="AF13" s="36">
        <v>2007</v>
      </c>
      <c r="AG13" s="47">
        <v>0</v>
      </c>
      <c r="AH13" s="36">
        <v>0</v>
      </c>
      <c r="AI13" s="49">
        <v>0</v>
      </c>
      <c r="AJ13" s="47">
        <v>0</v>
      </c>
      <c r="AK13" s="36">
        <v>0</v>
      </c>
      <c r="AL13" s="49">
        <v>0</v>
      </c>
      <c r="AM13" s="50">
        <v>0</v>
      </c>
      <c r="AN13" s="50">
        <v>0</v>
      </c>
      <c r="AO13" s="51">
        <v>0</v>
      </c>
      <c r="AP13" s="51">
        <v>0</v>
      </c>
      <c r="AQ13" s="35"/>
      <c r="AR13" s="93"/>
      <c r="AS13" s="43" t="s">
        <v>95</v>
      </c>
      <c r="AT13" s="36">
        <v>2007</v>
      </c>
      <c r="AU13" s="47">
        <v>182</v>
      </c>
      <c r="AV13" s="36">
        <v>3</v>
      </c>
      <c r="AW13" s="49">
        <v>3.4246575342465754E-4</v>
      </c>
      <c r="AX13" s="47">
        <v>5</v>
      </c>
      <c r="AY13" s="36">
        <v>1</v>
      </c>
      <c r="AZ13" s="49">
        <v>1.1415525114155251E-4</v>
      </c>
      <c r="BA13" s="50">
        <v>0</v>
      </c>
      <c r="BB13" s="50">
        <v>0</v>
      </c>
      <c r="BC13" s="51">
        <v>46.75</v>
      </c>
      <c r="BD13" s="51">
        <v>60.666666666666664</v>
      </c>
    </row>
    <row r="14" spans="2:56">
      <c r="B14" s="93"/>
      <c r="C14" s="43" t="s">
        <v>96</v>
      </c>
      <c r="D14" s="36">
        <v>2008</v>
      </c>
      <c r="E14" s="47">
        <v>16.5</v>
      </c>
      <c r="F14" s="36">
        <v>1</v>
      </c>
      <c r="G14" s="49">
        <v>1.1415525114155251E-4</v>
      </c>
      <c r="H14" s="47">
        <v>4</v>
      </c>
      <c r="I14" s="36">
        <v>1</v>
      </c>
      <c r="J14" s="49">
        <v>1.1415525114155251E-4</v>
      </c>
      <c r="K14" s="50">
        <v>0.41407867494824013</v>
      </c>
      <c r="L14" s="50">
        <v>4.2443064182194616</v>
      </c>
      <c r="M14" s="51">
        <v>10.25</v>
      </c>
      <c r="N14" s="51">
        <v>16.5</v>
      </c>
      <c r="O14" s="35"/>
      <c r="P14" s="93"/>
      <c r="Q14" s="43" t="s">
        <v>96</v>
      </c>
      <c r="R14" s="36">
        <v>2008</v>
      </c>
      <c r="S14" s="47">
        <v>0</v>
      </c>
      <c r="T14" s="36">
        <v>0</v>
      </c>
      <c r="U14" s="49">
        <v>0</v>
      </c>
      <c r="V14" s="47">
        <v>0</v>
      </c>
      <c r="W14" s="36">
        <v>0</v>
      </c>
      <c r="X14" s="49">
        <v>0</v>
      </c>
      <c r="Y14" s="50">
        <v>0</v>
      </c>
      <c r="Z14" s="50">
        <v>0</v>
      </c>
      <c r="AA14" s="51">
        <v>0</v>
      </c>
      <c r="AB14" s="51">
        <v>0</v>
      </c>
      <c r="AC14" s="35"/>
      <c r="AD14" s="93"/>
      <c r="AE14" s="43" t="s">
        <v>96</v>
      </c>
      <c r="AF14" s="36">
        <v>2008</v>
      </c>
      <c r="AG14" s="47">
        <v>10</v>
      </c>
      <c r="AH14" s="36">
        <v>1</v>
      </c>
      <c r="AI14" s="49">
        <v>1.1415525114155251E-4</v>
      </c>
      <c r="AJ14" s="47">
        <v>0</v>
      </c>
      <c r="AK14" s="36">
        <v>0</v>
      </c>
      <c r="AL14" s="49">
        <v>0</v>
      </c>
      <c r="AM14" s="50">
        <v>4.1425020712510356E-2</v>
      </c>
      <c r="AN14" s="50">
        <v>0.41425020712510358</v>
      </c>
      <c r="AO14" s="51">
        <v>10</v>
      </c>
      <c r="AP14" s="51">
        <v>10</v>
      </c>
      <c r="AQ14" s="35"/>
      <c r="AR14" s="93"/>
      <c r="AS14" s="43"/>
      <c r="AT14" s="36">
        <v>2008</v>
      </c>
      <c r="AU14" s="47">
        <v>119</v>
      </c>
      <c r="AV14" s="36">
        <v>2</v>
      </c>
      <c r="AW14" s="49">
        <v>2.2831050228310502E-4</v>
      </c>
      <c r="AX14" s="47">
        <v>2</v>
      </c>
      <c r="AY14" s="36">
        <v>1</v>
      </c>
      <c r="AZ14" s="49">
        <v>1.1415525114155251E-4</v>
      </c>
      <c r="BA14" s="50">
        <v>0</v>
      </c>
      <c r="BB14" s="50">
        <v>0</v>
      </c>
      <c r="BC14" s="51">
        <v>40.333333333333336</v>
      </c>
      <c r="BD14" s="51">
        <v>59.5</v>
      </c>
    </row>
    <row r="15" spans="2:56">
      <c r="B15" s="93"/>
      <c r="C15" s="44"/>
      <c r="D15" s="36">
        <v>2009</v>
      </c>
      <c r="E15" s="47">
        <v>0</v>
      </c>
      <c r="F15" s="36">
        <v>0</v>
      </c>
      <c r="G15" s="49">
        <v>0</v>
      </c>
      <c r="H15" s="47">
        <v>0</v>
      </c>
      <c r="I15" s="36">
        <v>0</v>
      </c>
      <c r="J15" s="49">
        <v>0</v>
      </c>
      <c r="K15" s="50">
        <v>0</v>
      </c>
      <c r="L15" s="50">
        <v>0</v>
      </c>
      <c r="M15" s="51">
        <v>0</v>
      </c>
      <c r="N15" s="51">
        <v>0</v>
      </c>
      <c r="O15" s="35"/>
      <c r="P15" s="93"/>
      <c r="Q15" s="43"/>
      <c r="R15" s="36">
        <v>2009</v>
      </c>
      <c r="S15" s="47">
        <v>0</v>
      </c>
      <c r="T15" s="36">
        <v>0</v>
      </c>
      <c r="U15" s="49">
        <v>0</v>
      </c>
      <c r="V15" s="47">
        <v>8.3000000000000007</v>
      </c>
      <c r="W15" s="36">
        <v>2</v>
      </c>
      <c r="X15" s="49">
        <v>2.2831050228310502E-4</v>
      </c>
      <c r="Y15" s="50">
        <v>4.2854081851296334E-2</v>
      </c>
      <c r="Z15" s="50">
        <v>0.1778444396828798</v>
      </c>
      <c r="AA15" s="51">
        <v>4.1500000000000004</v>
      </c>
      <c r="AB15" s="51">
        <v>0</v>
      </c>
      <c r="AC15" s="35"/>
      <c r="AD15" s="93"/>
      <c r="AE15" s="43"/>
      <c r="AF15" s="36">
        <v>2009</v>
      </c>
      <c r="AG15" s="47">
        <v>0</v>
      </c>
      <c r="AH15" s="36">
        <v>0</v>
      </c>
      <c r="AI15" s="49">
        <v>0</v>
      </c>
      <c r="AJ15" s="47">
        <v>7</v>
      </c>
      <c r="AK15" s="36">
        <v>1</v>
      </c>
      <c r="AL15" s="49">
        <v>1.1415525114155251E-4</v>
      </c>
      <c r="AM15" s="50">
        <v>4.1425020712510356E-2</v>
      </c>
      <c r="AN15" s="50">
        <v>0.28997514498757249</v>
      </c>
      <c r="AO15" s="51">
        <v>7</v>
      </c>
      <c r="AP15" s="51">
        <v>0</v>
      </c>
      <c r="AQ15" s="35"/>
      <c r="AR15" s="93"/>
      <c r="AS15" s="43"/>
      <c r="AT15" s="36">
        <v>2009</v>
      </c>
      <c r="AU15" s="47">
        <v>122</v>
      </c>
      <c r="AV15" s="36">
        <v>2</v>
      </c>
      <c r="AW15" s="49">
        <v>2.2831050228310502E-4</v>
      </c>
      <c r="AX15" s="47">
        <v>10</v>
      </c>
      <c r="AY15" s="36">
        <v>2</v>
      </c>
      <c r="AZ15" s="49">
        <v>2.2831050228310502E-4</v>
      </c>
      <c r="BA15" s="50">
        <v>0</v>
      </c>
      <c r="BB15" s="50">
        <v>0</v>
      </c>
      <c r="BC15" s="51">
        <v>33</v>
      </c>
      <c r="BD15" s="51">
        <v>61</v>
      </c>
    </row>
    <row r="16" spans="2:56" ht="15.75" thickBot="1">
      <c r="B16" s="94"/>
      <c r="C16" s="45" t="s">
        <v>97</v>
      </c>
      <c r="D16" s="46">
        <v>10</v>
      </c>
      <c r="E16" s="52">
        <v>48</v>
      </c>
      <c r="F16" s="46">
        <v>3</v>
      </c>
      <c r="G16" s="53">
        <v>5.4794520547945202E-4</v>
      </c>
      <c r="H16" s="52">
        <v>12</v>
      </c>
      <c r="I16" s="46">
        <v>2</v>
      </c>
      <c r="J16" s="53">
        <v>1.36986301369863E-4</v>
      </c>
      <c r="K16" s="54">
        <v>1.0351966873706004</v>
      </c>
      <c r="L16" s="54">
        <v>12.422360248447205</v>
      </c>
      <c r="M16" s="55">
        <v>12</v>
      </c>
      <c r="N16" s="55">
        <v>16</v>
      </c>
      <c r="O16" s="35"/>
      <c r="P16" s="94"/>
      <c r="Q16" s="45" t="s">
        <v>97</v>
      </c>
      <c r="R16" s="46">
        <v>10</v>
      </c>
      <c r="S16" s="52">
        <v>44</v>
      </c>
      <c r="T16" s="46">
        <v>4</v>
      </c>
      <c r="U16" s="53">
        <v>5.02283105022831E-4</v>
      </c>
      <c r="V16" s="52">
        <v>27.75</v>
      </c>
      <c r="W16" s="46">
        <v>5</v>
      </c>
      <c r="X16" s="53">
        <v>3.1678082191780824E-4</v>
      </c>
      <c r="Y16" s="54">
        <v>0.19284336833083351</v>
      </c>
      <c r="Z16" s="54">
        <v>1.5373901864152559</v>
      </c>
      <c r="AA16" s="55">
        <v>7.9722222222222223</v>
      </c>
      <c r="AB16" s="55">
        <v>11</v>
      </c>
      <c r="AC16" s="35"/>
      <c r="AD16" s="94"/>
      <c r="AE16" s="45" t="s">
        <v>97</v>
      </c>
      <c r="AF16" s="46">
        <v>10</v>
      </c>
      <c r="AG16" s="52">
        <v>33</v>
      </c>
      <c r="AH16" s="46">
        <v>3</v>
      </c>
      <c r="AI16" s="53">
        <v>3.767123287671233E-4</v>
      </c>
      <c r="AJ16" s="52">
        <v>27</v>
      </c>
      <c r="AK16" s="46">
        <v>4</v>
      </c>
      <c r="AL16" s="53">
        <v>3.0821917808219177E-4</v>
      </c>
      <c r="AM16" s="54">
        <v>0.28997514498757249</v>
      </c>
      <c r="AN16" s="54">
        <v>2.4855012427506216</v>
      </c>
      <c r="AO16" s="55">
        <v>8.5714285714285712</v>
      </c>
      <c r="AP16" s="55">
        <v>11</v>
      </c>
      <c r="AQ16" s="35"/>
      <c r="AR16" s="94"/>
      <c r="AS16" s="45" t="s">
        <v>97</v>
      </c>
      <c r="AT16" s="46">
        <v>10</v>
      </c>
      <c r="AU16" s="52">
        <v>1740</v>
      </c>
      <c r="AV16" s="46">
        <v>29</v>
      </c>
      <c r="AW16" s="53">
        <v>1.9863013698630139E-2</v>
      </c>
      <c r="AX16" s="52">
        <v>61</v>
      </c>
      <c r="AY16" s="46">
        <v>15</v>
      </c>
      <c r="AZ16" s="53">
        <v>6.9634703196347033E-4</v>
      </c>
      <c r="BA16" s="54">
        <v>0</v>
      </c>
      <c r="BB16" s="54">
        <v>0</v>
      </c>
      <c r="BC16" s="55">
        <v>40.93181818181818</v>
      </c>
      <c r="BD16" s="55">
        <v>60</v>
      </c>
    </row>
    <row r="18" spans="2:56">
      <c r="B18" s="35"/>
      <c r="C18" s="35"/>
      <c r="D18" s="35"/>
      <c r="E18" s="35"/>
      <c r="F18" s="35"/>
      <c r="G18" s="35">
        <v>0.3</v>
      </c>
      <c r="H18" s="35"/>
      <c r="I18" s="35"/>
      <c r="J18" s="35"/>
      <c r="K18" s="35"/>
      <c r="L18" s="35"/>
      <c r="M18" s="35"/>
      <c r="N18" s="35"/>
      <c r="O18" s="35"/>
      <c r="P18" s="35"/>
      <c r="Q18" s="35"/>
      <c r="R18" s="35"/>
      <c r="S18" s="35"/>
      <c r="T18" s="35"/>
      <c r="U18" s="35">
        <v>0.4</v>
      </c>
      <c r="V18" s="35"/>
      <c r="W18" s="35"/>
      <c r="X18" s="35"/>
      <c r="Y18" s="35"/>
      <c r="Z18" s="35"/>
      <c r="AA18" s="35"/>
      <c r="AB18" s="35"/>
      <c r="AC18" s="35"/>
      <c r="AD18" s="35"/>
      <c r="AE18" s="35"/>
      <c r="AF18" s="35"/>
      <c r="AG18" s="35"/>
      <c r="AH18" s="35"/>
      <c r="AI18" s="35">
        <v>0.3</v>
      </c>
      <c r="AJ18" s="35"/>
      <c r="AK18" s="35"/>
      <c r="AL18" s="35"/>
      <c r="AM18" s="35"/>
      <c r="AN18" s="35"/>
      <c r="AO18" s="35"/>
      <c r="AP18" s="35"/>
      <c r="AQ18" s="35"/>
      <c r="AR18" s="35"/>
      <c r="AS18" s="35"/>
      <c r="AT18" s="35"/>
      <c r="AU18" s="35"/>
      <c r="AV18" s="35"/>
      <c r="AW18" s="35">
        <v>2.9</v>
      </c>
      <c r="AX18" s="35"/>
      <c r="AY18" s="35"/>
      <c r="AZ18" s="35"/>
      <c r="BA18" s="35"/>
      <c r="BB18" s="35"/>
      <c r="BC18" s="35"/>
      <c r="BD18" s="35"/>
    </row>
    <row r="19" spans="2:56" ht="15.75" thickBot="1">
      <c r="B19" s="35"/>
      <c r="C19" s="35"/>
      <c r="D19" s="35"/>
      <c r="E19" s="35"/>
      <c r="F19" s="35"/>
      <c r="G19" s="35"/>
      <c r="H19" s="35"/>
      <c r="I19" s="35"/>
      <c r="J19" s="35"/>
      <c r="K19" s="35"/>
      <c r="L19" s="35"/>
      <c r="M19" s="35"/>
      <c r="N19" s="35"/>
      <c r="O19" s="56"/>
      <c r="P19" s="57"/>
      <c r="Q19" s="57"/>
      <c r="R19" s="57"/>
      <c r="S19" s="57"/>
      <c r="T19" s="57"/>
      <c r="U19" s="57"/>
      <c r="V19" s="57"/>
      <c r="W19" s="57"/>
      <c r="X19" s="57"/>
      <c r="Y19" s="57"/>
      <c r="Z19" s="58"/>
      <c r="AA19" s="59"/>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row>
    <row r="20" spans="2:56">
      <c r="B20" s="104" t="s">
        <v>0</v>
      </c>
      <c r="C20" s="106" t="s">
        <v>13</v>
      </c>
      <c r="D20" s="108" t="s">
        <v>1</v>
      </c>
      <c r="E20" s="95" t="s">
        <v>69</v>
      </c>
      <c r="F20" s="111"/>
      <c r="G20" s="111"/>
      <c r="H20" s="111"/>
      <c r="I20" s="111"/>
      <c r="J20" s="112"/>
      <c r="K20" s="95" t="s">
        <v>70</v>
      </c>
      <c r="L20" s="96"/>
      <c r="M20" s="38" t="s">
        <v>71</v>
      </c>
      <c r="N20" s="38" t="s">
        <v>72</v>
      </c>
      <c r="O20" s="56"/>
      <c r="P20" s="104" t="s">
        <v>0</v>
      </c>
      <c r="Q20" s="106" t="s">
        <v>13</v>
      </c>
      <c r="R20" s="108" t="s">
        <v>1</v>
      </c>
      <c r="S20" s="95" t="s">
        <v>69</v>
      </c>
      <c r="T20" s="111"/>
      <c r="U20" s="111"/>
      <c r="V20" s="111"/>
      <c r="W20" s="111"/>
      <c r="X20" s="112"/>
      <c r="Y20" s="95" t="s">
        <v>70</v>
      </c>
      <c r="Z20" s="96"/>
      <c r="AA20" s="38" t="s">
        <v>71</v>
      </c>
      <c r="AB20" s="38" t="s">
        <v>72</v>
      </c>
      <c r="AC20" s="35"/>
      <c r="AD20" s="104" t="s">
        <v>0</v>
      </c>
      <c r="AE20" s="106" t="s">
        <v>13</v>
      </c>
      <c r="AF20" s="108" t="s">
        <v>1</v>
      </c>
      <c r="AG20" s="95" t="s">
        <v>69</v>
      </c>
      <c r="AH20" s="111"/>
      <c r="AI20" s="111"/>
      <c r="AJ20" s="111"/>
      <c r="AK20" s="111"/>
      <c r="AL20" s="112"/>
      <c r="AM20" s="95" t="s">
        <v>70</v>
      </c>
      <c r="AN20" s="96"/>
      <c r="AO20" s="38" t="s">
        <v>71</v>
      </c>
      <c r="AP20" s="38" t="s">
        <v>72</v>
      </c>
      <c r="AQ20" s="35"/>
      <c r="AR20" s="104" t="s">
        <v>0</v>
      </c>
      <c r="AS20" s="106" t="s">
        <v>73</v>
      </c>
      <c r="AT20" s="108" t="s">
        <v>1</v>
      </c>
      <c r="AU20" s="95" t="s">
        <v>69</v>
      </c>
      <c r="AV20" s="111"/>
      <c r="AW20" s="111"/>
      <c r="AX20" s="111"/>
      <c r="AY20" s="111"/>
      <c r="AZ20" s="112"/>
      <c r="BA20" s="95" t="s">
        <v>70</v>
      </c>
      <c r="BB20" s="96"/>
      <c r="BC20" s="38" t="s">
        <v>71</v>
      </c>
      <c r="BD20" s="38" t="s">
        <v>72</v>
      </c>
    </row>
    <row r="21" spans="2:56">
      <c r="B21" s="105"/>
      <c r="C21" s="107"/>
      <c r="D21" s="109"/>
      <c r="E21" s="97"/>
      <c r="F21" s="113"/>
      <c r="G21" s="113"/>
      <c r="H21" s="113"/>
      <c r="I21" s="113"/>
      <c r="J21" s="114"/>
      <c r="K21" s="97" t="s">
        <v>74</v>
      </c>
      <c r="L21" s="98"/>
      <c r="M21" s="39" t="s">
        <v>75</v>
      </c>
      <c r="N21" s="39" t="s">
        <v>76</v>
      </c>
      <c r="O21" s="56"/>
      <c r="P21" s="105"/>
      <c r="Q21" s="107"/>
      <c r="R21" s="109"/>
      <c r="S21" s="97"/>
      <c r="T21" s="113"/>
      <c r="U21" s="113"/>
      <c r="V21" s="113"/>
      <c r="W21" s="113"/>
      <c r="X21" s="114"/>
      <c r="Y21" s="97" t="s">
        <v>74</v>
      </c>
      <c r="Z21" s="98"/>
      <c r="AA21" s="39" t="s">
        <v>75</v>
      </c>
      <c r="AB21" s="39" t="s">
        <v>76</v>
      </c>
      <c r="AC21" s="35"/>
      <c r="AD21" s="105"/>
      <c r="AE21" s="107"/>
      <c r="AF21" s="109"/>
      <c r="AG21" s="97"/>
      <c r="AH21" s="113"/>
      <c r="AI21" s="113"/>
      <c r="AJ21" s="113"/>
      <c r="AK21" s="113"/>
      <c r="AL21" s="114"/>
      <c r="AM21" s="97" t="s">
        <v>74</v>
      </c>
      <c r="AN21" s="98"/>
      <c r="AO21" s="39" t="s">
        <v>75</v>
      </c>
      <c r="AP21" s="39" t="s">
        <v>76</v>
      </c>
      <c r="AQ21" s="35"/>
      <c r="AR21" s="105"/>
      <c r="AS21" s="107"/>
      <c r="AT21" s="109"/>
      <c r="AU21" s="97"/>
      <c r="AV21" s="113"/>
      <c r="AW21" s="113"/>
      <c r="AX21" s="113"/>
      <c r="AY21" s="113"/>
      <c r="AZ21" s="114"/>
      <c r="BA21" s="97" t="s">
        <v>74</v>
      </c>
      <c r="BB21" s="98"/>
      <c r="BC21" s="39" t="s">
        <v>75</v>
      </c>
      <c r="BD21" s="39" t="s">
        <v>76</v>
      </c>
    </row>
    <row r="22" spans="2:56">
      <c r="B22" s="105"/>
      <c r="C22" s="37" t="s">
        <v>77</v>
      </c>
      <c r="D22" s="109"/>
      <c r="E22" s="99" t="s">
        <v>78</v>
      </c>
      <c r="F22" s="100"/>
      <c r="G22" s="101"/>
      <c r="H22" s="99" t="s">
        <v>79</v>
      </c>
      <c r="I22" s="100"/>
      <c r="J22" s="101"/>
      <c r="K22" s="102" t="s">
        <v>80</v>
      </c>
      <c r="L22" s="102" t="s">
        <v>81</v>
      </c>
      <c r="M22" s="91" t="s">
        <v>82</v>
      </c>
      <c r="N22" s="39" t="s">
        <v>82</v>
      </c>
      <c r="O22" s="56"/>
      <c r="P22" s="105"/>
      <c r="Q22" s="37" t="s">
        <v>77</v>
      </c>
      <c r="R22" s="109"/>
      <c r="S22" s="99" t="s">
        <v>78</v>
      </c>
      <c r="T22" s="100"/>
      <c r="U22" s="101"/>
      <c r="V22" s="99" t="s">
        <v>79</v>
      </c>
      <c r="W22" s="100"/>
      <c r="X22" s="101"/>
      <c r="Y22" s="102" t="s">
        <v>80</v>
      </c>
      <c r="Z22" s="102" t="s">
        <v>81</v>
      </c>
      <c r="AA22" s="91" t="s">
        <v>82</v>
      </c>
      <c r="AB22" s="39" t="s">
        <v>82</v>
      </c>
      <c r="AC22" s="35"/>
      <c r="AD22" s="105"/>
      <c r="AE22" s="37" t="s">
        <v>77</v>
      </c>
      <c r="AF22" s="109"/>
      <c r="AG22" s="99" t="s">
        <v>78</v>
      </c>
      <c r="AH22" s="100"/>
      <c r="AI22" s="101"/>
      <c r="AJ22" s="99" t="s">
        <v>79</v>
      </c>
      <c r="AK22" s="100"/>
      <c r="AL22" s="101"/>
      <c r="AM22" s="102" t="s">
        <v>80</v>
      </c>
      <c r="AN22" s="102" t="s">
        <v>81</v>
      </c>
      <c r="AO22" s="91" t="s">
        <v>82</v>
      </c>
      <c r="AP22" s="39" t="s">
        <v>82</v>
      </c>
      <c r="AQ22" s="35"/>
      <c r="AR22" s="105"/>
      <c r="AS22" s="37" t="s">
        <v>83</v>
      </c>
      <c r="AT22" s="109"/>
      <c r="AU22" s="99" t="s">
        <v>78</v>
      </c>
      <c r="AV22" s="100"/>
      <c r="AW22" s="101"/>
      <c r="AX22" s="99" t="s">
        <v>79</v>
      </c>
      <c r="AY22" s="100"/>
      <c r="AZ22" s="101"/>
      <c r="BA22" s="102" t="s">
        <v>80</v>
      </c>
      <c r="BB22" s="102" t="s">
        <v>81</v>
      </c>
      <c r="BC22" s="91" t="s">
        <v>82</v>
      </c>
      <c r="BD22" s="39" t="s">
        <v>82</v>
      </c>
    </row>
    <row r="23" spans="2:56" ht="46.5" customHeight="1">
      <c r="B23" s="105"/>
      <c r="C23" s="40" t="s">
        <v>84</v>
      </c>
      <c r="D23" s="110"/>
      <c r="E23" s="41" t="s">
        <v>85</v>
      </c>
      <c r="F23" s="41" t="s">
        <v>86</v>
      </c>
      <c r="G23" s="41" t="s">
        <v>87</v>
      </c>
      <c r="H23" s="41" t="s">
        <v>85</v>
      </c>
      <c r="I23" s="41" t="s">
        <v>86</v>
      </c>
      <c r="J23" s="41" t="s">
        <v>87</v>
      </c>
      <c r="K23" s="103"/>
      <c r="L23" s="103"/>
      <c r="M23" s="92"/>
      <c r="N23" s="60"/>
      <c r="O23" s="57"/>
      <c r="P23" s="105"/>
      <c r="Q23" s="40" t="s">
        <v>84</v>
      </c>
      <c r="R23" s="110"/>
      <c r="S23" s="41" t="s">
        <v>85</v>
      </c>
      <c r="T23" s="41" t="s">
        <v>86</v>
      </c>
      <c r="U23" s="41" t="s">
        <v>87</v>
      </c>
      <c r="V23" s="41" t="s">
        <v>85</v>
      </c>
      <c r="W23" s="41" t="s">
        <v>86</v>
      </c>
      <c r="X23" s="41" t="s">
        <v>87</v>
      </c>
      <c r="Y23" s="103"/>
      <c r="Z23" s="103"/>
      <c r="AA23" s="92"/>
      <c r="AB23" s="60"/>
      <c r="AC23" s="35"/>
      <c r="AD23" s="105"/>
      <c r="AE23" s="40" t="s">
        <v>84</v>
      </c>
      <c r="AF23" s="110"/>
      <c r="AG23" s="41" t="s">
        <v>85</v>
      </c>
      <c r="AH23" s="41" t="s">
        <v>86</v>
      </c>
      <c r="AI23" s="41" t="s">
        <v>87</v>
      </c>
      <c r="AJ23" s="41" t="s">
        <v>85</v>
      </c>
      <c r="AK23" s="41" t="s">
        <v>86</v>
      </c>
      <c r="AL23" s="41" t="s">
        <v>87</v>
      </c>
      <c r="AM23" s="103"/>
      <c r="AN23" s="103"/>
      <c r="AO23" s="92"/>
      <c r="AP23" s="60"/>
      <c r="AQ23" s="35"/>
      <c r="AR23" s="105"/>
      <c r="AS23" s="40" t="s">
        <v>88</v>
      </c>
      <c r="AT23" s="110"/>
      <c r="AU23" s="41" t="s">
        <v>85</v>
      </c>
      <c r="AV23" s="41" t="s">
        <v>86</v>
      </c>
      <c r="AW23" s="41" t="s">
        <v>87</v>
      </c>
      <c r="AX23" s="41" t="s">
        <v>85</v>
      </c>
      <c r="AY23" s="41" t="s">
        <v>86</v>
      </c>
      <c r="AZ23" s="41" t="s">
        <v>87</v>
      </c>
      <c r="BA23" s="103"/>
      <c r="BB23" s="103"/>
      <c r="BC23" s="92"/>
      <c r="BD23" s="60"/>
    </row>
    <row r="24" spans="2:56">
      <c r="B24" s="93">
        <v>2</v>
      </c>
      <c r="C24" s="42"/>
      <c r="D24" s="36">
        <v>2000</v>
      </c>
      <c r="E24" s="47">
        <v>19</v>
      </c>
      <c r="F24" s="36">
        <v>2</v>
      </c>
      <c r="G24" s="49">
        <v>2.2831050228310502E-4</v>
      </c>
      <c r="H24" s="47">
        <v>0</v>
      </c>
      <c r="I24" s="36">
        <v>0</v>
      </c>
      <c r="J24" s="49">
        <v>0</v>
      </c>
      <c r="K24" s="50">
        <v>2.2596316800361539E-2</v>
      </c>
      <c r="L24" s="50">
        <v>0.21466500960343463</v>
      </c>
      <c r="M24" s="51">
        <v>9.5</v>
      </c>
      <c r="N24" s="51">
        <v>9.5</v>
      </c>
      <c r="O24" s="57"/>
      <c r="P24" s="93">
        <v>20</v>
      </c>
      <c r="Q24" s="42"/>
      <c r="R24" s="36">
        <v>2000</v>
      </c>
      <c r="S24" s="47">
        <v>0</v>
      </c>
      <c r="T24" s="36">
        <v>0</v>
      </c>
      <c r="U24" s="49">
        <v>0</v>
      </c>
      <c r="V24" s="47">
        <v>3</v>
      </c>
      <c r="W24" s="36">
        <v>1</v>
      </c>
      <c r="X24" s="49">
        <v>1.1415525114155251E-4</v>
      </c>
      <c r="Y24" s="50">
        <v>2.1427040925648167E-2</v>
      </c>
      <c r="Z24" s="50">
        <v>6.4281122776944505E-2</v>
      </c>
      <c r="AA24" s="51">
        <v>3</v>
      </c>
      <c r="AB24" s="51">
        <v>0</v>
      </c>
      <c r="AC24" s="35"/>
      <c r="AD24" s="93">
        <v>38</v>
      </c>
      <c r="AE24" s="42"/>
      <c r="AF24" s="36">
        <v>2000</v>
      </c>
      <c r="AG24" s="47">
        <v>33</v>
      </c>
      <c r="AH24" s="36">
        <v>3</v>
      </c>
      <c r="AI24" s="49">
        <v>3.4246575342465754E-4</v>
      </c>
      <c r="AJ24" s="47">
        <v>4</v>
      </c>
      <c r="AK24" s="36">
        <v>1</v>
      </c>
      <c r="AL24" s="49">
        <v>1.1415525114155251E-4</v>
      </c>
      <c r="AM24" s="50">
        <v>5.2882072977260705E-2</v>
      </c>
      <c r="AN24" s="50">
        <v>0.48915917503966155</v>
      </c>
      <c r="AO24" s="51">
        <v>9.25</v>
      </c>
      <c r="AP24" s="51">
        <v>11</v>
      </c>
      <c r="AQ24" s="35"/>
      <c r="AR24" s="93">
        <v>56</v>
      </c>
      <c r="AS24" s="42"/>
      <c r="AT24" s="36">
        <v>2000</v>
      </c>
      <c r="AU24" s="47">
        <v>179</v>
      </c>
      <c r="AV24" s="36">
        <v>3</v>
      </c>
      <c r="AW24" s="49">
        <v>3.4246575342465754E-4</v>
      </c>
      <c r="AX24" s="47">
        <v>10</v>
      </c>
      <c r="AY24" s="36">
        <v>2</v>
      </c>
      <c r="AZ24" s="49">
        <v>2.2831050228310502E-4</v>
      </c>
      <c r="BA24" s="50">
        <v>0</v>
      </c>
      <c r="BB24" s="50">
        <v>0</v>
      </c>
      <c r="BC24" s="51">
        <v>37.799999999999997</v>
      </c>
      <c r="BD24" s="51">
        <v>59.666666666666664</v>
      </c>
    </row>
    <row r="25" spans="2:56">
      <c r="B25" s="93"/>
      <c r="C25" s="43"/>
      <c r="D25" s="36">
        <v>2001</v>
      </c>
      <c r="E25" s="47">
        <v>0</v>
      </c>
      <c r="F25" s="36">
        <v>0</v>
      </c>
      <c r="G25" s="49">
        <v>0</v>
      </c>
      <c r="H25" s="47">
        <v>0</v>
      </c>
      <c r="I25" s="36">
        <v>0</v>
      </c>
      <c r="J25" s="49">
        <v>0</v>
      </c>
      <c r="K25" s="50">
        <v>0</v>
      </c>
      <c r="L25" s="50">
        <v>0</v>
      </c>
      <c r="M25" s="51">
        <v>0</v>
      </c>
      <c r="N25" s="51">
        <v>0</v>
      </c>
      <c r="O25" s="57"/>
      <c r="P25" s="93"/>
      <c r="Q25" s="43"/>
      <c r="R25" s="36">
        <v>2001</v>
      </c>
      <c r="S25" s="47">
        <v>0</v>
      </c>
      <c r="T25" s="36">
        <v>0</v>
      </c>
      <c r="U25" s="49">
        <v>0</v>
      </c>
      <c r="V25" s="47">
        <v>0</v>
      </c>
      <c r="W25" s="36">
        <v>0</v>
      </c>
      <c r="X25" s="49">
        <v>0</v>
      </c>
      <c r="Y25" s="50">
        <v>0</v>
      </c>
      <c r="Z25" s="50">
        <v>0</v>
      </c>
      <c r="AA25" s="51">
        <v>0</v>
      </c>
      <c r="AB25" s="51">
        <v>0</v>
      </c>
      <c r="AC25" s="35"/>
      <c r="AD25" s="93"/>
      <c r="AE25" s="43"/>
      <c r="AF25" s="36">
        <v>2001</v>
      </c>
      <c r="AG25" s="47">
        <v>0</v>
      </c>
      <c r="AH25" s="36">
        <v>0</v>
      </c>
      <c r="AI25" s="49">
        <v>0</v>
      </c>
      <c r="AJ25" s="47">
        <v>0</v>
      </c>
      <c r="AK25" s="36">
        <v>0</v>
      </c>
      <c r="AL25" s="49">
        <v>0</v>
      </c>
      <c r="AM25" s="50">
        <v>0</v>
      </c>
      <c r="AN25" s="50">
        <v>0</v>
      </c>
      <c r="AO25" s="51">
        <v>0</v>
      </c>
      <c r="AP25" s="51">
        <v>0</v>
      </c>
      <c r="AQ25" s="35"/>
      <c r="AR25" s="93"/>
      <c r="AS25" s="43"/>
      <c r="AT25" s="36">
        <v>2001</v>
      </c>
      <c r="AU25" s="47">
        <v>179</v>
      </c>
      <c r="AV25" s="36">
        <v>3</v>
      </c>
      <c r="AW25" s="49">
        <v>3.4246575342465754E-4</v>
      </c>
      <c r="AX25" s="47">
        <v>11</v>
      </c>
      <c r="AY25" s="36">
        <v>1</v>
      </c>
      <c r="AZ25" s="49">
        <v>1.1415525114155251E-4</v>
      </c>
      <c r="BA25" s="50">
        <v>0</v>
      </c>
      <c r="BB25" s="50">
        <v>0</v>
      </c>
      <c r="BC25" s="51">
        <v>47.5</v>
      </c>
      <c r="BD25" s="51">
        <v>59.666666666666664</v>
      </c>
    </row>
    <row r="26" spans="2:56">
      <c r="B26" s="93"/>
      <c r="C26" s="43" t="s">
        <v>98</v>
      </c>
      <c r="D26" s="36">
        <v>2002</v>
      </c>
      <c r="E26" s="47">
        <v>0</v>
      </c>
      <c r="F26" s="36">
        <v>0</v>
      </c>
      <c r="G26" s="49">
        <v>0</v>
      </c>
      <c r="H26" s="47">
        <v>1.4</v>
      </c>
      <c r="I26" s="36">
        <v>1</v>
      </c>
      <c r="J26" s="49">
        <v>1.1415525114155251E-4</v>
      </c>
      <c r="K26" s="50">
        <v>1.129815840018077E-2</v>
      </c>
      <c r="L26" s="50">
        <v>1.5817421760253077E-2</v>
      </c>
      <c r="M26" s="51">
        <v>1.4</v>
      </c>
      <c r="N26" s="51">
        <v>0</v>
      </c>
      <c r="O26" s="57"/>
      <c r="P26" s="93"/>
      <c r="Q26" s="43" t="s">
        <v>99</v>
      </c>
      <c r="R26" s="36">
        <v>2002</v>
      </c>
      <c r="S26" s="47">
        <v>0</v>
      </c>
      <c r="T26" s="36">
        <v>0</v>
      </c>
      <c r="U26" s="49">
        <v>0</v>
      </c>
      <c r="V26" s="47">
        <v>5</v>
      </c>
      <c r="W26" s="36">
        <v>1</v>
      </c>
      <c r="X26" s="49">
        <v>1.1415525114155251E-4</v>
      </c>
      <c r="Y26" s="50">
        <v>2.1427040925648167E-2</v>
      </c>
      <c r="Z26" s="50">
        <v>0.10713520462824083</v>
      </c>
      <c r="AA26" s="51">
        <v>5</v>
      </c>
      <c r="AB26" s="51">
        <v>0</v>
      </c>
      <c r="AC26" s="35"/>
      <c r="AD26" s="93"/>
      <c r="AE26" s="43" t="s">
        <v>100</v>
      </c>
      <c r="AF26" s="36">
        <v>2002</v>
      </c>
      <c r="AG26" s="47">
        <v>0</v>
      </c>
      <c r="AH26" s="36">
        <v>0</v>
      </c>
      <c r="AI26" s="49">
        <v>0</v>
      </c>
      <c r="AJ26" s="47">
        <v>0</v>
      </c>
      <c r="AK26" s="36">
        <v>0</v>
      </c>
      <c r="AL26" s="49">
        <v>0</v>
      </c>
      <c r="AM26" s="50">
        <v>0</v>
      </c>
      <c r="AN26" s="50">
        <v>0</v>
      </c>
      <c r="AO26" s="51">
        <v>0</v>
      </c>
      <c r="AP26" s="51">
        <v>0</v>
      </c>
      <c r="AQ26" s="35"/>
      <c r="AR26" s="93"/>
      <c r="AS26" s="43" t="s">
        <v>92</v>
      </c>
      <c r="AT26" s="36">
        <v>2002</v>
      </c>
      <c r="AU26" s="47">
        <v>118</v>
      </c>
      <c r="AV26" s="36">
        <v>2</v>
      </c>
      <c r="AW26" s="49">
        <v>2.2831050228310502E-4</v>
      </c>
      <c r="AX26" s="47">
        <v>7</v>
      </c>
      <c r="AY26" s="36">
        <v>1</v>
      </c>
      <c r="AZ26" s="49">
        <v>1.1415525114155251E-4</v>
      </c>
      <c r="BA26" s="50">
        <v>0</v>
      </c>
      <c r="BB26" s="50">
        <v>0</v>
      </c>
      <c r="BC26" s="51">
        <v>41.666666666666664</v>
      </c>
      <c r="BD26" s="51">
        <v>59</v>
      </c>
    </row>
    <row r="27" spans="2:56">
      <c r="B27" s="93"/>
      <c r="C27" s="43"/>
      <c r="D27" s="36">
        <v>2003</v>
      </c>
      <c r="E27" s="47">
        <v>0</v>
      </c>
      <c r="F27" s="36">
        <v>0</v>
      </c>
      <c r="G27" s="49">
        <v>0</v>
      </c>
      <c r="H27" s="47">
        <v>0</v>
      </c>
      <c r="I27" s="36">
        <v>0</v>
      </c>
      <c r="J27" s="49">
        <v>0</v>
      </c>
      <c r="K27" s="50">
        <v>0</v>
      </c>
      <c r="L27" s="50">
        <v>0</v>
      </c>
      <c r="M27" s="51">
        <v>0</v>
      </c>
      <c r="N27" s="51">
        <v>0</v>
      </c>
      <c r="O27" s="57"/>
      <c r="P27" s="93"/>
      <c r="Q27" s="43"/>
      <c r="R27" s="36">
        <v>2003</v>
      </c>
      <c r="S27" s="47">
        <v>22</v>
      </c>
      <c r="T27" s="36">
        <v>2</v>
      </c>
      <c r="U27" s="49">
        <v>2.2831050228310502E-4</v>
      </c>
      <c r="V27" s="47">
        <v>0</v>
      </c>
      <c r="W27" s="36">
        <v>0</v>
      </c>
      <c r="X27" s="49">
        <v>0</v>
      </c>
      <c r="Y27" s="50">
        <v>4.2854081851296334E-2</v>
      </c>
      <c r="Z27" s="50">
        <v>0.47139490036425968</v>
      </c>
      <c r="AA27" s="51">
        <v>11</v>
      </c>
      <c r="AB27" s="51">
        <v>11</v>
      </c>
      <c r="AC27" s="35"/>
      <c r="AD27" s="93"/>
      <c r="AE27" s="43"/>
      <c r="AF27" s="36">
        <v>2003</v>
      </c>
      <c r="AG27" s="47">
        <v>0</v>
      </c>
      <c r="AH27" s="36">
        <v>0</v>
      </c>
      <c r="AI27" s="49">
        <v>0</v>
      </c>
      <c r="AJ27" s="47">
        <v>0</v>
      </c>
      <c r="AK27" s="36">
        <v>0</v>
      </c>
      <c r="AL27" s="49">
        <v>0</v>
      </c>
      <c r="AM27" s="50">
        <v>0</v>
      </c>
      <c r="AN27" s="50">
        <v>0</v>
      </c>
      <c r="AO27" s="51">
        <v>0</v>
      </c>
      <c r="AP27" s="51">
        <v>0</v>
      </c>
      <c r="AQ27" s="35"/>
      <c r="AR27" s="93"/>
      <c r="AS27" s="43"/>
      <c r="AT27" s="36">
        <v>2003</v>
      </c>
      <c r="AU27" s="47">
        <v>242</v>
      </c>
      <c r="AV27" s="36">
        <v>4</v>
      </c>
      <c r="AW27" s="49">
        <v>4.5662100456621003E-4</v>
      </c>
      <c r="AX27" s="47">
        <v>5</v>
      </c>
      <c r="AY27" s="36">
        <v>1</v>
      </c>
      <c r="AZ27" s="49">
        <v>1.1415525114155251E-4</v>
      </c>
      <c r="BA27" s="50">
        <v>0</v>
      </c>
      <c r="BB27" s="50">
        <v>0</v>
      </c>
      <c r="BC27" s="51">
        <v>49.4</v>
      </c>
      <c r="BD27" s="51">
        <v>60.5</v>
      </c>
    </row>
    <row r="28" spans="2:56">
      <c r="B28" s="93"/>
      <c r="C28" s="43">
        <v>138</v>
      </c>
      <c r="D28" s="36">
        <v>2004</v>
      </c>
      <c r="E28" s="47">
        <v>10</v>
      </c>
      <c r="F28" s="36">
        <v>1</v>
      </c>
      <c r="G28" s="49">
        <v>1.1415525114155251E-4</v>
      </c>
      <c r="H28" s="47">
        <v>0</v>
      </c>
      <c r="I28" s="36">
        <v>0</v>
      </c>
      <c r="J28" s="49">
        <v>0</v>
      </c>
      <c r="K28" s="50">
        <v>1.129815840018077E-2</v>
      </c>
      <c r="L28" s="50">
        <v>0.1129815840018077</v>
      </c>
      <c r="M28" s="51">
        <v>10</v>
      </c>
      <c r="N28" s="51">
        <v>10</v>
      </c>
      <c r="O28" s="57"/>
      <c r="P28" s="93"/>
      <c r="Q28" s="43">
        <v>230</v>
      </c>
      <c r="R28" s="36">
        <v>2004</v>
      </c>
      <c r="S28" s="47">
        <v>0</v>
      </c>
      <c r="T28" s="36">
        <v>0</v>
      </c>
      <c r="U28" s="49">
        <v>0</v>
      </c>
      <c r="V28" s="47">
        <v>0</v>
      </c>
      <c r="W28" s="36">
        <v>0</v>
      </c>
      <c r="X28" s="49">
        <v>0</v>
      </c>
      <c r="Y28" s="50">
        <v>0</v>
      </c>
      <c r="Z28" s="50">
        <v>0</v>
      </c>
      <c r="AA28" s="51">
        <v>0</v>
      </c>
      <c r="AB28" s="51">
        <v>0</v>
      </c>
      <c r="AC28" s="35"/>
      <c r="AD28" s="93"/>
      <c r="AE28" s="43">
        <v>230</v>
      </c>
      <c r="AF28" s="36">
        <v>2004</v>
      </c>
      <c r="AG28" s="47">
        <v>0</v>
      </c>
      <c r="AH28" s="36">
        <v>0</v>
      </c>
      <c r="AI28" s="49">
        <v>0</v>
      </c>
      <c r="AJ28" s="47">
        <v>2</v>
      </c>
      <c r="AK28" s="36">
        <v>1</v>
      </c>
      <c r="AL28" s="49">
        <v>1.1415525114155251E-4</v>
      </c>
      <c r="AM28" s="50">
        <v>1.3220518244315176E-2</v>
      </c>
      <c r="AN28" s="50">
        <v>2.6441036488630353E-2</v>
      </c>
      <c r="AO28" s="51">
        <v>2</v>
      </c>
      <c r="AP28" s="51">
        <v>0</v>
      </c>
      <c r="AQ28" s="35"/>
      <c r="AR28" s="93"/>
      <c r="AS28" s="43">
        <v>12</v>
      </c>
      <c r="AT28" s="36">
        <v>2004</v>
      </c>
      <c r="AU28" s="47">
        <v>242</v>
      </c>
      <c r="AV28" s="36">
        <v>4</v>
      </c>
      <c r="AW28" s="49">
        <v>4.5662100456621003E-4</v>
      </c>
      <c r="AX28" s="47">
        <v>13</v>
      </c>
      <c r="AY28" s="36">
        <v>2</v>
      </c>
      <c r="AZ28" s="49">
        <v>2.2831050228310502E-4</v>
      </c>
      <c r="BA28" s="50">
        <v>0</v>
      </c>
      <c r="BB28" s="50">
        <v>0</v>
      </c>
      <c r="BC28" s="51">
        <v>42.5</v>
      </c>
      <c r="BD28" s="51">
        <v>60.5</v>
      </c>
    </row>
    <row r="29" spans="2:56">
      <c r="B29" s="93"/>
      <c r="C29" s="43" t="s">
        <v>93</v>
      </c>
      <c r="D29" s="36">
        <v>2005</v>
      </c>
      <c r="E29" s="47">
        <v>0</v>
      </c>
      <c r="F29" s="36">
        <v>0</v>
      </c>
      <c r="G29" s="49">
        <v>0</v>
      </c>
      <c r="H29" s="47">
        <v>0</v>
      </c>
      <c r="I29" s="36">
        <v>0</v>
      </c>
      <c r="J29" s="49">
        <v>0</v>
      </c>
      <c r="K29" s="50">
        <v>0</v>
      </c>
      <c r="L29" s="50">
        <v>0</v>
      </c>
      <c r="M29" s="51">
        <v>0</v>
      </c>
      <c r="N29" s="51">
        <v>0</v>
      </c>
      <c r="O29" s="57"/>
      <c r="P29" s="93"/>
      <c r="Q29" s="43" t="s">
        <v>93</v>
      </c>
      <c r="R29" s="36">
        <v>2005</v>
      </c>
      <c r="S29" s="47">
        <v>0</v>
      </c>
      <c r="T29" s="36">
        <v>0</v>
      </c>
      <c r="U29" s="49">
        <v>0</v>
      </c>
      <c r="V29" s="47">
        <v>4</v>
      </c>
      <c r="W29" s="36">
        <v>1</v>
      </c>
      <c r="X29" s="49">
        <v>1.1415525114155251E-4</v>
      </c>
      <c r="Y29" s="50">
        <v>2.1427040925648167E-2</v>
      </c>
      <c r="Z29" s="50">
        <v>8.5708163702592668E-2</v>
      </c>
      <c r="AA29" s="51">
        <v>4</v>
      </c>
      <c r="AB29" s="51">
        <v>0</v>
      </c>
      <c r="AC29" s="35"/>
      <c r="AD29" s="93"/>
      <c r="AE29" s="43" t="s">
        <v>93</v>
      </c>
      <c r="AF29" s="36">
        <v>2005</v>
      </c>
      <c r="AG29" s="47">
        <v>0</v>
      </c>
      <c r="AH29" s="36">
        <v>0</v>
      </c>
      <c r="AI29" s="49">
        <v>0</v>
      </c>
      <c r="AJ29" s="47">
        <v>0</v>
      </c>
      <c r="AK29" s="36">
        <v>0</v>
      </c>
      <c r="AL29" s="49">
        <v>0</v>
      </c>
      <c r="AM29" s="50">
        <v>0</v>
      </c>
      <c r="AN29" s="50">
        <v>0</v>
      </c>
      <c r="AO29" s="51">
        <v>0</v>
      </c>
      <c r="AP29" s="51">
        <v>0</v>
      </c>
      <c r="AQ29" s="35"/>
      <c r="AR29" s="93"/>
      <c r="AS29" s="43" t="s">
        <v>94</v>
      </c>
      <c r="AT29" s="36">
        <v>2005</v>
      </c>
      <c r="AU29" s="47">
        <v>177</v>
      </c>
      <c r="AV29" s="36">
        <v>3</v>
      </c>
      <c r="AW29" s="49">
        <v>3.4246575342465754E-4</v>
      </c>
      <c r="AX29" s="47">
        <v>6</v>
      </c>
      <c r="AY29" s="36">
        <v>2</v>
      </c>
      <c r="AZ29" s="49">
        <v>2.2831050228310502E-4</v>
      </c>
      <c r="BA29" s="50">
        <v>0</v>
      </c>
      <c r="BB29" s="50">
        <v>0</v>
      </c>
      <c r="BC29" s="51">
        <v>36.6</v>
      </c>
      <c r="BD29" s="51">
        <v>59</v>
      </c>
    </row>
    <row r="30" spans="2:56">
      <c r="B30" s="93"/>
      <c r="C30" s="44"/>
      <c r="D30" s="36">
        <v>2006</v>
      </c>
      <c r="E30" s="47">
        <v>10.5</v>
      </c>
      <c r="F30" s="36">
        <v>1</v>
      </c>
      <c r="G30" s="49">
        <v>1.1415525114155251E-4</v>
      </c>
      <c r="H30" s="47">
        <v>0</v>
      </c>
      <c r="I30" s="36">
        <v>0</v>
      </c>
      <c r="J30" s="49">
        <v>0</v>
      </c>
      <c r="K30" s="50">
        <v>1.129815840018077E-2</v>
      </c>
      <c r="L30" s="50">
        <v>0.11863066320189808</v>
      </c>
      <c r="M30" s="51">
        <v>10.5</v>
      </c>
      <c r="N30" s="51">
        <v>10.5</v>
      </c>
      <c r="O30" s="57"/>
      <c r="P30" s="93"/>
      <c r="Q30" s="44"/>
      <c r="R30" s="36">
        <v>2006</v>
      </c>
      <c r="S30" s="47">
        <v>0</v>
      </c>
      <c r="T30" s="36">
        <v>0</v>
      </c>
      <c r="U30" s="49">
        <v>0</v>
      </c>
      <c r="V30" s="47">
        <v>0</v>
      </c>
      <c r="W30" s="36">
        <v>0</v>
      </c>
      <c r="X30" s="49">
        <v>0</v>
      </c>
      <c r="Y30" s="50">
        <v>0</v>
      </c>
      <c r="Z30" s="50">
        <v>0</v>
      </c>
      <c r="AA30" s="51">
        <v>0</v>
      </c>
      <c r="AB30" s="51">
        <v>0</v>
      </c>
      <c r="AC30" s="35"/>
      <c r="AD30" s="93"/>
      <c r="AE30" s="44"/>
      <c r="AF30" s="36">
        <v>2006</v>
      </c>
      <c r="AG30" s="47">
        <v>11.5</v>
      </c>
      <c r="AH30" s="36">
        <v>1</v>
      </c>
      <c r="AI30" s="49">
        <v>1.1415525114155251E-4</v>
      </c>
      <c r="AJ30" s="47">
        <v>0</v>
      </c>
      <c r="AK30" s="36">
        <v>0</v>
      </c>
      <c r="AL30" s="49">
        <v>0</v>
      </c>
      <c r="AM30" s="50">
        <v>1.3220518244315176E-2</v>
      </c>
      <c r="AN30" s="50">
        <v>0.15203595980962453</v>
      </c>
      <c r="AO30" s="51">
        <v>11.5</v>
      </c>
      <c r="AP30" s="51">
        <v>11.5</v>
      </c>
      <c r="AQ30" s="35"/>
      <c r="AR30" s="93"/>
      <c r="AS30" s="44"/>
      <c r="AT30" s="36">
        <v>2006</v>
      </c>
      <c r="AU30" s="47">
        <v>241</v>
      </c>
      <c r="AV30" s="36">
        <v>4</v>
      </c>
      <c r="AW30" s="49">
        <v>4.5662100456621003E-4</v>
      </c>
      <c r="AX30" s="47">
        <v>21</v>
      </c>
      <c r="AY30" s="36">
        <v>3</v>
      </c>
      <c r="AZ30" s="49">
        <v>3.4246575342465754E-4</v>
      </c>
      <c r="BA30" s="50">
        <v>0</v>
      </c>
      <c r="BB30" s="50">
        <v>0</v>
      </c>
      <c r="BC30" s="51">
        <v>37.428571428571431</v>
      </c>
      <c r="BD30" s="51">
        <v>60.25</v>
      </c>
    </row>
    <row r="31" spans="2:56">
      <c r="B31" s="93"/>
      <c r="C31" s="43">
        <v>88.51</v>
      </c>
      <c r="D31" s="36">
        <v>2007</v>
      </c>
      <c r="E31" s="47">
        <v>0</v>
      </c>
      <c r="F31" s="36">
        <v>0</v>
      </c>
      <c r="G31" s="49">
        <v>0</v>
      </c>
      <c r="H31" s="47">
        <v>2</v>
      </c>
      <c r="I31" s="36">
        <v>1</v>
      </c>
      <c r="J31" s="49">
        <v>1.1415525114155251E-4</v>
      </c>
      <c r="K31" s="50">
        <v>1.129815840018077E-2</v>
      </c>
      <c r="L31" s="50">
        <v>2.2596316800361539E-2</v>
      </c>
      <c r="M31" s="51">
        <v>2</v>
      </c>
      <c r="N31" s="51">
        <v>0</v>
      </c>
      <c r="O31" s="57"/>
      <c r="P31" s="93"/>
      <c r="Q31" s="43">
        <v>53.11</v>
      </c>
      <c r="R31" s="36">
        <v>2007</v>
      </c>
      <c r="S31" s="47">
        <v>10.5</v>
      </c>
      <c r="T31" s="36">
        <v>1</v>
      </c>
      <c r="U31" s="49">
        <v>1.1415525114155251E-4</v>
      </c>
      <c r="V31" s="47">
        <v>0</v>
      </c>
      <c r="W31" s="36">
        <v>0</v>
      </c>
      <c r="X31" s="49">
        <v>0</v>
      </c>
      <c r="Y31" s="50">
        <v>2.1427040925648167E-2</v>
      </c>
      <c r="Z31" s="50">
        <v>0.22498392971930575</v>
      </c>
      <c r="AA31" s="51">
        <v>10.5</v>
      </c>
      <c r="AB31" s="51">
        <v>10.5</v>
      </c>
      <c r="AC31" s="35"/>
      <c r="AD31" s="93"/>
      <c r="AE31" s="43">
        <v>75.64</v>
      </c>
      <c r="AF31" s="36">
        <v>2007</v>
      </c>
      <c r="AG31" s="47">
        <v>0</v>
      </c>
      <c r="AH31" s="36">
        <v>0</v>
      </c>
      <c r="AI31" s="49">
        <v>0</v>
      </c>
      <c r="AJ31" s="47">
        <v>0</v>
      </c>
      <c r="AK31" s="36">
        <v>0</v>
      </c>
      <c r="AL31" s="49">
        <v>0</v>
      </c>
      <c r="AM31" s="50">
        <v>0</v>
      </c>
      <c r="AN31" s="50">
        <v>0</v>
      </c>
      <c r="AO31" s="51">
        <v>0</v>
      </c>
      <c r="AP31" s="51">
        <v>0</v>
      </c>
      <c r="AQ31" s="35"/>
      <c r="AR31" s="93"/>
      <c r="AS31" s="43" t="s">
        <v>95</v>
      </c>
      <c r="AT31" s="36">
        <v>2007</v>
      </c>
      <c r="AU31" s="47">
        <v>121</v>
      </c>
      <c r="AV31" s="36">
        <v>2</v>
      </c>
      <c r="AW31" s="49">
        <v>2.2831050228310502E-4</v>
      </c>
      <c r="AX31" s="47">
        <v>2</v>
      </c>
      <c r="AY31" s="36">
        <v>1</v>
      </c>
      <c r="AZ31" s="49">
        <v>1.1415525114155251E-4</v>
      </c>
      <c r="BA31" s="50">
        <v>0</v>
      </c>
      <c r="BB31" s="50">
        <v>0</v>
      </c>
      <c r="BC31" s="51">
        <v>41</v>
      </c>
      <c r="BD31" s="51">
        <v>60.5</v>
      </c>
    </row>
    <row r="32" spans="2:56">
      <c r="B32" s="93"/>
      <c r="C32" s="43" t="s">
        <v>96</v>
      </c>
      <c r="D32" s="36">
        <v>2008</v>
      </c>
      <c r="E32" s="47">
        <v>0</v>
      </c>
      <c r="F32" s="36">
        <v>0</v>
      </c>
      <c r="G32" s="49">
        <v>0</v>
      </c>
      <c r="H32" s="47">
        <v>0</v>
      </c>
      <c r="I32" s="36">
        <v>0</v>
      </c>
      <c r="J32" s="49">
        <v>0</v>
      </c>
      <c r="K32" s="50">
        <v>0</v>
      </c>
      <c r="L32" s="50">
        <v>0</v>
      </c>
      <c r="M32" s="51">
        <v>0</v>
      </c>
      <c r="N32" s="51">
        <v>0</v>
      </c>
      <c r="O32" s="57"/>
      <c r="P32" s="93"/>
      <c r="Q32" s="43" t="s">
        <v>96</v>
      </c>
      <c r="R32" s="36">
        <v>2008</v>
      </c>
      <c r="S32" s="47">
        <v>0</v>
      </c>
      <c r="T32" s="36">
        <v>0</v>
      </c>
      <c r="U32" s="49">
        <v>0</v>
      </c>
      <c r="V32" s="47">
        <v>2</v>
      </c>
      <c r="W32" s="36">
        <v>1</v>
      </c>
      <c r="X32" s="49">
        <v>1.1415525114155251E-4</v>
      </c>
      <c r="Y32" s="50">
        <v>2.1427040925648167E-2</v>
      </c>
      <c r="Z32" s="50">
        <v>4.2854081851296334E-2</v>
      </c>
      <c r="AA32" s="51">
        <v>2</v>
      </c>
      <c r="AB32" s="51">
        <v>0</v>
      </c>
      <c r="AC32" s="35"/>
      <c r="AD32" s="93"/>
      <c r="AE32" s="43" t="s">
        <v>96</v>
      </c>
      <c r="AF32" s="36">
        <v>2008</v>
      </c>
      <c r="AG32" s="47">
        <v>0</v>
      </c>
      <c r="AH32" s="36">
        <v>0</v>
      </c>
      <c r="AI32" s="49">
        <v>0</v>
      </c>
      <c r="AJ32" s="47">
        <v>8</v>
      </c>
      <c r="AK32" s="36">
        <v>2</v>
      </c>
      <c r="AL32" s="49">
        <v>2.2831050228310502E-4</v>
      </c>
      <c r="AM32" s="50">
        <v>2.6441036488630353E-2</v>
      </c>
      <c r="AN32" s="50">
        <v>0.10576414595452141</v>
      </c>
      <c r="AO32" s="51">
        <v>4</v>
      </c>
      <c r="AP32" s="51">
        <v>0</v>
      </c>
      <c r="AQ32" s="35"/>
      <c r="AR32" s="93"/>
      <c r="AS32" s="43"/>
      <c r="AT32" s="36">
        <v>2008</v>
      </c>
      <c r="AU32" s="47">
        <v>181</v>
      </c>
      <c r="AV32" s="36">
        <v>3</v>
      </c>
      <c r="AW32" s="49">
        <v>3.4246575342465754E-4</v>
      </c>
      <c r="AX32" s="47">
        <v>5</v>
      </c>
      <c r="AY32" s="36">
        <v>1</v>
      </c>
      <c r="AZ32" s="49">
        <v>1.1415525114155251E-4</v>
      </c>
      <c r="BA32" s="50">
        <v>0</v>
      </c>
      <c r="BB32" s="50">
        <v>0</v>
      </c>
      <c r="BC32" s="51">
        <v>46.5</v>
      </c>
      <c r="BD32" s="51">
        <v>60.333333333333336</v>
      </c>
    </row>
    <row r="33" spans="2:56">
      <c r="B33" s="93"/>
      <c r="C33" s="43"/>
      <c r="D33" s="36">
        <v>2009</v>
      </c>
      <c r="E33" s="47">
        <v>10.5</v>
      </c>
      <c r="F33" s="36">
        <v>1</v>
      </c>
      <c r="G33" s="49">
        <v>1.1415525114155251E-4</v>
      </c>
      <c r="H33" s="47">
        <v>0</v>
      </c>
      <c r="I33" s="36">
        <v>0</v>
      </c>
      <c r="J33" s="49">
        <v>0</v>
      </c>
      <c r="K33" s="50">
        <v>1.129815840018077E-2</v>
      </c>
      <c r="L33" s="50">
        <v>0.11863066320189808</v>
      </c>
      <c r="M33" s="51">
        <v>10.5</v>
      </c>
      <c r="N33" s="51">
        <v>10.5</v>
      </c>
      <c r="O33" s="57"/>
      <c r="P33" s="93"/>
      <c r="Q33" s="43"/>
      <c r="R33" s="36">
        <v>2009</v>
      </c>
      <c r="S33" s="47">
        <v>11.5</v>
      </c>
      <c r="T33" s="36">
        <v>1</v>
      </c>
      <c r="U33" s="49">
        <v>1.1415525114155251E-4</v>
      </c>
      <c r="V33" s="47">
        <v>0</v>
      </c>
      <c r="W33" s="36">
        <v>0</v>
      </c>
      <c r="X33" s="49">
        <v>0</v>
      </c>
      <c r="Y33" s="50">
        <v>2.1427040925648167E-2</v>
      </c>
      <c r="Z33" s="50">
        <v>0.24641097064495393</v>
      </c>
      <c r="AA33" s="51">
        <v>11.5</v>
      </c>
      <c r="AB33" s="51">
        <v>11.5</v>
      </c>
      <c r="AC33" s="35"/>
      <c r="AD33" s="93"/>
      <c r="AE33" s="43"/>
      <c r="AF33" s="36">
        <v>2009</v>
      </c>
      <c r="AG33" s="47">
        <v>10.5</v>
      </c>
      <c r="AH33" s="36">
        <v>1</v>
      </c>
      <c r="AI33" s="49">
        <v>1.1415525114155251E-4</v>
      </c>
      <c r="AJ33" s="47">
        <v>0</v>
      </c>
      <c r="AK33" s="36">
        <v>0</v>
      </c>
      <c r="AL33" s="49">
        <v>0</v>
      </c>
      <c r="AM33" s="50">
        <v>1.3220518244315176E-2</v>
      </c>
      <c r="AN33" s="50">
        <v>0.13881544156530937</v>
      </c>
      <c r="AO33" s="51">
        <v>10.5</v>
      </c>
      <c r="AP33" s="51">
        <v>10.5</v>
      </c>
      <c r="AQ33" s="35"/>
      <c r="AR33" s="93"/>
      <c r="AS33" s="43"/>
      <c r="AT33" s="36">
        <v>2009</v>
      </c>
      <c r="AU33" s="47">
        <v>60</v>
      </c>
      <c r="AV33" s="36">
        <v>1</v>
      </c>
      <c r="AW33" s="49">
        <v>1.1415525114155251E-4</v>
      </c>
      <c r="AX33" s="47">
        <v>4</v>
      </c>
      <c r="AY33" s="36">
        <v>1</v>
      </c>
      <c r="AZ33" s="49">
        <v>1.1415525114155251E-4</v>
      </c>
      <c r="BA33" s="50">
        <v>0</v>
      </c>
      <c r="BB33" s="50">
        <v>0</v>
      </c>
      <c r="BC33" s="51">
        <v>32</v>
      </c>
      <c r="BD33" s="51">
        <v>60</v>
      </c>
    </row>
    <row r="34" spans="2:56" ht="15.75" thickBot="1">
      <c r="B34" s="94"/>
      <c r="C34" s="45" t="s">
        <v>97</v>
      </c>
      <c r="D34" s="46">
        <v>10</v>
      </c>
      <c r="E34" s="52">
        <v>50</v>
      </c>
      <c r="F34" s="46">
        <v>5</v>
      </c>
      <c r="G34" s="53">
        <v>5.7077625570776253E-4</v>
      </c>
      <c r="H34" s="52">
        <v>3.4</v>
      </c>
      <c r="I34" s="46">
        <v>2</v>
      </c>
      <c r="J34" s="53">
        <v>3.8812785388127852E-5</v>
      </c>
      <c r="K34" s="54">
        <v>7.9087108801265377E-2</v>
      </c>
      <c r="L34" s="54">
        <v>0.60332165856965314</v>
      </c>
      <c r="M34" s="55">
        <v>7.6285714285714281</v>
      </c>
      <c r="N34" s="55">
        <v>10</v>
      </c>
      <c r="O34" s="57"/>
      <c r="P34" s="94"/>
      <c r="Q34" s="45" t="s">
        <v>97</v>
      </c>
      <c r="R34" s="46">
        <v>10</v>
      </c>
      <c r="S34" s="52">
        <v>44</v>
      </c>
      <c r="T34" s="46">
        <v>4</v>
      </c>
      <c r="U34" s="53">
        <v>5.02283105022831E-4</v>
      </c>
      <c r="V34" s="52">
        <v>14</v>
      </c>
      <c r="W34" s="46">
        <v>4</v>
      </c>
      <c r="X34" s="53">
        <v>1.5981735159817351E-4</v>
      </c>
      <c r="Y34" s="54">
        <v>0.17141632740518536</v>
      </c>
      <c r="Z34" s="54">
        <v>1.2427683736875939</v>
      </c>
      <c r="AA34" s="55">
        <v>7.25</v>
      </c>
      <c r="AB34" s="55">
        <v>11</v>
      </c>
      <c r="AC34" s="35"/>
      <c r="AD34" s="94"/>
      <c r="AE34" s="45" t="s">
        <v>97</v>
      </c>
      <c r="AF34" s="46">
        <v>10</v>
      </c>
      <c r="AG34" s="52">
        <v>55</v>
      </c>
      <c r="AH34" s="46">
        <v>5</v>
      </c>
      <c r="AI34" s="53">
        <v>6.278538812785388E-4</v>
      </c>
      <c r="AJ34" s="52">
        <v>14</v>
      </c>
      <c r="AK34" s="46">
        <v>4</v>
      </c>
      <c r="AL34" s="53">
        <v>1.5981735159817351E-4</v>
      </c>
      <c r="AM34" s="54">
        <v>0.11898466419883659</v>
      </c>
      <c r="AN34" s="54">
        <v>0.91221575885774719</v>
      </c>
      <c r="AO34" s="55">
        <v>7.666666666666667</v>
      </c>
      <c r="AP34" s="55">
        <v>11</v>
      </c>
      <c r="AQ34" s="35"/>
      <c r="AR34" s="94"/>
      <c r="AS34" s="45" t="s">
        <v>97</v>
      </c>
      <c r="AT34" s="46">
        <v>10</v>
      </c>
      <c r="AU34" s="52">
        <v>1740</v>
      </c>
      <c r="AV34" s="46">
        <v>29</v>
      </c>
      <c r="AW34" s="53">
        <v>1.9863013698630139E-2</v>
      </c>
      <c r="AX34" s="52">
        <v>84</v>
      </c>
      <c r="AY34" s="46">
        <v>15</v>
      </c>
      <c r="AZ34" s="53">
        <v>9.5890410958904108E-4</v>
      </c>
      <c r="BA34" s="54">
        <v>0</v>
      </c>
      <c r="BB34" s="54">
        <v>0</v>
      </c>
      <c r="BC34" s="55">
        <v>41.454545454545453</v>
      </c>
      <c r="BD34" s="55">
        <v>60</v>
      </c>
    </row>
    <row r="36" spans="2:56">
      <c r="B36" s="35"/>
      <c r="C36" s="35"/>
      <c r="D36" s="35"/>
      <c r="E36" s="35"/>
      <c r="F36" s="35"/>
      <c r="G36" s="35">
        <v>0.5</v>
      </c>
      <c r="H36" s="35"/>
      <c r="I36" s="35"/>
      <c r="J36" s="35"/>
      <c r="K36" s="35"/>
      <c r="L36" s="35"/>
      <c r="M36" s="35"/>
      <c r="N36" s="35"/>
      <c r="O36" s="35"/>
      <c r="P36" s="35"/>
      <c r="Q36" s="35"/>
      <c r="R36" s="35"/>
      <c r="S36" s="35"/>
      <c r="T36" s="35"/>
      <c r="U36" s="35">
        <v>0.4</v>
      </c>
      <c r="V36" s="35"/>
      <c r="W36" s="35"/>
      <c r="X36" s="35"/>
      <c r="Y36" s="35"/>
      <c r="Z36" s="35"/>
      <c r="AA36" s="35"/>
      <c r="AB36" s="35"/>
      <c r="AC36" s="35"/>
      <c r="AD36" s="35"/>
      <c r="AE36" s="35"/>
      <c r="AF36" s="35"/>
      <c r="AG36" s="35"/>
      <c r="AH36" s="35"/>
      <c r="AI36" s="35">
        <v>0.5</v>
      </c>
      <c r="AJ36" s="35"/>
      <c r="AK36" s="35"/>
      <c r="AL36" s="35"/>
      <c r="AM36" s="35"/>
      <c r="AN36" s="35"/>
      <c r="AO36" s="35"/>
      <c r="AP36" s="35"/>
      <c r="AQ36" s="35"/>
      <c r="AR36" s="35"/>
      <c r="AS36" s="35"/>
      <c r="AT36" s="35"/>
      <c r="AU36" s="35"/>
      <c r="AV36" s="35"/>
      <c r="AW36" s="35">
        <v>2.9</v>
      </c>
      <c r="AX36" s="35"/>
      <c r="AY36" s="35"/>
      <c r="AZ36" s="35"/>
      <c r="BA36" s="35"/>
      <c r="BB36" s="35"/>
      <c r="BC36" s="35"/>
      <c r="BD36" s="35"/>
    </row>
    <row r="37" spans="2:56" ht="15.75" thickBot="1">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row>
    <row r="38" spans="2:56">
      <c r="B38" s="104" t="s">
        <v>0</v>
      </c>
      <c r="C38" s="106" t="s">
        <v>13</v>
      </c>
      <c r="D38" s="108" t="s">
        <v>1</v>
      </c>
      <c r="E38" s="95" t="s">
        <v>69</v>
      </c>
      <c r="F38" s="111"/>
      <c r="G38" s="111"/>
      <c r="H38" s="111"/>
      <c r="I38" s="111"/>
      <c r="J38" s="112"/>
      <c r="K38" s="95" t="s">
        <v>70</v>
      </c>
      <c r="L38" s="96"/>
      <c r="M38" s="38" t="s">
        <v>71</v>
      </c>
      <c r="N38" s="38" t="s">
        <v>72</v>
      </c>
      <c r="O38" s="35"/>
      <c r="P38" s="104" t="s">
        <v>0</v>
      </c>
      <c r="Q38" s="106" t="s">
        <v>13</v>
      </c>
      <c r="R38" s="108" t="s">
        <v>1</v>
      </c>
      <c r="S38" s="95" t="s">
        <v>69</v>
      </c>
      <c r="T38" s="111"/>
      <c r="U38" s="111"/>
      <c r="V38" s="111"/>
      <c r="W38" s="111"/>
      <c r="X38" s="112"/>
      <c r="Y38" s="95" t="s">
        <v>70</v>
      </c>
      <c r="Z38" s="96"/>
      <c r="AA38" s="38" t="s">
        <v>71</v>
      </c>
      <c r="AB38" s="38" t="s">
        <v>72</v>
      </c>
      <c r="AC38" s="35"/>
      <c r="AD38" s="104" t="s">
        <v>0</v>
      </c>
      <c r="AE38" s="106" t="s">
        <v>73</v>
      </c>
      <c r="AF38" s="108" t="s">
        <v>1</v>
      </c>
      <c r="AG38" s="95" t="s">
        <v>69</v>
      </c>
      <c r="AH38" s="111"/>
      <c r="AI38" s="111"/>
      <c r="AJ38" s="111"/>
      <c r="AK38" s="111"/>
      <c r="AL38" s="112"/>
      <c r="AM38" s="95" t="s">
        <v>70</v>
      </c>
      <c r="AN38" s="96"/>
      <c r="AO38" s="38" t="s">
        <v>71</v>
      </c>
      <c r="AP38" s="38" t="s">
        <v>72</v>
      </c>
      <c r="AQ38" s="35"/>
      <c r="AR38" s="104" t="s">
        <v>0</v>
      </c>
      <c r="AS38" s="106" t="s">
        <v>73</v>
      </c>
      <c r="AT38" s="108" t="s">
        <v>1</v>
      </c>
      <c r="AU38" s="95" t="s">
        <v>69</v>
      </c>
      <c r="AV38" s="111"/>
      <c r="AW38" s="111"/>
      <c r="AX38" s="111"/>
      <c r="AY38" s="111"/>
      <c r="AZ38" s="112"/>
      <c r="BA38" s="95" t="s">
        <v>70</v>
      </c>
      <c r="BB38" s="96"/>
      <c r="BC38" s="38" t="s">
        <v>71</v>
      </c>
      <c r="BD38" s="38" t="s">
        <v>72</v>
      </c>
    </row>
    <row r="39" spans="2:56">
      <c r="B39" s="105"/>
      <c r="C39" s="107"/>
      <c r="D39" s="109"/>
      <c r="E39" s="97"/>
      <c r="F39" s="113"/>
      <c r="G39" s="113"/>
      <c r="H39" s="113"/>
      <c r="I39" s="113"/>
      <c r="J39" s="114"/>
      <c r="K39" s="97" t="s">
        <v>74</v>
      </c>
      <c r="L39" s="98"/>
      <c r="M39" s="39" t="s">
        <v>75</v>
      </c>
      <c r="N39" s="39" t="s">
        <v>76</v>
      </c>
      <c r="O39" s="35"/>
      <c r="P39" s="105"/>
      <c r="Q39" s="107"/>
      <c r="R39" s="109"/>
      <c r="S39" s="97"/>
      <c r="T39" s="113"/>
      <c r="U39" s="113"/>
      <c r="V39" s="113"/>
      <c r="W39" s="113"/>
      <c r="X39" s="114"/>
      <c r="Y39" s="97" t="s">
        <v>74</v>
      </c>
      <c r="Z39" s="98"/>
      <c r="AA39" s="39" t="s">
        <v>75</v>
      </c>
      <c r="AB39" s="39" t="s">
        <v>76</v>
      </c>
      <c r="AC39" s="35"/>
      <c r="AD39" s="105"/>
      <c r="AE39" s="107"/>
      <c r="AF39" s="109"/>
      <c r="AG39" s="97"/>
      <c r="AH39" s="113"/>
      <c r="AI39" s="113"/>
      <c r="AJ39" s="113"/>
      <c r="AK39" s="113"/>
      <c r="AL39" s="114"/>
      <c r="AM39" s="97" t="s">
        <v>74</v>
      </c>
      <c r="AN39" s="98"/>
      <c r="AO39" s="39" t="s">
        <v>75</v>
      </c>
      <c r="AP39" s="39" t="s">
        <v>76</v>
      </c>
      <c r="AQ39" s="35"/>
      <c r="AR39" s="105"/>
      <c r="AS39" s="107"/>
      <c r="AT39" s="109"/>
      <c r="AU39" s="97"/>
      <c r="AV39" s="113"/>
      <c r="AW39" s="113"/>
      <c r="AX39" s="113"/>
      <c r="AY39" s="113"/>
      <c r="AZ39" s="114"/>
      <c r="BA39" s="97" t="s">
        <v>74</v>
      </c>
      <c r="BB39" s="98"/>
      <c r="BC39" s="39" t="s">
        <v>75</v>
      </c>
      <c r="BD39" s="39" t="s">
        <v>76</v>
      </c>
    </row>
    <row r="40" spans="2:56">
      <c r="B40" s="105"/>
      <c r="C40" s="37" t="s">
        <v>77</v>
      </c>
      <c r="D40" s="109"/>
      <c r="E40" s="99" t="s">
        <v>78</v>
      </c>
      <c r="F40" s="100"/>
      <c r="G40" s="101"/>
      <c r="H40" s="99" t="s">
        <v>79</v>
      </c>
      <c r="I40" s="100"/>
      <c r="J40" s="101"/>
      <c r="K40" s="102" t="s">
        <v>80</v>
      </c>
      <c r="L40" s="102" t="s">
        <v>81</v>
      </c>
      <c r="M40" s="91" t="s">
        <v>82</v>
      </c>
      <c r="N40" s="39" t="s">
        <v>82</v>
      </c>
      <c r="O40" s="35"/>
      <c r="P40" s="105"/>
      <c r="Q40" s="37" t="s">
        <v>77</v>
      </c>
      <c r="R40" s="109"/>
      <c r="S40" s="99" t="s">
        <v>78</v>
      </c>
      <c r="T40" s="100"/>
      <c r="U40" s="101"/>
      <c r="V40" s="99" t="s">
        <v>79</v>
      </c>
      <c r="W40" s="100"/>
      <c r="X40" s="101"/>
      <c r="Y40" s="102" t="s">
        <v>80</v>
      </c>
      <c r="Z40" s="102" t="s">
        <v>81</v>
      </c>
      <c r="AA40" s="91" t="s">
        <v>82</v>
      </c>
      <c r="AB40" s="39" t="s">
        <v>82</v>
      </c>
      <c r="AC40" s="35"/>
      <c r="AD40" s="105"/>
      <c r="AE40" s="37" t="s">
        <v>83</v>
      </c>
      <c r="AF40" s="109"/>
      <c r="AG40" s="99" t="s">
        <v>78</v>
      </c>
      <c r="AH40" s="100"/>
      <c r="AI40" s="101"/>
      <c r="AJ40" s="99" t="s">
        <v>79</v>
      </c>
      <c r="AK40" s="100"/>
      <c r="AL40" s="101"/>
      <c r="AM40" s="102" t="s">
        <v>80</v>
      </c>
      <c r="AN40" s="102" t="s">
        <v>81</v>
      </c>
      <c r="AO40" s="91" t="s">
        <v>82</v>
      </c>
      <c r="AP40" s="39" t="s">
        <v>82</v>
      </c>
      <c r="AQ40" s="35"/>
      <c r="AR40" s="105"/>
      <c r="AS40" s="37" t="s">
        <v>83</v>
      </c>
      <c r="AT40" s="109"/>
      <c r="AU40" s="99" t="s">
        <v>78</v>
      </c>
      <c r="AV40" s="100"/>
      <c r="AW40" s="101"/>
      <c r="AX40" s="99" t="s">
        <v>79</v>
      </c>
      <c r="AY40" s="100"/>
      <c r="AZ40" s="101"/>
      <c r="BA40" s="102" t="s">
        <v>80</v>
      </c>
      <c r="BB40" s="102" t="s">
        <v>81</v>
      </c>
      <c r="BC40" s="91" t="s">
        <v>82</v>
      </c>
      <c r="BD40" s="39" t="s">
        <v>82</v>
      </c>
    </row>
    <row r="41" spans="2:56" ht="47.25" customHeight="1">
      <c r="B41" s="105"/>
      <c r="C41" s="40" t="s">
        <v>84</v>
      </c>
      <c r="D41" s="110"/>
      <c r="E41" s="41" t="s">
        <v>85</v>
      </c>
      <c r="F41" s="41" t="s">
        <v>86</v>
      </c>
      <c r="G41" s="41" t="s">
        <v>87</v>
      </c>
      <c r="H41" s="41" t="s">
        <v>85</v>
      </c>
      <c r="I41" s="41" t="s">
        <v>86</v>
      </c>
      <c r="J41" s="41" t="s">
        <v>87</v>
      </c>
      <c r="K41" s="103"/>
      <c r="L41" s="103"/>
      <c r="M41" s="92"/>
      <c r="N41" s="60"/>
      <c r="O41" s="35"/>
      <c r="P41" s="105"/>
      <c r="Q41" s="40" t="s">
        <v>84</v>
      </c>
      <c r="R41" s="110"/>
      <c r="S41" s="41" t="s">
        <v>85</v>
      </c>
      <c r="T41" s="41" t="s">
        <v>86</v>
      </c>
      <c r="U41" s="41" t="s">
        <v>87</v>
      </c>
      <c r="V41" s="41" t="s">
        <v>85</v>
      </c>
      <c r="W41" s="41" t="s">
        <v>86</v>
      </c>
      <c r="X41" s="41" t="s">
        <v>87</v>
      </c>
      <c r="Y41" s="103"/>
      <c r="Z41" s="103"/>
      <c r="AA41" s="92"/>
      <c r="AB41" s="60"/>
      <c r="AC41" s="35"/>
      <c r="AD41" s="105"/>
      <c r="AE41" s="40" t="s">
        <v>88</v>
      </c>
      <c r="AF41" s="110"/>
      <c r="AG41" s="41" t="s">
        <v>85</v>
      </c>
      <c r="AH41" s="41" t="s">
        <v>86</v>
      </c>
      <c r="AI41" s="41" t="s">
        <v>87</v>
      </c>
      <c r="AJ41" s="41" t="s">
        <v>85</v>
      </c>
      <c r="AK41" s="41" t="s">
        <v>86</v>
      </c>
      <c r="AL41" s="41" t="s">
        <v>87</v>
      </c>
      <c r="AM41" s="103"/>
      <c r="AN41" s="103"/>
      <c r="AO41" s="92"/>
      <c r="AP41" s="60"/>
      <c r="AQ41" s="35"/>
      <c r="AR41" s="105"/>
      <c r="AS41" s="40" t="s">
        <v>88</v>
      </c>
      <c r="AT41" s="110"/>
      <c r="AU41" s="41" t="s">
        <v>85</v>
      </c>
      <c r="AV41" s="41" t="s">
        <v>86</v>
      </c>
      <c r="AW41" s="41" t="s">
        <v>87</v>
      </c>
      <c r="AX41" s="41" t="s">
        <v>85</v>
      </c>
      <c r="AY41" s="41" t="s">
        <v>86</v>
      </c>
      <c r="AZ41" s="41" t="s">
        <v>87</v>
      </c>
      <c r="BA41" s="103"/>
      <c r="BB41" s="103"/>
      <c r="BC41" s="92"/>
      <c r="BD41" s="60"/>
    </row>
    <row r="42" spans="2:56">
      <c r="B42" s="93">
        <v>3</v>
      </c>
      <c r="C42" s="42"/>
      <c r="D42" s="36">
        <v>2000</v>
      </c>
      <c r="E42" s="47">
        <v>0</v>
      </c>
      <c r="F42" s="36">
        <v>0</v>
      </c>
      <c r="G42" s="49">
        <v>0</v>
      </c>
      <c r="H42" s="47">
        <v>3</v>
      </c>
      <c r="I42" s="36">
        <v>1</v>
      </c>
      <c r="J42" s="49">
        <v>1.1415525114155251E-4</v>
      </c>
      <c r="K42" s="50">
        <v>2.8240609997175942E-2</v>
      </c>
      <c r="L42" s="50">
        <v>8.4721829991527831E-2</v>
      </c>
      <c r="M42" s="51">
        <v>3</v>
      </c>
      <c r="N42" s="51">
        <v>0</v>
      </c>
      <c r="O42" s="35"/>
      <c r="P42" s="93">
        <v>21</v>
      </c>
      <c r="Q42" s="42"/>
      <c r="R42" s="36">
        <v>2000</v>
      </c>
      <c r="S42" s="47">
        <v>0</v>
      </c>
      <c r="T42" s="36">
        <v>0</v>
      </c>
      <c r="U42" s="49">
        <v>0</v>
      </c>
      <c r="V42" s="47">
        <v>0</v>
      </c>
      <c r="W42" s="36">
        <v>0</v>
      </c>
      <c r="X42" s="49">
        <v>0</v>
      </c>
      <c r="Y42" s="50">
        <v>0</v>
      </c>
      <c r="Z42" s="50">
        <v>0</v>
      </c>
      <c r="AA42" s="51">
        <v>0</v>
      </c>
      <c r="AB42" s="51">
        <v>0</v>
      </c>
      <c r="AC42" s="35"/>
      <c r="AD42" s="93">
        <v>39</v>
      </c>
      <c r="AE42" s="42"/>
      <c r="AF42" s="36">
        <v>2000</v>
      </c>
      <c r="AG42" s="47">
        <v>883</v>
      </c>
      <c r="AH42" s="36">
        <v>18</v>
      </c>
      <c r="AI42" s="49">
        <v>2.054794520547945E-3</v>
      </c>
      <c r="AJ42" s="47">
        <v>12</v>
      </c>
      <c r="AK42" s="36">
        <v>2</v>
      </c>
      <c r="AL42" s="49">
        <v>2.2831050228310502E-4</v>
      </c>
      <c r="AM42" s="50">
        <v>0</v>
      </c>
      <c r="AN42" s="50">
        <v>0</v>
      </c>
      <c r="AO42" s="51">
        <v>44.75</v>
      </c>
      <c r="AP42" s="51">
        <v>49.055555555555557</v>
      </c>
      <c r="AQ42" s="35"/>
      <c r="AR42" s="93">
        <v>57</v>
      </c>
      <c r="AS42" s="42"/>
      <c r="AT42" s="36">
        <v>2000</v>
      </c>
      <c r="AU42" s="47">
        <v>120</v>
      </c>
      <c r="AV42" s="36">
        <v>2</v>
      </c>
      <c r="AW42" s="49">
        <v>2.2831050228310502E-4</v>
      </c>
      <c r="AX42" s="47">
        <v>3</v>
      </c>
      <c r="AY42" s="36">
        <v>1</v>
      </c>
      <c r="AZ42" s="49">
        <v>1.1415525114155251E-4</v>
      </c>
      <c r="BA42" s="50">
        <v>0</v>
      </c>
      <c r="BB42" s="50">
        <v>0</v>
      </c>
      <c r="BC42" s="51">
        <v>41</v>
      </c>
      <c r="BD42" s="51">
        <v>60</v>
      </c>
    </row>
    <row r="43" spans="2:56">
      <c r="B43" s="93"/>
      <c r="C43" s="43"/>
      <c r="D43" s="36">
        <v>2001</v>
      </c>
      <c r="E43" s="47">
        <v>0</v>
      </c>
      <c r="F43" s="36">
        <v>0</v>
      </c>
      <c r="G43" s="49">
        <v>0</v>
      </c>
      <c r="H43" s="47">
        <v>0</v>
      </c>
      <c r="I43" s="36">
        <v>0</v>
      </c>
      <c r="J43" s="49">
        <v>0</v>
      </c>
      <c r="K43" s="50">
        <v>0</v>
      </c>
      <c r="L43" s="50">
        <v>0</v>
      </c>
      <c r="M43" s="51">
        <v>0</v>
      </c>
      <c r="N43" s="51">
        <v>0</v>
      </c>
      <c r="O43" s="35"/>
      <c r="P43" s="93"/>
      <c r="Q43" s="43"/>
      <c r="R43" s="36">
        <v>2001</v>
      </c>
      <c r="S43" s="47">
        <v>0</v>
      </c>
      <c r="T43" s="36">
        <v>0</v>
      </c>
      <c r="U43" s="49">
        <v>0</v>
      </c>
      <c r="V43" s="47">
        <v>3</v>
      </c>
      <c r="W43" s="36">
        <v>1</v>
      </c>
      <c r="X43" s="49">
        <v>1.1415525114155251E-4</v>
      </c>
      <c r="Y43" s="50">
        <v>9.2738569971251052E-3</v>
      </c>
      <c r="Z43" s="50">
        <v>2.7821570991375312E-2</v>
      </c>
      <c r="AA43" s="51">
        <v>3</v>
      </c>
      <c r="AB43" s="51">
        <v>0</v>
      </c>
      <c r="AC43" s="35"/>
      <c r="AD43" s="93"/>
      <c r="AE43" s="43"/>
      <c r="AF43" s="36">
        <v>2001</v>
      </c>
      <c r="AG43" s="47">
        <v>951</v>
      </c>
      <c r="AH43" s="36">
        <v>19</v>
      </c>
      <c r="AI43" s="49">
        <v>2.1689497716894978E-3</v>
      </c>
      <c r="AJ43" s="47">
        <v>6</v>
      </c>
      <c r="AK43" s="36">
        <v>2</v>
      </c>
      <c r="AL43" s="49">
        <v>2.2831050228310502E-4</v>
      </c>
      <c r="AM43" s="50">
        <v>0</v>
      </c>
      <c r="AN43" s="50">
        <v>0</v>
      </c>
      <c r="AO43" s="51">
        <v>45.571428571428569</v>
      </c>
      <c r="AP43" s="51">
        <v>50.05263157894737</v>
      </c>
      <c r="AQ43" s="35"/>
      <c r="AR43" s="93"/>
      <c r="AS43" s="43"/>
      <c r="AT43" s="36">
        <v>2001</v>
      </c>
      <c r="AU43" s="47">
        <v>300</v>
      </c>
      <c r="AV43" s="36">
        <v>5</v>
      </c>
      <c r="AW43" s="49">
        <v>5.7077625570776253E-4</v>
      </c>
      <c r="AX43" s="47">
        <v>8</v>
      </c>
      <c r="AY43" s="36">
        <v>1</v>
      </c>
      <c r="AZ43" s="49">
        <v>1.1415525114155251E-4</v>
      </c>
      <c r="BA43" s="50">
        <v>0</v>
      </c>
      <c r="BB43" s="50">
        <v>0</v>
      </c>
      <c r="BC43" s="51">
        <v>51.333333333333336</v>
      </c>
      <c r="BD43" s="51">
        <v>60</v>
      </c>
    </row>
    <row r="44" spans="2:56">
      <c r="B44" s="93"/>
      <c r="C44" s="43" t="s">
        <v>101</v>
      </c>
      <c r="D44" s="36">
        <v>2002</v>
      </c>
      <c r="E44" s="47">
        <v>10</v>
      </c>
      <c r="F44" s="36">
        <v>1</v>
      </c>
      <c r="G44" s="49">
        <v>1.1415525114155251E-4</v>
      </c>
      <c r="H44" s="47">
        <v>0</v>
      </c>
      <c r="I44" s="36">
        <v>0</v>
      </c>
      <c r="J44" s="49">
        <v>0</v>
      </c>
      <c r="K44" s="50">
        <v>2.8240609997175942E-2</v>
      </c>
      <c r="L44" s="50">
        <v>0.28240609997175942</v>
      </c>
      <c r="M44" s="51">
        <v>10</v>
      </c>
      <c r="N44" s="51">
        <v>10</v>
      </c>
      <c r="O44" s="35"/>
      <c r="P44" s="93"/>
      <c r="Q44" s="43" t="s">
        <v>102</v>
      </c>
      <c r="R44" s="36">
        <v>2002</v>
      </c>
      <c r="S44" s="47">
        <v>33</v>
      </c>
      <c r="T44" s="36">
        <v>3</v>
      </c>
      <c r="U44" s="49">
        <v>3.4246575342465754E-4</v>
      </c>
      <c r="V44" s="47">
        <v>0</v>
      </c>
      <c r="W44" s="36">
        <v>0</v>
      </c>
      <c r="X44" s="49">
        <v>0</v>
      </c>
      <c r="Y44" s="50">
        <v>2.7821570991375312E-2</v>
      </c>
      <c r="Z44" s="50">
        <v>0.30603728090512844</v>
      </c>
      <c r="AA44" s="51">
        <v>11</v>
      </c>
      <c r="AB44" s="51">
        <v>11</v>
      </c>
      <c r="AC44" s="35"/>
      <c r="AD44" s="93"/>
      <c r="AE44" s="43" t="s">
        <v>103</v>
      </c>
      <c r="AF44" s="36">
        <v>2002</v>
      </c>
      <c r="AG44" s="47">
        <v>952</v>
      </c>
      <c r="AH44" s="36">
        <v>19</v>
      </c>
      <c r="AI44" s="49">
        <v>2.1689497716894978E-3</v>
      </c>
      <c r="AJ44" s="47">
        <v>5</v>
      </c>
      <c r="AK44" s="36">
        <v>1</v>
      </c>
      <c r="AL44" s="49">
        <v>1.1415525114155251E-4</v>
      </c>
      <c r="AM44" s="50">
        <v>0</v>
      </c>
      <c r="AN44" s="50">
        <v>0</v>
      </c>
      <c r="AO44" s="51">
        <v>47.85</v>
      </c>
      <c r="AP44" s="51">
        <v>50.10526315789474</v>
      </c>
      <c r="AQ44" s="35"/>
      <c r="AR44" s="93"/>
      <c r="AS44" s="43" t="s">
        <v>92</v>
      </c>
      <c r="AT44" s="36">
        <v>2002</v>
      </c>
      <c r="AU44" s="47">
        <v>241</v>
      </c>
      <c r="AV44" s="36">
        <v>4</v>
      </c>
      <c r="AW44" s="49">
        <v>4.5662100456621003E-4</v>
      </c>
      <c r="AX44" s="47">
        <v>8</v>
      </c>
      <c r="AY44" s="36">
        <v>1</v>
      </c>
      <c r="AZ44" s="49">
        <v>1.1415525114155251E-4</v>
      </c>
      <c r="BA44" s="50">
        <v>0</v>
      </c>
      <c r="BB44" s="50">
        <v>0</v>
      </c>
      <c r="BC44" s="51">
        <v>49.8</v>
      </c>
      <c r="BD44" s="51">
        <v>60.25</v>
      </c>
    </row>
    <row r="45" spans="2:56">
      <c r="B45" s="93"/>
      <c r="C45" s="43"/>
      <c r="D45" s="36">
        <v>2003</v>
      </c>
      <c r="E45" s="47">
        <v>9</v>
      </c>
      <c r="F45" s="36">
        <v>1</v>
      </c>
      <c r="G45" s="49">
        <v>1.1415525114155251E-4</v>
      </c>
      <c r="H45" s="47">
        <v>0</v>
      </c>
      <c r="I45" s="36">
        <v>0</v>
      </c>
      <c r="J45" s="49">
        <v>0</v>
      </c>
      <c r="K45" s="50">
        <v>2.8240609997175942E-2</v>
      </c>
      <c r="L45" s="50">
        <v>0.25416548997458349</v>
      </c>
      <c r="M45" s="51">
        <v>9</v>
      </c>
      <c r="N45" s="51">
        <v>9</v>
      </c>
      <c r="O45" s="35"/>
      <c r="P45" s="93"/>
      <c r="Q45" s="43"/>
      <c r="R45" s="36">
        <v>2003</v>
      </c>
      <c r="S45" s="47">
        <v>0</v>
      </c>
      <c r="T45" s="36">
        <v>0</v>
      </c>
      <c r="U45" s="49">
        <v>0</v>
      </c>
      <c r="V45" s="47">
        <v>0</v>
      </c>
      <c r="W45" s="36">
        <v>0</v>
      </c>
      <c r="X45" s="49">
        <v>0</v>
      </c>
      <c r="Y45" s="50">
        <v>0</v>
      </c>
      <c r="Z45" s="50">
        <v>0</v>
      </c>
      <c r="AA45" s="51">
        <v>0</v>
      </c>
      <c r="AB45" s="51">
        <v>0</v>
      </c>
      <c r="AC45" s="35"/>
      <c r="AD45" s="93"/>
      <c r="AE45" s="43"/>
      <c r="AF45" s="36">
        <v>2003</v>
      </c>
      <c r="AG45" s="47">
        <v>942</v>
      </c>
      <c r="AH45" s="36">
        <v>19</v>
      </c>
      <c r="AI45" s="49">
        <v>2.1689497716894978E-3</v>
      </c>
      <c r="AJ45" s="47">
        <v>2</v>
      </c>
      <c r="AK45" s="36">
        <v>1</v>
      </c>
      <c r="AL45" s="49">
        <v>1.1415525114155251E-4</v>
      </c>
      <c r="AM45" s="50">
        <v>0</v>
      </c>
      <c r="AN45" s="50">
        <v>0</v>
      </c>
      <c r="AO45" s="51">
        <v>47.2</v>
      </c>
      <c r="AP45" s="51">
        <v>49.578947368421055</v>
      </c>
      <c r="AQ45" s="35"/>
      <c r="AR45" s="93"/>
      <c r="AS45" s="43"/>
      <c r="AT45" s="36">
        <v>2003</v>
      </c>
      <c r="AU45" s="47">
        <v>178</v>
      </c>
      <c r="AV45" s="36">
        <v>3</v>
      </c>
      <c r="AW45" s="49">
        <v>3.4246575342465754E-4</v>
      </c>
      <c r="AX45" s="47">
        <v>12</v>
      </c>
      <c r="AY45" s="36">
        <v>3</v>
      </c>
      <c r="AZ45" s="49">
        <v>3.4246575342465754E-4</v>
      </c>
      <c r="BA45" s="50">
        <v>0</v>
      </c>
      <c r="BB45" s="50">
        <v>0</v>
      </c>
      <c r="BC45" s="51">
        <v>31.666666666666668</v>
      </c>
      <c r="BD45" s="51">
        <v>59.333333333333336</v>
      </c>
    </row>
    <row r="46" spans="2:56">
      <c r="B46" s="93"/>
      <c r="C46" s="43">
        <v>138</v>
      </c>
      <c r="D46" s="36">
        <v>2004</v>
      </c>
      <c r="E46" s="47">
        <v>0</v>
      </c>
      <c r="F46" s="36">
        <v>0</v>
      </c>
      <c r="G46" s="49">
        <v>0</v>
      </c>
      <c r="H46" s="47">
        <v>0</v>
      </c>
      <c r="I46" s="36">
        <v>0</v>
      </c>
      <c r="J46" s="49">
        <v>0</v>
      </c>
      <c r="K46" s="50">
        <v>0</v>
      </c>
      <c r="L46" s="50">
        <v>0</v>
      </c>
      <c r="M46" s="51">
        <v>0</v>
      </c>
      <c r="N46" s="51">
        <v>0</v>
      </c>
      <c r="O46" s="35"/>
      <c r="P46" s="93"/>
      <c r="Q46" s="43">
        <v>230</v>
      </c>
      <c r="R46" s="36">
        <v>2004</v>
      </c>
      <c r="S46" s="47">
        <v>0</v>
      </c>
      <c r="T46" s="36">
        <v>0</v>
      </c>
      <c r="U46" s="49">
        <v>0</v>
      </c>
      <c r="V46" s="47">
        <v>4.75</v>
      </c>
      <c r="W46" s="36">
        <v>1</v>
      </c>
      <c r="X46" s="49">
        <v>1.1415525114155251E-4</v>
      </c>
      <c r="Y46" s="50">
        <v>9.2738569971251052E-3</v>
      </c>
      <c r="Z46" s="50">
        <v>4.4050820736344247E-2</v>
      </c>
      <c r="AA46" s="51">
        <v>4.75</v>
      </c>
      <c r="AB46" s="51">
        <v>0</v>
      </c>
      <c r="AC46" s="35"/>
      <c r="AD46" s="93"/>
      <c r="AE46" s="43">
        <v>20</v>
      </c>
      <c r="AF46" s="36">
        <v>2004</v>
      </c>
      <c r="AG46" s="47">
        <v>912</v>
      </c>
      <c r="AH46" s="36">
        <v>18</v>
      </c>
      <c r="AI46" s="49">
        <v>2.054794520547945E-3</v>
      </c>
      <c r="AJ46" s="47">
        <v>3</v>
      </c>
      <c r="AK46" s="36">
        <v>2</v>
      </c>
      <c r="AL46" s="49">
        <v>2.2831050228310502E-4</v>
      </c>
      <c r="AM46" s="50">
        <v>0</v>
      </c>
      <c r="AN46" s="50">
        <v>0</v>
      </c>
      <c r="AO46" s="51">
        <v>45.75</v>
      </c>
      <c r="AP46" s="51">
        <v>50.666666666666664</v>
      </c>
      <c r="AQ46" s="35"/>
      <c r="AR46" s="93"/>
      <c r="AS46" s="43">
        <v>12</v>
      </c>
      <c r="AT46" s="36">
        <v>2004</v>
      </c>
      <c r="AU46" s="47">
        <v>243</v>
      </c>
      <c r="AV46" s="36">
        <v>4</v>
      </c>
      <c r="AW46" s="49">
        <v>4.5662100456621003E-4</v>
      </c>
      <c r="AX46" s="47">
        <v>12</v>
      </c>
      <c r="AY46" s="36">
        <v>2</v>
      </c>
      <c r="AZ46" s="49">
        <v>2.2831050228310502E-4</v>
      </c>
      <c r="BA46" s="50">
        <v>0</v>
      </c>
      <c r="BB46" s="50">
        <v>0</v>
      </c>
      <c r="BC46" s="51">
        <v>42.5</v>
      </c>
      <c r="BD46" s="51">
        <v>60.75</v>
      </c>
    </row>
    <row r="47" spans="2:56">
      <c r="B47" s="93"/>
      <c r="C47" s="43" t="s">
        <v>93</v>
      </c>
      <c r="D47" s="36">
        <v>2005</v>
      </c>
      <c r="E47" s="47">
        <v>0</v>
      </c>
      <c r="F47" s="36">
        <v>0</v>
      </c>
      <c r="G47" s="49">
        <v>0</v>
      </c>
      <c r="H47" s="47">
        <v>0</v>
      </c>
      <c r="I47" s="36">
        <v>0</v>
      </c>
      <c r="J47" s="49">
        <v>0</v>
      </c>
      <c r="K47" s="50">
        <v>0</v>
      </c>
      <c r="L47" s="50">
        <v>0</v>
      </c>
      <c r="M47" s="51">
        <v>0</v>
      </c>
      <c r="N47" s="51">
        <v>0</v>
      </c>
      <c r="O47" s="35"/>
      <c r="P47" s="93"/>
      <c r="Q47" s="43" t="s">
        <v>93</v>
      </c>
      <c r="R47" s="36">
        <v>2005</v>
      </c>
      <c r="S47" s="47">
        <v>0</v>
      </c>
      <c r="T47" s="36">
        <v>0</v>
      </c>
      <c r="U47" s="49">
        <v>0</v>
      </c>
      <c r="V47" s="47">
        <v>0</v>
      </c>
      <c r="W47" s="36">
        <v>0</v>
      </c>
      <c r="X47" s="49">
        <v>0</v>
      </c>
      <c r="Y47" s="50">
        <v>0</v>
      </c>
      <c r="Z47" s="50">
        <v>0</v>
      </c>
      <c r="AA47" s="51">
        <v>0</v>
      </c>
      <c r="AB47" s="51">
        <v>0</v>
      </c>
      <c r="AC47" s="35"/>
      <c r="AD47" s="93"/>
      <c r="AE47" s="43" t="s">
        <v>94</v>
      </c>
      <c r="AF47" s="36">
        <v>2005</v>
      </c>
      <c r="AG47" s="47">
        <v>744</v>
      </c>
      <c r="AH47" s="36">
        <v>15</v>
      </c>
      <c r="AI47" s="49">
        <v>1.7123287671232876E-3</v>
      </c>
      <c r="AJ47" s="47">
        <v>8</v>
      </c>
      <c r="AK47" s="36">
        <v>2</v>
      </c>
      <c r="AL47" s="49">
        <v>2.2831050228310502E-4</v>
      </c>
      <c r="AM47" s="50">
        <v>0</v>
      </c>
      <c r="AN47" s="50">
        <v>0</v>
      </c>
      <c r="AO47" s="51">
        <v>44.235294117647058</v>
      </c>
      <c r="AP47" s="51">
        <v>49.6</v>
      </c>
      <c r="AQ47" s="35"/>
      <c r="AR47" s="93"/>
      <c r="AS47" s="43" t="s">
        <v>94</v>
      </c>
      <c r="AT47" s="36">
        <v>2005</v>
      </c>
      <c r="AU47" s="47">
        <v>122</v>
      </c>
      <c r="AV47" s="36">
        <v>2</v>
      </c>
      <c r="AW47" s="49">
        <v>2.2831050228310502E-4</v>
      </c>
      <c r="AX47" s="47">
        <v>12</v>
      </c>
      <c r="AY47" s="36">
        <v>3</v>
      </c>
      <c r="AZ47" s="49">
        <v>3.4246575342465754E-4</v>
      </c>
      <c r="BA47" s="50">
        <v>0</v>
      </c>
      <c r="BB47" s="50">
        <v>0</v>
      </c>
      <c r="BC47" s="51">
        <v>26.8</v>
      </c>
      <c r="BD47" s="51">
        <v>61</v>
      </c>
    </row>
    <row r="48" spans="2:56">
      <c r="B48" s="93"/>
      <c r="C48" s="44"/>
      <c r="D48" s="36">
        <v>2006</v>
      </c>
      <c r="E48" s="47">
        <v>11</v>
      </c>
      <c r="F48" s="36">
        <v>1</v>
      </c>
      <c r="G48" s="49">
        <v>1.1415525114155251E-4</v>
      </c>
      <c r="H48" s="47">
        <v>0</v>
      </c>
      <c r="I48" s="36">
        <v>0</v>
      </c>
      <c r="J48" s="49">
        <v>0</v>
      </c>
      <c r="K48" s="50">
        <v>2.8240609997175942E-2</v>
      </c>
      <c r="L48" s="50">
        <v>0.31064670996893534</v>
      </c>
      <c r="M48" s="51">
        <v>11</v>
      </c>
      <c r="N48" s="51">
        <v>11</v>
      </c>
      <c r="O48" s="35"/>
      <c r="P48" s="93"/>
      <c r="Q48" s="44"/>
      <c r="R48" s="36">
        <v>2006</v>
      </c>
      <c r="S48" s="47">
        <v>0</v>
      </c>
      <c r="T48" s="36">
        <v>0</v>
      </c>
      <c r="U48" s="49">
        <v>0</v>
      </c>
      <c r="V48" s="47">
        <v>0</v>
      </c>
      <c r="W48" s="36">
        <v>0</v>
      </c>
      <c r="X48" s="49">
        <v>0</v>
      </c>
      <c r="Y48" s="50">
        <v>0</v>
      </c>
      <c r="Z48" s="50">
        <v>0</v>
      </c>
      <c r="AA48" s="51">
        <v>0</v>
      </c>
      <c r="AB48" s="51">
        <v>0</v>
      </c>
      <c r="AC48" s="35"/>
      <c r="AD48" s="93"/>
      <c r="AE48" s="44"/>
      <c r="AF48" s="36">
        <v>2006</v>
      </c>
      <c r="AG48" s="47">
        <v>805</v>
      </c>
      <c r="AH48" s="36">
        <v>16</v>
      </c>
      <c r="AI48" s="49">
        <v>1.8264840182648401E-3</v>
      </c>
      <c r="AJ48" s="47">
        <v>15</v>
      </c>
      <c r="AK48" s="36">
        <v>3</v>
      </c>
      <c r="AL48" s="49">
        <v>3.4246575342465754E-4</v>
      </c>
      <c r="AM48" s="50">
        <v>0</v>
      </c>
      <c r="AN48" s="50">
        <v>0</v>
      </c>
      <c r="AO48" s="51">
        <v>43.157894736842103</v>
      </c>
      <c r="AP48" s="51">
        <v>50.3125</v>
      </c>
      <c r="AQ48" s="35"/>
      <c r="AR48" s="93"/>
      <c r="AS48" s="44"/>
      <c r="AT48" s="36">
        <v>2006</v>
      </c>
      <c r="AU48" s="47">
        <v>236</v>
      </c>
      <c r="AV48" s="36">
        <v>4</v>
      </c>
      <c r="AW48" s="49">
        <v>4.5662100456621003E-4</v>
      </c>
      <c r="AX48" s="47">
        <v>2</v>
      </c>
      <c r="AY48" s="36">
        <v>1</v>
      </c>
      <c r="AZ48" s="49">
        <v>1.1415525114155251E-4</v>
      </c>
      <c r="BA48" s="50">
        <v>0</v>
      </c>
      <c r="BB48" s="50">
        <v>0</v>
      </c>
      <c r="BC48" s="51">
        <v>47.6</v>
      </c>
      <c r="BD48" s="51">
        <v>59</v>
      </c>
    </row>
    <row r="49" spans="2:56">
      <c r="B49" s="93"/>
      <c r="C49" s="43">
        <v>35.409999999999997</v>
      </c>
      <c r="D49" s="36">
        <v>2007</v>
      </c>
      <c r="E49" s="47">
        <v>0</v>
      </c>
      <c r="F49" s="36">
        <v>0</v>
      </c>
      <c r="G49" s="49">
        <v>0</v>
      </c>
      <c r="H49" s="47">
        <v>0</v>
      </c>
      <c r="I49" s="36">
        <v>0</v>
      </c>
      <c r="J49" s="49">
        <v>0</v>
      </c>
      <c r="K49" s="50">
        <v>0</v>
      </c>
      <c r="L49" s="50">
        <v>0</v>
      </c>
      <c r="M49" s="51">
        <v>0</v>
      </c>
      <c r="N49" s="51">
        <v>0</v>
      </c>
      <c r="O49" s="35"/>
      <c r="P49" s="93"/>
      <c r="Q49" s="43">
        <v>107.83</v>
      </c>
      <c r="R49" s="36">
        <v>2007</v>
      </c>
      <c r="S49" s="47">
        <v>0</v>
      </c>
      <c r="T49" s="36">
        <v>0</v>
      </c>
      <c r="U49" s="49">
        <v>0</v>
      </c>
      <c r="V49" s="47">
        <v>2.6</v>
      </c>
      <c r="W49" s="36">
        <v>1</v>
      </c>
      <c r="X49" s="49">
        <v>1.1415525114155251E-4</v>
      </c>
      <c r="Y49" s="50">
        <v>9.2738569971251052E-3</v>
      </c>
      <c r="Z49" s="50">
        <v>2.4112028192525274E-2</v>
      </c>
      <c r="AA49" s="51">
        <v>2.6</v>
      </c>
      <c r="AB49" s="51">
        <v>0</v>
      </c>
      <c r="AC49" s="35"/>
      <c r="AD49" s="93"/>
      <c r="AE49" s="43" t="s">
        <v>104</v>
      </c>
      <c r="AF49" s="36">
        <v>2007</v>
      </c>
      <c r="AG49" s="47">
        <v>848</v>
      </c>
      <c r="AH49" s="36">
        <v>17</v>
      </c>
      <c r="AI49" s="49">
        <v>1.9406392694063927E-3</v>
      </c>
      <c r="AJ49" s="47">
        <v>22</v>
      </c>
      <c r="AK49" s="36">
        <v>6</v>
      </c>
      <c r="AL49" s="49">
        <v>6.8493150684931507E-4</v>
      </c>
      <c r="AM49" s="50">
        <v>0</v>
      </c>
      <c r="AN49" s="50">
        <v>0</v>
      </c>
      <c r="AO49" s="51">
        <v>37.826086956521742</v>
      </c>
      <c r="AP49" s="51">
        <v>49.882352941176471</v>
      </c>
      <c r="AQ49" s="35"/>
      <c r="AR49" s="93"/>
      <c r="AS49" s="43" t="s">
        <v>95</v>
      </c>
      <c r="AT49" s="36">
        <v>2007</v>
      </c>
      <c r="AU49" s="47">
        <v>118</v>
      </c>
      <c r="AV49" s="36">
        <v>2</v>
      </c>
      <c r="AW49" s="49">
        <v>2.2831050228310502E-4</v>
      </c>
      <c r="AX49" s="47">
        <v>16</v>
      </c>
      <c r="AY49" s="36">
        <v>4</v>
      </c>
      <c r="AZ49" s="49">
        <v>4.5662100456621003E-4</v>
      </c>
      <c r="BA49" s="50">
        <v>0</v>
      </c>
      <c r="BB49" s="50">
        <v>0</v>
      </c>
      <c r="BC49" s="51">
        <v>22.333333333333332</v>
      </c>
      <c r="BD49" s="51">
        <v>59</v>
      </c>
    </row>
    <row r="50" spans="2:56">
      <c r="B50" s="93"/>
      <c r="C50" s="43" t="s">
        <v>96</v>
      </c>
      <c r="D50" s="36">
        <v>2008</v>
      </c>
      <c r="E50" s="47">
        <v>0</v>
      </c>
      <c r="F50" s="36">
        <v>0</v>
      </c>
      <c r="G50" s="49">
        <v>0</v>
      </c>
      <c r="H50" s="47">
        <v>4</v>
      </c>
      <c r="I50" s="36">
        <v>1</v>
      </c>
      <c r="J50" s="49">
        <v>1.1415525114155251E-4</v>
      </c>
      <c r="K50" s="50">
        <v>2.8240609997175942E-2</v>
      </c>
      <c r="L50" s="50">
        <v>0.11296243998870377</v>
      </c>
      <c r="M50" s="51">
        <v>4</v>
      </c>
      <c r="N50" s="51">
        <v>0</v>
      </c>
      <c r="O50" s="35"/>
      <c r="P50" s="93"/>
      <c r="Q50" s="43" t="s">
        <v>96</v>
      </c>
      <c r="R50" s="36">
        <v>2008</v>
      </c>
      <c r="S50" s="47">
        <v>22</v>
      </c>
      <c r="T50" s="36">
        <v>2</v>
      </c>
      <c r="U50" s="49">
        <v>2.2831050228310502E-4</v>
      </c>
      <c r="V50" s="47">
        <v>0</v>
      </c>
      <c r="W50" s="36">
        <v>0</v>
      </c>
      <c r="X50" s="49">
        <v>0</v>
      </c>
      <c r="Y50" s="50">
        <v>1.854771399425021E-2</v>
      </c>
      <c r="Z50" s="50">
        <v>0.20402485393675229</v>
      </c>
      <c r="AA50" s="51">
        <v>11</v>
      </c>
      <c r="AB50" s="51">
        <v>11</v>
      </c>
      <c r="AC50" s="35"/>
      <c r="AD50" s="93"/>
      <c r="AE50" s="43"/>
      <c r="AF50" s="36">
        <v>2008</v>
      </c>
      <c r="AG50" s="47">
        <v>817</v>
      </c>
      <c r="AH50" s="36">
        <v>16</v>
      </c>
      <c r="AI50" s="49">
        <v>1.8264840182648401E-3</v>
      </c>
      <c r="AJ50" s="47">
        <v>4</v>
      </c>
      <c r="AK50" s="36">
        <v>1</v>
      </c>
      <c r="AL50" s="49">
        <v>1.1415525114155251E-4</v>
      </c>
      <c r="AM50" s="50">
        <v>0</v>
      </c>
      <c r="AN50" s="50">
        <v>0</v>
      </c>
      <c r="AO50" s="51">
        <v>48.294117647058826</v>
      </c>
      <c r="AP50" s="51">
        <v>51.0625</v>
      </c>
      <c r="AQ50" s="35"/>
      <c r="AR50" s="93"/>
      <c r="AS50" s="43"/>
      <c r="AT50" s="36">
        <v>2008</v>
      </c>
      <c r="AU50" s="47">
        <v>121</v>
      </c>
      <c r="AV50" s="36">
        <v>2</v>
      </c>
      <c r="AW50" s="49">
        <v>2.2831050228310502E-4</v>
      </c>
      <c r="AX50" s="47">
        <v>6</v>
      </c>
      <c r="AY50" s="36">
        <v>1</v>
      </c>
      <c r="AZ50" s="49">
        <v>1.1415525114155251E-4</v>
      </c>
      <c r="BA50" s="50">
        <v>0</v>
      </c>
      <c r="BB50" s="50">
        <v>0</v>
      </c>
      <c r="BC50" s="51">
        <v>42.333333333333336</v>
      </c>
      <c r="BD50" s="51">
        <v>60.5</v>
      </c>
    </row>
    <row r="51" spans="2:56">
      <c r="B51" s="93"/>
      <c r="C51" s="43"/>
      <c r="D51" s="36">
        <v>2009</v>
      </c>
      <c r="E51" s="47">
        <v>0</v>
      </c>
      <c r="F51" s="36">
        <v>0</v>
      </c>
      <c r="G51" s="49">
        <v>0</v>
      </c>
      <c r="H51" s="47">
        <v>0</v>
      </c>
      <c r="I51" s="36">
        <v>0</v>
      </c>
      <c r="J51" s="49">
        <v>0</v>
      </c>
      <c r="K51" s="50">
        <v>0</v>
      </c>
      <c r="L51" s="50">
        <v>0</v>
      </c>
      <c r="M51" s="51">
        <v>0</v>
      </c>
      <c r="N51" s="51">
        <v>0</v>
      </c>
      <c r="O51" s="35"/>
      <c r="P51" s="93"/>
      <c r="Q51" s="43"/>
      <c r="R51" s="36">
        <v>2009</v>
      </c>
      <c r="S51" s="47">
        <v>0</v>
      </c>
      <c r="T51" s="36">
        <v>0</v>
      </c>
      <c r="U51" s="49">
        <v>0</v>
      </c>
      <c r="V51" s="47">
        <v>0</v>
      </c>
      <c r="W51" s="36">
        <v>0</v>
      </c>
      <c r="X51" s="49">
        <v>0</v>
      </c>
      <c r="Y51" s="50">
        <v>0</v>
      </c>
      <c r="Z51" s="50">
        <v>0</v>
      </c>
      <c r="AA51" s="51">
        <v>0</v>
      </c>
      <c r="AB51" s="51">
        <v>0</v>
      </c>
      <c r="AC51" s="35"/>
      <c r="AD51" s="93"/>
      <c r="AE51" s="43"/>
      <c r="AF51" s="36">
        <v>2009</v>
      </c>
      <c r="AG51" s="47">
        <v>896</v>
      </c>
      <c r="AH51" s="36">
        <v>18</v>
      </c>
      <c r="AI51" s="49">
        <v>2.054794520547945E-3</v>
      </c>
      <c r="AJ51" s="47">
        <v>13</v>
      </c>
      <c r="AK51" s="36">
        <v>2</v>
      </c>
      <c r="AL51" s="49">
        <v>2.2831050228310502E-4</v>
      </c>
      <c r="AM51" s="50">
        <v>0</v>
      </c>
      <c r="AN51" s="50">
        <v>0</v>
      </c>
      <c r="AO51" s="51">
        <v>45.45</v>
      </c>
      <c r="AP51" s="51">
        <v>49.777777777777779</v>
      </c>
      <c r="AQ51" s="35"/>
      <c r="AR51" s="93"/>
      <c r="AS51" s="43"/>
      <c r="AT51" s="36">
        <v>2009</v>
      </c>
      <c r="AU51" s="47">
        <v>61</v>
      </c>
      <c r="AV51" s="36">
        <v>1</v>
      </c>
      <c r="AW51" s="49">
        <v>1.1415525114155251E-4</v>
      </c>
      <c r="AX51" s="47">
        <v>13</v>
      </c>
      <c r="AY51" s="36">
        <v>3</v>
      </c>
      <c r="AZ51" s="49">
        <v>3.4246575342465754E-4</v>
      </c>
      <c r="BA51" s="50">
        <v>0</v>
      </c>
      <c r="BB51" s="50">
        <v>0</v>
      </c>
      <c r="BC51" s="51">
        <v>18.5</v>
      </c>
      <c r="BD51" s="51">
        <v>61</v>
      </c>
    </row>
    <row r="52" spans="2:56" ht="15.75" thickBot="1">
      <c r="B52" s="94"/>
      <c r="C52" s="45" t="s">
        <v>97</v>
      </c>
      <c r="D52" s="46">
        <v>10</v>
      </c>
      <c r="E52" s="52">
        <v>30</v>
      </c>
      <c r="F52" s="46">
        <v>3</v>
      </c>
      <c r="G52" s="53">
        <v>3.4246575342465754E-4</v>
      </c>
      <c r="H52" s="52">
        <v>7</v>
      </c>
      <c r="I52" s="46">
        <v>2</v>
      </c>
      <c r="J52" s="53">
        <v>7.9908675799086757E-5</v>
      </c>
      <c r="K52" s="54">
        <v>0.14120304998587971</v>
      </c>
      <c r="L52" s="54">
        <v>1.0449025698955099</v>
      </c>
      <c r="M52" s="55">
        <v>7.4</v>
      </c>
      <c r="N52" s="55">
        <v>10</v>
      </c>
      <c r="O52" s="35"/>
      <c r="P52" s="94"/>
      <c r="Q52" s="45" t="s">
        <v>97</v>
      </c>
      <c r="R52" s="46">
        <v>10</v>
      </c>
      <c r="S52" s="52">
        <v>55</v>
      </c>
      <c r="T52" s="46">
        <v>5</v>
      </c>
      <c r="U52" s="53">
        <v>6.278538812785388E-4</v>
      </c>
      <c r="V52" s="52">
        <v>10.35</v>
      </c>
      <c r="W52" s="46">
        <v>3</v>
      </c>
      <c r="X52" s="53">
        <v>1.1815068493150684E-4</v>
      </c>
      <c r="Y52" s="54">
        <v>7.4190855977000841E-2</v>
      </c>
      <c r="Z52" s="54">
        <v>0.60604655476212566</v>
      </c>
      <c r="AA52" s="55">
        <v>8.1687499999999993</v>
      </c>
      <c r="AB52" s="55">
        <v>11</v>
      </c>
      <c r="AC52" s="35"/>
      <c r="AD52" s="94"/>
      <c r="AE52" s="45" t="s">
        <v>97</v>
      </c>
      <c r="AF52" s="46">
        <v>10</v>
      </c>
      <c r="AG52" s="52">
        <v>8750</v>
      </c>
      <c r="AH52" s="46">
        <v>175</v>
      </c>
      <c r="AI52" s="53">
        <v>9.9885844748858449E-2</v>
      </c>
      <c r="AJ52" s="52">
        <v>90</v>
      </c>
      <c r="AK52" s="46">
        <v>22</v>
      </c>
      <c r="AL52" s="53">
        <v>1.0273972602739725E-3</v>
      </c>
      <c r="AM52" s="54">
        <v>0</v>
      </c>
      <c r="AN52" s="54">
        <v>0</v>
      </c>
      <c r="AO52" s="55">
        <v>44.873096446700508</v>
      </c>
      <c r="AP52" s="55">
        <v>50</v>
      </c>
      <c r="AQ52" s="35"/>
      <c r="AR52" s="94"/>
      <c r="AS52" s="45" t="s">
        <v>97</v>
      </c>
      <c r="AT52" s="46">
        <v>10</v>
      </c>
      <c r="AU52" s="52">
        <v>1740</v>
      </c>
      <c r="AV52" s="46">
        <v>29</v>
      </c>
      <c r="AW52" s="53">
        <v>1.9863013698630139E-2</v>
      </c>
      <c r="AX52" s="52">
        <v>92</v>
      </c>
      <c r="AY52" s="46">
        <v>20</v>
      </c>
      <c r="AZ52" s="53">
        <v>1.050228310502283E-3</v>
      </c>
      <c r="BA52" s="54">
        <v>0</v>
      </c>
      <c r="BB52" s="54">
        <v>0</v>
      </c>
      <c r="BC52" s="55">
        <v>37.387755102040813</v>
      </c>
      <c r="BD52" s="55">
        <v>60</v>
      </c>
    </row>
    <row r="54" spans="2:56">
      <c r="B54" s="35"/>
      <c r="C54" s="35"/>
      <c r="D54" s="35"/>
      <c r="E54" s="35"/>
      <c r="F54" s="35"/>
      <c r="G54" s="35">
        <v>0.3</v>
      </c>
      <c r="H54" s="35"/>
      <c r="I54" s="35"/>
      <c r="J54" s="35"/>
      <c r="K54" s="35"/>
      <c r="L54" s="35"/>
      <c r="M54" s="35"/>
      <c r="N54" s="35"/>
      <c r="O54" s="35"/>
      <c r="P54" s="35"/>
      <c r="Q54" s="35"/>
      <c r="R54" s="35"/>
      <c r="S54" s="35"/>
      <c r="T54" s="35"/>
      <c r="U54" s="35">
        <v>0.5</v>
      </c>
      <c r="V54" s="35"/>
      <c r="W54" s="35"/>
      <c r="X54" s="35"/>
      <c r="Y54" s="35"/>
      <c r="Z54" s="35"/>
      <c r="AA54" s="35"/>
      <c r="AB54" s="35"/>
      <c r="AC54" s="35"/>
      <c r="AD54" s="35"/>
      <c r="AE54" s="35"/>
      <c r="AF54" s="35"/>
      <c r="AG54" s="35"/>
      <c r="AH54" s="35"/>
      <c r="AI54" s="35">
        <v>17.5</v>
      </c>
      <c r="AJ54" s="35"/>
      <c r="AK54" s="35"/>
      <c r="AL54" s="35"/>
      <c r="AM54" s="35"/>
      <c r="AN54" s="35"/>
      <c r="AO54" s="35"/>
      <c r="AP54" s="35"/>
      <c r="AQ54" s="35"/>
      <c r="AR54" s="35"/>
      <c r="AS54" s="35"/>
      <c r="AT54" s="35"/>
      <c r="AU54" s="35"/>
      <c r="AV54" s="35"/>
      <c r="AW54" s="35">
        <v>2.9</v>
      </c>
      <c r="AX54" s="35"/>
      <c r="AY54" s="35"/>
      <c r="AZ54" s="35"/>
      <c r="BA54" s="35"/>
      <c r="BB54" s="35"/>
      <c r="BC54" s="35"/>
      <c r="BD54" s="35"/>
    </row>
    <row r="55" spans="2:56" ht="15.75" thickBot="1">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row>
    <row r="56" spans="2:56">
      <c r="B56" s="104" t="s">
        <v>0</v>
      </c>
      <c r="C56" s="106" t="s">
        <v>13</v>
      </c>
      <c r="D56" s="108" t="s">
        <v>1</v>
      </c>
      <c r="E56" s="95" t="s">
        <v>69</v>
      </c>
      <c r="F56" s="111"/>
      <c r="G56" s="111"/>
      <c r="H56" s="111"/>
      <c r="I56" s="111"/>
      <c r="J56" s="112"/>
      <c r="K56" s="95" t="s">
        <v>70</v>
      </c>
      <c r="L56" s="96"/>
      <c r="M56" s="38" t="s">
        <v>71</v>
      </c>
      <c r="N56" s="38" t="s">
        <v>72</v>
      </c>
      <c r="O56" s="35"/>
      <c r="P56" s="104" t="s">
        <v>0</v>
      </c>
      <c r="Q56" s="106" t="s">
        <v>13</v>
      </c>
      <c r="R56" s="108" t="s">
        <v>1</v>
      </c>
      <c r="S56" s="95" t="s">
        <v>69</v>
      </c>
      <c r="T56" s="111"/>
      <c r="U56" s="111"/>
      <c r="V56" s="111"/>
      <c r="W56" s="111"/>
      <c r="X56" s="112"/>
      <c r="Y56" s="95" t="s">
        <v>70</v>
      </c>
      <c r="Z56" s="96"/>
      <c r="AA56" s="38" t="s">
        <v>71</v>
      </c>
      <c r="AB56" s="38" t="s">
        <v>72</v>
      </c>
      <c r="AC56" s="35"/>
      <c r="AD56" s="104" t="s">
        <v>0</v>
      </c>
      <c r="AE56" s="106" t="s">
        <v>73</v>
      </c>
      <c r="AF56" s="108" t="s">
        <v>1</v>
      </c>
      <c r="AG56" s="95" t="s">
        <v>69</v>
      </c>
      <c r="AH56" s="111"/>
      <c r="AI56" s="111"/>
      <c r="AJ56" s="111"/>
      <c r="AK56" s="111"/>
      <c r="AL56" s="112"/>
      <c r="AM56" s="95" t="s">
        <v>70</v>
      </c>
      <c r="AN56" s="96"/>
      <c r="AO56" s="38" t="s">
        <v>71</v>
      </c>
      <c r="AP56" s="38" t="s">
        <v>72</v>
      </c>
      <c r="AQ56" s="35"/>
      <c r="AR56" s="104" t="s">
        <v>0</v>
      </c>
      <c r="AS56" s="106" t="s">
        <v>73</v>
      </c>
      <c r="AT56" s="108" t="s">
        <v>1</v>
      </c>
      <c r="AU56" s="95" t="s">
        <v>69</v>
      </c>
      <c r="AV56" s="111"/>
      <c r="AW56" s="111"/>
      <c r="AX56" s="111"/>
      <c r="AY56" s="111"/>
      <c r="AZ56" s="112"/>
      <c r="BA56" s="95" t="s">
        <v>70</v>
      </c>
      <c r="BB56" s="96"/>
      <c r="BC56" s="38" t="s">
        <v>71</v>
      </c>
      <c r="BD56" s="38" t="s">
        <v>72</v>
      </c>
    </row>
    <row r="57" spans="2:56">
      <c r="B57" s="105"/>
      <c r="C57" s="107"/>
      <c r="D57" s="109"/>
      <c r="E57" s="97"/>
      <c r="F57" s="113"/>
      <c r="G57" s="113"/>
      <c r="H57" s="113"/>
      <c r="I57" s="113"/>
      <c r="J57" s="114"/>
      <c r="K57" s="97" t="s">
        <v>74</v>
      </c>
      <c r="L57" s="98"/>
      <c r="M57" s="39" t="s">
        <v>75</v>
      </c>
      <c r="N57" s="39" t="s">
        <v>76</v>
      </c>
      <c r="O57" s="35"/>
      <c r="P57" s="105"/>
      <c r="Q57" s="107"/>
      <c r="R57" s="109"/>
      <c r="S57" s="97"/>
      <c r="T57" s="113"/>
      <c r="U57" s="113"/>
      <c r="V57" s="113"/>
      <c r="W57" s="113"/>
      <c r="X57" s="114"/>
      <c r="Y57" s="97" t="s">
        <v>74</v>
      </c>
      <c r="Z57" s="98"/>
      <c r="AA57" s="39" t="s">
        <v>75</v>
      </c>
      <c r="AB57" s="39" t="s">
        <v>76</v>
      </c>
      <c r="AC57" s="35"/>
      <c r="AD57" s="105"/>
      <c r="AE57" s="107"/>
      <c r="AF57" s="109"/>
      <c r="AG57" s="97"/>
      <c r="AH57" s="113"/>
      <c r="AI57" s="113"/>
      <c r="AJ57" s="113"/>
      <c r="AK57" s="113"/>
      <c r="AL57" s="114"/>
      <c r="AM57" s="97" t="s">
        <v>74</v>
      </c>
      <c r="AN57" s="98"/>
      <c r="AO57" s="39" t="s">
        <v>75</v>
      </c>
      <c r="AP57" s="39" t="s">
        <v>76</v>
      </c>
      <c r="AQ57" s="35"/>
      <c r="AR57" s="105"/>
      <c r="AS57" s="107"/>
      <c r="AT57" s="109"/>
      <c r="AU57" s="97"/>
      <c r="AV57" s="113"/>
      <c r="AW57" s="113"/>
      <c r="AX57" s="113"/>
      <c r="AY57" s="113"/>
      <c r="AZ57" s="114"/>
      <c r="BA57" s="97" t="s">
        <v>74</v>
      </c>
      <c r="BB57" s="98"/>
      <c r="BC57" s="39" t="s">
        <v>75</v>
      </c>
      <c r="BD57" s="39" t="s">
        <v>76</v>
      </c>
    </row>
    <row r="58" spans="2:56">
      <c r="B58" s="105"/>
      <c r="C58" s="37" t="s">
        <v>77</v>
      </c>
      <c r="D58" s="109"/>
      <c r="E58" s="99" t="s">
        <v>78</v>
      </c>
      <c r="F58" s="100"/>
      <c r="G58" s="101"/>
      <c r="H58" s="99" t="s">
        <v>79</v>
      </c>
      <c r="I58" s="100"/>
      <c r="J58" s="101"/>
      <c r="K58" s="102" t="s">
        <v>80</v>
      </c>
      <c r="L58" s="102" t="s">
        <v>81</v>
      </c>
      <c r="M58" s="91" t="s">
        <v>82</v>
      </c>
      <c r="N58" s="39" t="s">
        <v>82</v>
      </c>
      <c r="O58" s="35"/>
      <c r="P58" s="105"/>
      <c r="Q58" s="37" t="s">
        <v>77</v>
      </c>
      <c r="R58" s="109"/>
      <c r="S58" s="99" t="s">
        <v>78</v>
      </c>
      <c r="T58" s="100"/>
      <c r="U58" s="101"/>
      <c r="V58" s="99" t="s">
        <v>79</v>
      </c>
      <c r="W58" s="100"/>
      <c r="X58" s="101"/>
      <c r="Y58" s="102" t="s">
        <v>80</v>
      </c>
      <c r="Z58" s="102" t="s">
        <v>81</v>
      </c>
      <c r="AA58" s="91" t="s">
        <v>82</v>
      </c>
      <c r="AB58" s="39" t="s">
        <v>82</v>
      </c>
      <c r="AC58" s="35"/>
      <c r="AD58" s="105"/>
      <c r="AE58" s="37" t="s">
        <v>83</v>
      </c>
      <c r="AF58" s="109"/>
      <c r="AG58" s="99" t="s">
        <v>78</v>
      </c>
      <c r="AH58" s="100"/>
      <c r="AI58" s="101"/>
      <c r="AJ58" s="99" t="s">
        <v>79</v>
      </c>
      <c r="AK58" s="100"/>
      <c r="AL58" s="101"/>
      <c r="AM58" s="102" t="s">
        <v>80</v>
      </c>
      <c r="AN58" s="102" t="s">
        <v>81</v>
      </c>
      <c r="AO58" s="91" t="s">
        <v>82</v>
      </c>
      <c r="AP58" s="39" t="s">
        <v>82</v>
      </c>
      <c r="AQ58" s="35"/>
      <c r="AR58" s="105"/>
      <c r="AS58" s="37" t="s">
        <v>83</v>
      </c>
      <c r="AT58" s="109"/>
      <c r="AU58" s="99" t="s">
        <v>78</v>
      </c>
      <c r="AV58" s="100"/>
      <c r="AW58" s="101"/>
      <c r="AX58" s="99" t="s">
        <v>79</v>
      </c>
      <c r="AY58" s="100"/>
      <c r="AZ58" s="101"/>
      <c r="BA58" s="102" t="s">
        <v>80</v>
      </c>
      <c r="BB58" s="102" t="s">
        <v>81</v>
      </c>
      <c r="BC58" s="91" t="s">
        <v>82</v>
      </c>
      <c r="BD58" s="39" t="s">
        <v>82</v>
      </c>
    </row>
    <row r="59" spans="2:56" ht="50.25" customHeight="1">
      <c r="B59" s="105"/>
      <c r="C59" s="40" t="s">
        <v>84</v>
      </c>
      <c r="D59" s="110"/>
      <c r="E59" s="41" t="s">
        <v>85</v>
      </c>
      <c r="F59" s="41" t="s">
        <v>86</v>
      </c>
      <c r="G59" s="41" t="s">
        <v>87</v>
      </c>
      <c r="H59" s="41" t="s">
        <v>85</v>
      </c>
      <c r="I59" s="41" t="s">
        <v>86</v>
      </c>
      <c r="J59" s="41" t="s">
        <v>87</v>
      </c>
      <c r="K59" s="103"/>
      <c r="L59" s="103"/>
      <c r="M59" s="92"/>
      <c r="N59" s="60"/>
      <c r="O59" s="35"/>
      <c r="P59" s="105"/>
      <c r="Q59" s="40" t="s">
        <v>84</v>
      </c>
      <c r="R59" s="110"/>
      <c r="S59" s="41" t="s">
        <v>85</v>
      </c>
      <c r="T59" s="41" t="s">
        <v>86</v>
      </c>
      <c r="U59" s="41" t="s">
        <v>87</v>
      </c>
      <c r="V59" s="41" t="s">
        <v>85</v>
      </c>
      <c r="W59" s="41" t="s">
        <v>86</v>
      </c>
      <c r="X59" s="41" t="s">
        <v>87</v>
      </c>
      <c r="Y59" s="103"/>
      <c r="Z59" s="103"/>
      <c r="AA59" s="92"/>
      <c r="AB59" s="60"/>
      <c r="AC59" s="35"/>
      <c r="AD59" s="105"/>
      <c r="AE59" s="40" t="s">
        <v>88</v>
      </c>
      <c r="AF59" s="110"/>
      <c r="AG59" s="41" t="s">
        <v>85</v>
      </c>
      <c r="AH59" s="41" t="s">
        <v>86</v>
      </c>
      <c r="AI59" s="41" t="s">
        <v>87</v>
      </c>
      <c r="AJ59" s="41" t="s">
        <v>85</v>
      </c>
      <c r="AK59" s="41" t="s">
        <v>86</v>
      </c>
      <c r="AL59" s="41" t="s">
        <v>87</v>
      </c>
      <c r="AM59" s="103"/>
      <c r="AN59" s="103"/>
      <c r="AO59" s="92"/>
      <c r="AP59" s="60"/>
      <c r="AQ59" s="35"/>
      <c r="AR59" s="105"/>
      <c r="AS59" s="40" t="s">
        <v>88</v>
      </c>
      <c r="AT59" s="110"/>
      <c r="AU59" s="41" t="s">
        <v>85</v>
      </c>
      <c r="AV59" s="41" t="s">
        <v>86</v>
      </c>
      <c r="AW59" s="41" t="s">
        <v>87</v>
      </c>
      <c r="AX59" s="41" t="s">
        <v>85</v>
      </c>
      <c r="AY59" s="41" t="s">
        <v>86</v>
      </c>
      <c r="AZ59" s="41" t="s">
        <v>87</v>
      </c>
      <c r="BA59" s="103"/>
      <c r="BB59" s="103"/>
      <c r="BC59" s="92"/>
      <c r="BD59" s="60"/>
    </row>
    <row r="60" spans="2:56">
      <c r="B60" s="93">
        <v>4</v>
      </c>
      <c r="C60" s="42"/>
      <c r="D60" s="36">
        <v>2000</v>
      </c>
      <c r="E60" s="47">
        <v>0</v>
      </c>
      <c r="F60" s="36">
        <v>0</v>
      </c>
      <c r="G60" s="49">
        <v>0</v>
      </c>
      <c r="H60" s="47">
        <v>8</v>
      </c>
      <c r="I60" s="36">
        <v>2</v>
      </c>
      <c r="J60" s="49">
        <v>2.2831050228310502E-4</v>
      </c>
      <c r="K60" s="50">
        <v>3.7657691583505931E-2</v>
      </c>
      <c r="L60" s="50">
        <v>0.15063076633402372</v>
      </c>
      <c r="M60" s="51">
        <v>4</v>
      </c>
      <c r="N60" s="51">
        <v>0</v>
      </c>
      <c r="O60" s="35"/>
      <c r="P60" s="93">
        <v>22</v>
      </c>
      <c r="Q60" s="42"/>
      <c r="R60" s="36">
        <v>2000</v>
      </c>
      <c r="S60" s="47">
        <v>0</v>
      </c>
      <c r="T60" s="36">
        <v>0</v>
      </c>
      <c r="U60" s="49">
        <v>0</v>
      </c>
      <c r="V60" s="47">
        <v>8.5</v>
      </c>
      <c r="W60" s="36">
        <v>1</v>
      </c>
      <c r="X60" s="49">
        <v>1.1415525114155251E-4</v>
      </c>
      <c r="Y60" s="50">
        <v>1.0356255178127589E-2</v>
      </c>
      <c r="Z60" s="50">
        <v>8.8028169014084501E-2</v>
      </c>
      <c r="AA60" s="51">
        <v>8.5</v>
      </c>
      <c r="AB60" s="51">
        <v>0</v>
      </c>
      <c r="AC60" s="35"/>
      <c r="AD60" s="93">
        <v>40</v>
      </c>
      <c r="AE60" s="42"/>
      <c r="AF60" s="36">
        <v>2000</v>
      </c>
      <c r="AG60" s="47">
        <v>943</v>
      </c>
      <c r="AH60" s="36">
        <v>19</v>
      </c>
      <c r="AI60" s="49">
        <v>2.1689497716894978E-3</v>
      </c>
      <c r="AJ60" s="47">
        <v>12</v>
      </c>
      <c r="AK60" s="36">
        <v>3</v>
      </c>
      <c r="AL60" s="49">
        <v>3.4246575342465754E-4</v>
      </c>
      <c r="AM60" s="50">
        <v>0</v>
      </c>
      <c r="AN60" s="50">
        <v>0</v>
      </c>
      <c r="AO60" s="51">
        <v>43.409090909090907</v>
      </c>
      <c r="AP60" s="51">
        <v>49.631578947368418</v>
      </c>
      <c r="AQ60" s="35"/>
      <c r="AR60" s="93">
        <v>58</v>
      </c>
      <c r="AS60" s="42"/>
      <c r="AT60" s="36">
        <v>2000</v>
      </c>
      <c r="AU60" s="47">
        <v>300</v>
      </c>
      <c r="AV60" s="36">
        <v>5</v>
      </c>
      <c r="AW60" s="49">
        <v>5.7077625570776253E-4</v>
      </c>
      <c r="AX60" s="47">
        <v>6</v>
      </c>
      <c r="AY60" s="36">
        <v>2</v>
      </c>
      <c r="AZ60" s="49">
        <v>2.2831050228310502E-4</v>
      </c>
      <c r="BA60" s="50">
        <v>0</v>
      </c>
      <c r="BB60" s="50">
        <v>0</v>
      </c>
      <c r="BC60" s="51">
        <v>43.714285714285715</v>
      </c>
      <c r="BD60" s="51">
        <v>60</v>
      </c>
    </row>
    <row r="61" spans="2:56">
      <c r="B61" s="93"/>
      <c r="C61" s="43"/>
      <c r="D61" s="36">
        <v>2001</v>
      </c>
      <c r="E61" s="47">
        <v>0</v>
      </c>
      <c r="F61" s="36">
        <v>0</v>
      </c>
      <c r="G61" s="49">
        <v>0</v>
      </c>
      <c r="H61" s="47">
        <v>0</v>
      </c>
      <c r="I61" s="36">
        <v>0</v>
      </c>
      <c r="J61" s="49">
        <v>0</v>
      </c>
      <c r="K61" s="50">
        <v>0</v>
      </c>
      <c r="L61" s="50">
        <v>0</v>
      </c>
      <c r="M61" s="51">
        <v>0</v>
      </c>
      <c r="N61" s="51">
        <v>0</v>
      </c>
      <c r="O61" s="35"/>
      <c r="P61" s="93"/>
      <c r="Q61" s="43"/>
      <c r="R61" s="36">
        <v>2001</v>
      </c>
      <c r="S61" s="47">
        <v>11.5</v>
      </c>
      <c r="T61" s="36">
        <v>1</v>
      </c>
      <c r="U61" s="49">
        <v>1.1415525114155251E-4</v>
      </c>
      <c r="V61" s="47">
        <v>0</v>
      </c>
      <c r="W61" s="36">
        <v>0</v>
      </c>
      <c r="X61" s="49">
        <v>0</v>
      </c>
      <c r="Y61" s="50">
        <v>1.0356255178127589E-2</v>
      </c>
      <c r="Z61" s="50">
        <v>0.11909693454846727</v>
      </c>
      <c r="AA61" s="51">
        <v>11.5</v>
      </c>
      <c r="AB61" s="51">
        <v>11.5</v>
      </c>
      <c r="AC61" s="35"/>
      <c r="AD61" s="93"/>
      <c r="AE61" s="43"/>
      <c r="AF61" s="36">
        <v>2001</v>
      </c>
      <c r="AG61" s="47">
        <v>998</v>
      </c>
      <c r="AH61" s="36">
        <v>20</v>
      </c>
      <c r="AI61" s="49">
        <v>2.2831050228310501E-3</v>
      </c>
      <c r="AJ61" s="47">
        <v>5</v>
      </c>
      <c r="AK61" s="36">
        <v>1</v>
      </c>
      <c r="AL61" s="49">
        <v>1.1415525114155251E-4</v>
      </c>
      <c r="AM61" s="50">
        <v>0</v>
      </c>
      <c r="AN61" s="50">
        <v>0</v>
      </c>
      <c r="AO61" s="51">
        <v>47.761904761904759</v>
      </c>
      <c r="AP61" s="51">
        <v>49.9</v>
      </c>
      <c r="AQ61" s="35"/>
      <c r="AR61" s="93"/>
      <c r="AS61" s="43"/>
      <c r="AT61" s="36">
        <v>2001</v>
      </c>
      <c r="AU61" s="47">
        <v>123</v>
      </c>
      <c r="AV61" s="36">
        <v>2</v>
      </c>
      <c r="AW61" s="49">
        <v>2.2831050228310502E-4</v>
      </c>
      <c r="AX61" s="47">
        <v>5</v>
      </c>
      <c r="AY61" s="36">
        <v>2</v>
      </c>
      <c r="AZ61" s="49">
        <v>2.2831050228310502E-4</v>
      </c>
      <c r="BA61" s="50">
        <v>4.1425020712510356E-2</v>
      </c>
      <c r="BB61" s="50">
        <v>1.3256006628003314</v>
      </c>
      <c r="BC61" s="51">
        <v>32</v>
      </c>
      <c r="BD61" s="51">
        <v>61.5</v>
      </c>
    </row>
    <row r="62" spans="2:56">
      <c r="B62" s="93"/>
      <c r="C62" s="43" t="s">
        <v>105</v>
      </c>
      <c r="D62" s="36">
        <v>2002</v>
      </c>
      <c r="E62" s="47">
        <v>29.5</v>
      </c>
      <c r="F62" s="36">
        <v>3</v>
      </c>
      <c r="G62" s="49">
        <v>3.4246575342465754E-4</v>
      </c>
      <c r="H62" s="47">
        <v>0</v>
      </c>
      <c r="I62" s="36">
        <v>0</v>
      </c>
      <c r="J62" s="49">
        <v>0</v>
      </c>
      <c r="K62" s="50">
        <v>5.6486537375258897E-2</v>
      </c>
      <c r="L62" s="50">
        <v>0.55545095085671248</v>
      </c>
      <c r="M62" s="51">
        <v>9.8333333333333339</v>
      </c>
      <c r="N62" s="51">
        <v>9.8333333333333339</v>
      </c>
      <c r="O62" s="35"/>
      <c r="P62" s="93"/>
      <c r="Q62" s="43" t="s">
        <v>106</v>
      </c>
      <c r="R62" s="36">
        <v>2002</v>
      </c>
      <c r="S62" s="47">
        <v>0</v>
      </c>
      <c r="T62" s="36">
        <v>0</v>
      </c>
      <c r="U62" s="49">
        <v>0</v>
      </c>
      <c r="V62" s="47">
        <v>0</v>
      </c>
      <c r="W62" s="36">
        <v>0</v>
      </c>
      <c r="X62" s="49">
        <v>0</v>
      </c>
      <c r="Y62" s="50">
        <v>0</v>
      </c>
      <c r="Z62" s="50">
        <v>0</v>
      </c>
      <c r="AA62" s="51">
        <v>0</v>
      </c>
      <c r="AB62" s="51">
        <v>0</v>
      </c>
      <c r="AC62" s="35"/>
      <c r="AD62" s="93"/>
      <c r="AE62" s="43" t="s">
        <v>103</v>
      </c>
      <c r="AF62" s="36">
        <v>2002</v>
      </c>
      <c r="AG62" s="47">
        <v>950</v>
      </c>
      <c r="AH62" s="36">
        <v>19</v>
      </c>
      <c r="AI62" s="49">
        <v>2.1689497716894978E-3</v>
      </c>
      <c r="AJ62" s="47">
        <v>4</v>
      </c>
      <c r="AK62" s="36">
        <v>1</v>
      </c>
      <c r="AL62" s="49">
        <v>1.1415525114155251E-4</v>
      </c>
      <c r="AM62" s="50">
        <v>0</v>
      </c>
      <c r="AN62" s="50">
        <v>0</v>
      </c>
      <c r="AO62" s="51">
        <v>47.7</v>
      </c>
      <c r="AP62" s="51">
        <v>50</v>
      </c>
      <c r="AQ62" s="35"/>
      <c r="AR62" s="93"/>
      <c r="AS62" s="43" t="s">
        <v>92</v>
      </c>
      <c r="AT62" s="36">
        <v>2002</v>
      </c>
      <c r="AU62" s="47">
        <v>236</v>
      </c>
      <c r="AV62" s="36">
        <v>4</v>
      </c>
      <c r="AW62" s="49">
        <v>4.5662100456621003E-4</v>
      </c>
      <c r="AX62" s="47">
        <v>10</v>
      </c>
      <c r="AY62" s="36">
        <v>2</v>
      </c>
      <c r="AZ62" s="49">
        <v>2.2831050228310502E-4</v>
      </c>
      <c r="BA62" s="50">
        <v>6.2137531068765531E-2</v>
      </c>
      <c r="BB62" s="50">
        <v>2.5476387738193869</v>
      </c>
      <c r="BC62" s="51">
        <v>41</v>
      </c>
      <c r="BD62" s="51">
        <v>59</v>
      </c>
    </row>
    <row r="63" spans="2:56">
      <c r="B63" s="93"/>
      <c r="C63" s="43"/>
      <c r="D63" s="36">
        <v>2003</v>
      </c>
      <c r="E63" s="47">
        <v>0</v>
      </c>
      <c r="F63" s="36">
        <v>0</v>
      </c>
      <c r="G63" s="49">
        <v>0</v>
      </c>
      <c r="H63" s="47">
        <v>0</v>
      </c>
      <c r="I63" s="36">
        <v>0</v>
      </c>
      <c r="J63" s="49">
        <v>0</v>
      </c>
      <c r="K63" s="50">
        <v>0</v>
      </c>
      <c r="L63" s="50">
        <v>0</v>
      </c>
      <c r="M63" s="51">
        <v>0</v>
      </c>
      <c r="N63" s="51">
        <v>0</v>
      </c>
      <c r="O63" s="35"/>
      <c r="P63" s="93"/>
      <c r="Q63" s="43"/>
      <c r="R63" s="36">
        <v>2003</v>
      </c>
      <c r="S63" s="47">
        <v>0</v>
      </c>
      <c r="T63" s="36">
        <v>0</v>
      </c>
      <c r="U63" s="49">
        <v>0</v>
      </c>
      <c r="V63" s="47">
        <v>18.5</v>
      </c>
      <c r="W63" s="36">
        <v>2</v>
      </c>
      <c r="X63" s="49">
        <v>0</v>
      </c>
      <c r="Y63" s="50">
        <v>2.0712510356255178E-2</v>
      </c>
      <c r="Z63" s="50">
        <v>0.19159072079536038</v>
      </c>
      <c r="AA63" s="51">
        <v>9.25</v>
      </c>
      <c r="AB63" s="51">
        <v>0</v>
      </c>
      <c r="AC63" s="35"/>
      <c r="AD63" s="93"/>
      <c r="AE63" s="43"/>
      <c r="AF63" s="36">
        <v>2003</v>
      </c>
      <c r="AG63" s="47">
        <v>963</v>
      </c>
      <c r="AH63" s="36">
        <v>19</v>
      </c>
      <c r="AI63" s="49">
        <v>2.1689497716894978E-3</v>
      </c>
      <c r="AJ63" s="47">
        <v>6</v>
      </c>
      <c r="AK63" s="36">
        <v>2</v>
      </c>
      <c r="AL63" s="49">
        <v>2.2831050228310502E-4</v>
      </c>
      <c r="AM63" s="50">
        <v>0</v>
      </c>
      <c r="AN63" s="50">
        <v>0</v>
      </c>
      <c r="AO63" s="51">
        <v>46.142857142857146</v>
      </c>
      <c r="AP63" s="51">
        <v>50.684210526315788</v>
      </c>
      <c r="AQ63" s="35"/>
      <c r="AR63" s="93"/>
      <c r="AS63" s="43"/>
      <c r="AT63" s="36">
        <v>2003</v>
      </c>
      <c r="AU63" s="47">
        <v>121</v>
      </c>
      <c r="AV63" s="36">
        <v>2</v>
      </c>
      <c r="AW63" s="49">
        <v>2.2831050228310502E-4</v>
      </c>
      <c r="AX63" s="47">
        <v>21</v>
      </c>
      <c r="AY63" s="36">
        <v>6</v>
      </c>
      <c r="AZ63" s="49">
        <v>6.8493150684931507E-4</v>
      </c>
      <c r="BA63" s="50">
        <v>8.2850041425020712E-2</v>
      </c>
      <c r="BB63" s="50">
        <v>1.4705882352941175</v>
      </c>
      <c r="BC63" s="51">
        <v>17.75</v>
      </c>
      <c r="BD63" s="51">
        <v>60.5</v>
      </c>
    </row>
    <row r="64" spans="2:56">
      <c r="B64" s="93"/>
      <c r="C64" s="43">
        <v>138</v>
      </c>
      <c r="D64" s="36">
        <v>2004</v>
      </c>
      <c r="E64" s="47">
        <v>0</v>
      </c>
      <c r="F64" s="36">
        <v>0</v>
      </c>
      <c r="G64" s="49">
        <v>0</v>
      </c>
      <c r="H64" s="47">
        <v>0</v>
      </c>
      <c r="I64" s="36">
        <v>0</v>
      </c>
      <c r="J64" s="49">
        <v>0</v>
      </c>
      <c r="K64" s="50">
        <v>0</v>
      </c>
      <c r="L64" s="50">
        <v>0</v>
      </c>
      <c r="M64" s="51">
        <v>0</v>
      </c>
      <c r="N64" s="51">
        <v>0</v>
      </c>
      <c r="O64" s="35"/>
      <c r="P64" s="93"/>
      <c r="Q64" s="43">
        <v>230</v>
      </c>
      <c r="R64" s="36">
        <v>2004</v>
      </c>
      <c r="S64" s="47">
        <v>21.5</v>
      </c>
      <c r="T64" s="36">
        <v>2</v>
      </c>
      <c r="U64" s="49">
        <v>2.2831050228310502E-4</v>
      </c>
      <c r="V64" s="47">
        <v>0</v>
      </c>
      <c r="W64" s="36">
        <v>0</v>
      </c>
      <c r="X64" s="49">
        <v>0</v>
      </c>
      <c r="Y64" s="50">
        <v>2.0712510356255178E-2</v>
      </c>
      <c r="Z64" s="50">
        <v>0.22265948632974317</v>
      </c>
      <c r="AA64" s="51">
        <v>10.75</v>
      </c>
      <c r="AB64" s="51">
        <v>10.75</v>
      </c>
      <c r="AC64" s="35"/>
      <c r="AD64" s="93"/>
      <c r="AE64" s="43">
        <v>20</v>
      </c>
      <c r="AF64" s="36">
        <v>2004</v>
      </c>
      <c r="AG64" s="47">
        <v>895</v>
      </c>
      <c r="AH64" s="36">
        <v>18</v>
      </c>
      <c r="AI64" s="49">
        <v>2.054794520547945E-3</v>
      </c>
      <c r="AJ64" s="47">
        <v>8</v>
      </c>
      <c r="AK64" s="36">
        <v>4</v>
      </c>
      <c r="AL64" s="49">
        <v>4.5662100456621003E-4</v>
      </c>
      <c r="AM64" s="50">
        <v>0</v>
      </c>
      <c r="AN64" s="50">
        <v>0</v>
      </c>
      <c r="AO64" s="51">
        <v>41.045454545454547</v>
      </c>
      <c r="AP64" s="51">
        <v>49.722222222222221</v>
      </c>
      <c r="AQ64" s="35"/>
      <c r="AR64" s="93"/>
      <c r="AS64" s="43">
        <v>12</v>
      </c>
      <c r="AT64" s="36">
        <v>2004</v>
      </c>
      <c r="AU64" s="47">
        <v>120</v>
      </c>
      <c r="AV64" s="36">
        <v>2</v>
      </c>
      <c r="AW64" s="49">
        <v>2.2831050228310502E-4</v>
      </c>
      <c r="AX64" s="47">
        <v>8</v>
      </c>
      <c r="AY64" s="36">
        <v>2</v>
      </c>
      <c r="AZ64" s="49">
        <v>2.2831050228310502E-4</v>
      </c>
      <c r="BA64" s="50">
        <v>4.1425020712510356E-2</v>
      </c>
      <c r="BB64" s="50">
        <v>1.3256006628003314</v>
      </c>
      <c r="BC64" s="51">
        <v>32</v>
      </c>
      <c r="BD64" s="51">
        <v>60</v>
      </c>
    </row>
    <row r="65" spans="2:56">
      <c r="B65" s="93"/>
      <c r="C65" s="43" t="s">
        <v>93</v>
      </c>
      <c r="D65" s="36">
        <v>2005</v>
      </c>
      <c r="E65" s="47">
        <v>0</v>
      </c>
      <c r="F65" s="36">
        <v>0</v>
      </c>
      <c r="G65" s="49">
        <v>0</v>
      </c>
      <c r="H65" s="47">
        <v>0</v>
      </c>
      <c r="I65" s="36">
        <v>0</v>
      </c>
      <c r="J65" s="49">
        <v>0</v>
      </c>
      <c r="K65" s="50">
        <v>0</v>
      </c>
      <c r="L65" s="50">
        <v>0</v>
      </c>
      <c r="M65" s="51">
        <v>0</v>
      </c>
      <c r="N65" s="51">
        <v>0</v>
      </c>
      <c r="O65" s="35"/>
      <c r="P65" s="93"/>
      <c r="Q65" s="43" t="s">
        <v>93</v>
      </c>
      <c r="R65" s="36">
        <v>2005</v>
      </c>
      <c r="S65" s="47">
        <v>0</v>
      </c>
      <c r="T65" s="36">
        <v>0</v>
      </c>
      <c r="U65" s="49">
        <v>0</v>
      </c>
      <c r="V65" s="47">
        <v>0</v>
      </c>
      <c r="W65" s="36">
        <v>0</v>
      </c>
      <c r="X65" s="49">
        <v>0</v>
      </c>
      <c r="Y65" s="50">
        <v>0</v>
      </c>
      <c r="Z65" s="50">
        <v>0</v>
      </c>
      <c r="AA65" s="51">
        <v>0</v>
      </c>
      <c r="AB65" s="51">
        <v>0</v>
      </c>
      <c r="AC65" s="35"/>
      <c r="AD65" s="93"/>
      <c r="AE65" s="43" t="s">
        <v>94</v>
      </c>
      <c r="AF65" s="36">
        <v>2005</v>
      </c>
      <c r="AG65" s="47">
        <v>650</v>
      </c>
      <c r="AH65" s="36">
        <v>13</v>
      </c>
      <c r="AI65" s="49">
        <v>1.4840182648401827E-3</v>
      </c>
      <c r="AJ65" s="47">
        <v>12</v>
      </c>
      <c r="AK65" s="36">
        <v>6</v>
      </c>
      <c r="AL65" s="49">
        <v>6.8493150684931507E-4</v>
      </c>
      <c r="AM65" s="50">
        <v>0</v>
      </c>
      <c r="AN65" s="50">
        <v>0</v>
      </c>
      <c r="AO65" s="51">
        <v>34.842105263157897</v>
      </c>
      <c r="AP65" s="51">
        <v>50</v>
      </c>
      <c r="AQ65" s="35"/>
      <c r="AR65" s="93"/>
      <c r="AS65" s="43" t="s">
        <v>94</v>
      </c>
      <c r="AT65" s="36">
        <v>2005</v>
      </c>
      <c r="AU65" s="47">
        <v>181</v>
      </c>
      <c r="AV65" s="36">
        <v>3</v>
      </c>
      <c r="AW65" s="49">
        <v>3.4246575342465754E-4</v>
      </c>
      <c r="AX65" s="47">
        <v>19</v>
      </c>
      <c r="AY65" s="36">
        <v>3</v>
      </c>
      <c r="AZ65" s="49">
        <v>3.4246575342465754E-4</v>
      </c>
      <c r="BA65" s="50">
        <v>6.2137531068765531E-2</v>
      </c>
      <c r="BB65" s="50">
        <v>2.0712510356255178</v>
      </c>
      <c r="BC65" s="51">
        <v>33.333333333333336</v>
      </c>
      <c r="BD65" s="51">
        <v>60.333333333333336</v>
      </c>
    </row>
    <row r="66" spans="2:56">
      <c r="B66" s="93"/>
      <c r="C66" s="44"/>
      <c r="D66" s="36">
        <v>2006</v>
      </c>
      <c r="E66" s="47">
        <v>0</v>
      </c>
      <c r="F66" s="36">
        <v>0</v>
      </c>
      <c r="G66" s="49">
        <v>0</v>
      </c>
      <c r="H66" s="47">
        <v>5</v>
      </c>
      <c r="I66" s="36">
        <v>1</v>
      </c>
      <c r="J66" s="49">
        <v>1.1415525114155251E-4</v>
      </c>
      <c r="K66" s="50">
        <v>1.8828845791752966E-2</v>
      </c>
      <c r="L66" s="50">
        <v>9.4144228958764828E-2</v>
      </c>
      <c r="M66" s="51">
        <v>5</v>
      </c>
      <c r="N66" s="51">
        <v>0</v>
      </c>
      <c r="O66" s="35"/>
      <c r="P66" s="93"/>
      <c r="Q66" s="44"/>
      <c r="R66" s="36">
        <v>2006</v>
      </c>
      <c r="S66" s="47">
        <v>0</v>
      </c>
      <c r="T66" s="36">
        <v>0</v>
      </c>
      <c r="U66" s="49">
        <v>0</v>
      </c>
      <c r="V66" s="47">
        <v>3</v>
      </c>
      <c r="W66" s="36">
        <v>1</v>
      </c>
      <c r="X66" s="49">
        <v>1.1415525114155251E-4</v>
      </c>
      <c r="Y66" s="50">
        <v>1.0356255178127589E-2</v>
      </c>
      <c r="Z66" s="50">
        <v>3.1068765534382765E-2</v>
      </c>
      <c r="AA66" s="51">
        <v>3</v>
      </c>
      <c r="AB66" s="51">
        <v>0</v>
      </c>
      <c r="AC66" s="35"/>
      <c r="AD66" s="93"/>
      <c r="AE66" s="44"/>
      <c r="AF66" s="36">
        <v>2006</v>
      </c>
      <c r="AG66" s="47">
        <v>786</v>
      </c>
      <c r="AH66" s="36">
        <v>16</v>
      </c>
      <c r="AI66" s="49">
        <v>1.8264840182648401E-3</v>
      </c>
      <c r="AJ66" s="47">
        <v>6</v>
      </c>
      <c r="AK66" s="36">
        <v>1</v>
      </c>
      <c r="AL66" s="49">
        <v>1.1415525114155251E-4</v>
      </c>
      <c r="AM66" s="50">
        <v>0</v>
      </c>
      <c r="AN66" s="50">
        <v>0</v>
      </c>
      <c r="AO66" s="51">
        <v>46.588235294117645</v>
      </c>
      <c r="AP66" s="51">
        <v>49.125</v>
      </c>
      <c r="AQ66" s="35"/>
      <c r="AR66" s="93"/>
      <c r="AS66" s="44"/>
      <c r="AT66" s="36">
        <v>2006</v>
      </c>
      <c r="AU66" s="47">
        <v>239</v>
      </c>
      <c r="AV66" s="36">
        <v>4</v>
      </c>
      <c r="AW66" s="49">
        <v>4.5662100456621003E-4</v>
      </c>
      <c r="AX66" s="47">
        <v>3</v>
      </c>
      <c r="AY66" s="36">
        <v>1</v>
      </c>
      <c r="AZ66" s="49">
        <v>1.1415525114155251E-4</v>
      </c>
      <c r="BA66" s="50">
        <v>5.1781275890637947E-2</v>
      </c>
      <c r="BB66" s="50">
        <v>2.5062137531068767</v>
      </c>
      <c r="BC66" s="51">
        <v>48.4</v>
      </c>
      <c r="BD66" s="51">
        <v>59.75</v>
      </c>
    </row>
    <row r="67" spans="2:56">
      <c r="B67" s="93"/>
      <c r="C67" s="43">
        <v>53.11</v>
      </c>
      <c r="D67" s="36">
        <v>2007</v>
      </c>
      <c r="E67" s="47">
        <v>0</v>
      </c>
      <c r="F67" s="36">
        <v>0</v>
      </c>
      <c r="G67" s="49">
        <v>0</v>
      </c>
      <c r="H67" s="47">
        <v>0</v>
      </c>
      <c r="I67" s="36">
        <v>0</v>
      </c>
      <c r="J67" s="49">
        <v>0</v>
      </c>
      <c r="K67" s="50">
        <v>0</v>
      </c>
      <c r="L67" s="50">
        <v>0</v>
      </c>
      <c r="M67" s="51">
        <v>0</v>
      </c>
      <c r="N67" s="51">
        <v>0</v>
      </c>
      <c r="O67" s="35"/>
      <c r="P67" s="93"/>
      <c r="Q67" s="43">
        <v>96.56</v>
      </c>
      <c r="R67" s="36">
        <v>2007</v>
      </c>
      <c r="S67" s="47">
        <v>11</v>
      </c>
      <c r="T67" s="36">
        <v>1</v>
      </c>
      <c r="U67" s="49">
        <v>1.1415525114155251E-4</v>
      </c>
      <c r="V67" s="47">
        <v>0</v>
      </c>
      <c r="W67" s="36">
        <v>0</v>
      </c>
      <c r="X67" s="49">
        <v>0</v>
      </c>
      <c r="Y67" s="50">
        <v>1.0356255178127589E-2</v>
      </c>
      <c r="Z67" s="50">
        <v>0.11391880695940347</v>
      </c>
      <c r="AA67" s="51">
        <v>11</v>
      </c>
      <c r="AB67" s="51">
        <v>11</v>
      </c>
      <c r="AC67" s="35"/>
      <c r="AD67" s="93"/>
      <c r="AE67" s="43" t="s">
        <v>104</v>
      </c>
      <c r="AF67" s="36">
        <v>2007</v>
      </c>
      <c r="AG67" s="47">
        <v>838</v>
      </c>
      <c r="AH67" s="36">
        <v>17</v>
      </c>
      <c r="AI67" s="49">
        <v>1.9406392694063927E-3</v>
      </c>
      <c r="AJ67" s="47">
        <v>4</v>
      </c>
      <c r="AK67" s="36">
        <v>2</v>
      </c>
      <c r="AL67" s="49">
        <v>2.2831050228310502E-4</v>
      </c>
      <c r="AM67" s="50">
        <v>0</v>
      </c>
      <c r="AN67" s="50">
        <v>0</v>
      </c>
      <c r="AO67" s="51">
        <v>44.315789473684212</v>
      </c>
      <c r="AP67" s="51">
        <v>49.294117647058826</v>
      </c>
      <c r="AQ67" s="35"/>
      <c r="AR67" s="93"/>
      <c r="AS67" s="43" t="s">
        <v>95</v>
      </c>
      <c r="AT67" s="36">
        <v>2007</v>
      </c>
      <c r="AU67" s="47">
        <v>120</v>
      </c>
      <c r="AV67" s="36">
        <v>2</v>
      </c>
      <c r="AW67" s="49">
        <v>2.2831050228310502E-4</v>
      </c>
      <c r="AX67" s="47">
        <v>7</v>
      </c>
      <c r="AY67" s="36">
        <v>2</v>
      </c>
      <c r="AZ67" s="49">
        <v>2.2831050228310502E-4</v>
      </c>
      <c r="BA67" s="50">
        <v>4.1425020712510356E-2</v>
      </c>
      <c r="BB67" s="50">
        <v>1.3152444076222038</v>
      </c>
      <c r="BC67" s="51">
        <v>31.75</v>
      </c>
      <c r="BD67" s="51">
        <v>60</v>
      </c>
    </row>
    <row r="68" spans="2:56">
      <c r="B68" s="93"/>
      <c r="C68" s="43" t="s">
        <v>96</v>
      </c>
      <c r="D68" s="36">
        <v>2008</v>
      </c>
      <c r="E68" s="47">
        <v>10.5</v>
      </c>
      <c r="F68" s="36">
        <v>1</v>
      </c>
      <c r="G68" s="49">
        <v>1.1415525114155251E-4</v>
      </c>
      <c r="H68" s="47">
        <v>0</v>
      </c>
      <c r="I68" s="36">
        <v>0</v>
      </c>
      <c r="J68" s="49">
        <v>0</v>
      </c>
      <c r="K68" s="50">
        <v>1.8828845791752966E-2</v>
      </c>
      <c r="L68" s="50">
        <v>0.19770288081340615</v>
      </c>
      <c r="M68" s="51">
        <v>10.5</v>
      </c>
      <c r="N68" s="51">
        <v>10.5</v>
      </c>
      <c r="O68" s="35"/>
      <c r="P68" s="93"/>
      <c r="Q68" s="43" t="s">
        <v>96</v>
      </c>
      <c r="R68" s="36">
        <v>2008</v>
      </c>
      <c r="S68" s="47">
        <v>0</v>
      </c>
      <c r="T68" s="36">
        <v>0</v>
      </c>
      <c r="U68" s="49">
        <v>0</v>
      </c>
      <c r="V68" s="47">
        <v>0</v>
      </c>
      <c r="W68" s="36">
        <v>0</v>
      </c>
      <c r="X68" s="49">
        <v>0</v>
      </c>
      <c r="Y68" s="50">
        <v>0</v>
      </c>
      <c r="Z68" s="50">
        <v>0</v>
      </c>
      <c r="AA68" s="51">
        <v>0</v>
      </c>
      <c r="AB68" s="51">
        <v>0</v>
      </c>
      <c r="AC68" s="35"/>
      <c r="AD68" s="93"/>
      <c r="AE68" s="43"/>
      <c r="AF68" s="36">
        <v>2008</v>
      </c>
      <c r="AG68" s="47">
        <v>863</v>
      </c>
      <c r="AH68" s="36">
        <v>17</v>
      </c>
      <c r="AI68" s="49">
        <v>1.9406392694063927E-3</v>
      </c>
      <c r="AJ68" s="47">
        <v>5</v>
      </c>
      <c r="AK68" s="36">
        <v>3</v>
      </c>
      <c r="AL68" s="49">
        <v>3.4246575342465754E-4</v>
      </c>
      <c r="AM68" s="50">
        <v>0</v>
      </c>
      <c r="AN68" s="50">
        <v>0</v>
      </c>
      <c r="AO68" s="51">
        <v>43.4</v>
      </c>
      <c r="AP68" s="51">
        <v>50.764705882352942</v>
      </c>
      <c r="AQ68" s="35"/>
      <c r="AR68" s="93"/>
      <c r="AS68" s="43"/>
      <c r="AT68" s="36">
        <v>2008</v>
      </c>
      <c r="AU68" s="47">
        <v>119</v>
      </c>
      <c r="AV68" s="36">
        <v>2</v>
      </c>
      <c r="AW68" s="49">
        <v>2.2831050228310502E-4</v>
      </c>
      <c r="AX68" s="47">
        <v>31</v>
      </c>
      <c r="AY68" s="36">
        <v>4</v>
      </c>
      <c r="AZ68" s="49">
        <v>4.5662100456621003E-4</v>
      </c>
      <c r="BA68" s="50">
        <v>6.2137531068765531E-2</v>
      </c>
      <c r="BB68" s="50">
        <v>1.5534382767191384</v>
      </c>
      <c r="BC68" s="51">
        <v>25</v>
      </c>
      <c r="BD68" s="51">
        <v>59.5</v>
      </c>
    </row>
    <row r="69" spans="2:56">
      <c r="B69" s="93"/>
      <c r="C69" s="43"/>
      <c r="D69" s="36">
        <v>2009</v>
      </c>
      <c r="E69" s="47">
        <v>0</v>
      </c>
      <c r="F69" s="36">
        <v>0</v>
      </c>
      <c r="G69" s="49">
        <v>0</v>
      </c>
      <c r="H69" s="47">
        <v>4</v>
      </c>
      <c r="I69" s="36">
        <v>1</v>
      </c>
      <c r="J69" s="49">
        <v>1.1415525114155251E-4</v>
      </c>
      <c r="K69" s="50">
        <v>1.8828845791752966E-2</v>
      </c>
      <c r="L69" s="50">
        <v>7.5315383167011862E-2</v>
      </c>
      <c r="M69" s="51">
        <v>4</v>
      </c>
      <c r="N69" s="51">
        <v>0</v>
      </c>
      <c r="O69" s="35"/>
      <c r="P69" s="93"/>
      <c r="Q69" s="43"/>
      <c r="R69" s="36">
        <v>2009</v>
      </c>
      <c r="S69" s="47">
        <v>11</v>
      </c>
      <c r="T69" s="36">
        <v>1</v>
      </c>
      <c r="U69" s="49">
        <v>1.1415525114155251E-4</v>
      </c>
      <c r="V69" s="47">
        <v>8</v>
      </c>
      <c r="W69" s="36">
        <v>1</v>
      </c>
      <c r="X69" s="49">
        <v>0</v>
      </c>
      <c r="Y69" s="50">
        <v>2.0712510356255178E-2</v>
      </c>
      <c r="Z69" s="50">
        <v>0.19676884838442418</v>
      </c>
      <c r="AA69" s="51">
        <v>9.5</v>
      </c>
      <c r="AB69" s="51">
        <v>11</v>
      </c>
      <c r="AC69" s="35"/>
      <c r="AD69" s="93"/>
      <c r="AE69" s="43"/>
      <c r="AF69" s="36">
        <v>2009</v>
      </c>
      <c r="AG69" s="47">
        <v>864</v>
      </c>
      <c r="AH69" s="36">
        <v>17</v>
      </c>
      <c r="AI69" s="49">
        <v>1.9406392694063927E-3</v>
      </c>
      <c r="AJ69" s="47">
        <v>10</v>
      </c>
      <c r="AK69" s="36">
        <v>5</v>
      </c>
      <c r="AL69" s="49">
        <v>5.7077625570776253E-4</v>
      </c>
      <c r="AM69" s="50">
        <v>0</v>
      </c>
      <c r="AN69" s="50">
        <v>0</v>
      </c>
      <c r="AO69" s="51">
        <v>39.727272727272727</v>
      </c>
      <c r="AP69" s="51">
        <v>50.823529411764703</v>
      </c>
      <c r="AQ69" s="35"/>
      <c r="AR69" s="93"/>
      <c r="AS69" s="43"/>
      <c r="AT69" s="36">
        <v>2009</v>
      </c>
      <c r="AU69" s="47">
        <v>181</v>
      </c>
      <c r="AV69" s="36">
        <v>3</v>
      </c>
      <c r="AW69" s="49">
        <v>3.4246575342465754E-4</v>
      </c>
      <c r="AX69" s="47">
        <v>14</v>
      </c>
      <c r="AY69" s="36">
        <v>3</v>
      </c>
      <c r="AZ69" s="49">
        <v>3.4246575342465754E-4</v>
      </c>
      <c r="BA69" s="50">
        <v>6.2137531068765531E-2</v>
      </c>
      <c r="BB69" s="50">
        <v>2.0194697597348799</v>
      </c>
      <c r="BC69" s="51">
        <v>32.5</v>
      </c>
      <c r="BD69" s="51">
        <v>60.333333333333336</v>
      </c>
    </row>
    <row r="70" spans="2:56" ht="15.75" thickBot="1">
      <c r="B70" s="94"/>
      <c r="C70" s="45" t="s">
        <v>97</v>
      </c>
      <c r="D70" s="46">
        <v>10</v>
      </c>
      <c r="E70" s="52">
        <v>40</v>
      </c>
      <c r="F70" s="46">
        <v>4</v>
      </c>
      <c r="G70" s="53">
        <v>4.5662100456621003E-4</v>
      </c>
      <c r="H70" s="52">
        <v>17</v>
      </c>
      <c r="I70" s="46">
        <v>4</v>
      </c>
      <c r="J70" s="53">
        <v>1.9406392694063928E-4</v>
      </c>
      <c r="K70" s="54">
        <v>0.15063076633402372</v>
      </c>
      <c r="L70" s="54">
        <v>1.0732442101299191</v>
      </c>
      <c r="M70" s="55">
        <v>7.125</v>
      </c>
      <c r="N70" s="55">
        <v>10</v>
      </c>
      <c r="O70" s="35"/>
      <c r="P70" s="94"/>
      <c r="Q70" s="45" t="s">
        <v>97</v>
      </c>
      <c r="R70" s="46">
        <v>10</v>
      </c>
      <c r="S70" s="52">
        <v>55</v>
      </c>
      <c r="T70" s="46">
        <v>5</v>
      </c>
      <c r="U70" s="53">
        <v>6.278538812785388E-4</v>
      </c>
      <c r="V70" s="52">
        <v>38</v>
      </c>
      <c r="W70" s="46">
        <v>5</v>
      </c>
      <c r="X70" s="53">
        <v>4.3378995433789952E-4</v>
      </c>
      <c r="Y70" s="54">
        <v>0.10356255178127589</v>
      </c>
      <c r="Z70" s="54">
        <v>0.96313173156586573</v>
      </c>
      <c r="AA70" s="55">
        <v>9.3000000000000007</v>
      </c>
      <c r="AB70" s="55">
        <v>11</v>
      </c>
      <c r="AC70" s="35"/>
      <c r="AD70" s="94"/>
      <c r="AE70" s="45" t="s">
        <v>97</v>
      </c>
      <c r="AF70" s="46">
        <v>10</v>
      </c>
      <c r="AG70" s="52">
        <v>8750</v>
      </c>
      <c r="AH70" s="46">
        <v>175</v>
      </c>
      <c r="AI70" s="53">
        <v>9.9885844748858449E-2</v>
      </c>
      <c r="AJ70" s="52">
        <v>72</v>
      </c>
      <c r="AK70" s="46">
        <v>28</v>
      </c>
      <c r="AL70" s="53">
        <v>8.2191780821917813E-4</v>
      </c>
      <c r="AM70" s="54">
        <v>0</v>
      </c>
      <c r="AN70" s="54">
        <v>0</v>
      </c>
      <c r="AO70" s="55">
        <v>43.458128078817737</v>
      </c>
      <c r="AP70" s="55">
        <v>50</v>
      </c>
      <c r="AQ70" s="35"/>
      <c r="AR70" s="94"/>
      <c r="AS70" s="45" t="s">
        <v>97</v>
      </c>
      <c r="AT70" s="46">
        <v>10</v>
      </c>
      <c r="AU70" s="52">
        <v>1740</v>
      </c>
      <c r="AV70" s="46">
        <v>29</v>
      </c>
      <c r="AW70" s="53">
        <v>1.9863013698630139E-2</v>
      </c>
      <c r="AX70" s="52">
        <v>124</v>
      </c>
      <c r="AY70" s="46">
        <v>27</v>
      </c>
      <c r="AZ70" s="53">
        <v>1.4155251141552512E-3</v>
      </c>
      <c r="BA70" s="54">
        <v>0.50745650372825191</v>
      </c>
      <c r="BB70" s="54">
        <v>16.135045567522784</v>
      </c>
      <c r="BC70" s="55">
        <v>33.285714285714285</v>
      </c>
      <c r="BD70" s="55">
        <v>60</v>
      </c>
    </row>
    <row r="72" spans="2:56">
      <c r="B72" s="35"/>
      <c r="C72" s="35"/>
      <c r="D72" s="35"/>
      <c r="E72" s="35"/>
      <c r="F72" s="35"/>
      <c r="G72" s="35">
        <v>0.4</v>
      </c>
      <c r="H72" s="35"/>
      <c r="I72" s="35"/>
      <c r="J72" s="35"/>
      <c r="K72" s="35"/>
      <c r="L72" s="35"/>
      <c r="M72" s="35"/>
      <c r="N72" s="35"/>
      <c r="O72" s="35"/>
      <c r="P72" s="35"/>
      <c r="Q72" s="35"/>
      <c r="R72" s="35"/>
      <c r="S72" s="35"/>
      <c r="T72" s="35"/>
      <c r="U72" s="35">
        <v>0.5</v>
      </c>
      <c r="V72" s="35"/>
      <c r="W72" s="35"/>
      <c r="X72" s="35"/>
      <c r="Y72" s="35"/>
      <c r="Z72" s="35"/>
      <c r="AA72" s="35"/>
      <c r="AB72" s="35"/>
      <c r="AC72" s="35"/>
      <c r="AD72" s="35"/>
      <c r="AE72" s="35"/>
      <c r="AF72" s="35"/>
      <c r="AG72" s="35"/>
      <c r="AH72" s="35"/>
      <c r="AI72" s="35">
        <v>17.5</v>
      </c>
      <c r="AJ72" s="35"/>
      <c r="AK72" s="35"/>
      <c r="AL72" s="35"/>
      <c r="AM72" s="35"/>
      <c r="AN72" s="35"/>
      <c r="AO72" s="35"/>
      <c r="AP72" s="35"/>
      <c r="AQ72" s="35"/>
      <c r="AR72" s="35"/>
      <c r="AS72" s="35"/>
      <c r="AT72" s="35"/>
      <c r="AU72" s="35"/>
      <c r="AV72" s="35"/>
      <c r="AW72" s="35">
        <v>2.9</v>
      </c>
      <c r="AX72" s="35"/>
      <c r="AY72" s="35"/>
      <c r="AZ72" s="35"/>
      <c r="BA72" s="35"/>
      <c r="BB72" s="35"/>
      <c r="BC72" s="35"/>
      <c r="BD72" s="35"/>
    </row>
    <row r="73" spans="2:56" ht="15.75" thickBot="1">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c r="AD73" s="35"/>
      <c r="AE73" s="35"/>
      <c r="AF73" s="35"/>
      <c r="AG73" s="35"/>
      <c r="AH73" s="35"/>
      <c r="AI73" s="35"/>
      <c r="AJ73" s="35"/>
      <c r="AK73" s="35"/>
      <c r="AL73" s="35"/>
      <c r="AM73" s="35"/>
      <c r="AN73" s="35"/>
      <c r="AO73" s="35"/>
      <c r="AP73" s="35"/>
      <c r="AQ73" s="35"/>
      <c r="AR73" s="35"/>
      <c r="AS73" s="35"/>
      <c r="AT73" s="35"/>
      <c r="AU73" s="35"/>
      <c r="AV73" s="35"/>
      <c r="AW73" s="35"/>
      <c r="AX73" s="35"/>
      <c r="AY73" s="35"/>
      <c r="AZ73" s="35"/>
      <c r="BA73" s="35"/>
      <c r="BB73" s="35"/>
      <c r="BC73" s="35"/>
      <c r="BD73" s="35"/>
    </row>
    <row r="74" spans="2:56">
      <c r="B74" s="104" t="s">
        <v>0</v>
      </c>
      <c r="C74" s="106" t="s">
        <v>13</v>
      </c>
      <c r="D74" s="108" t="s">
        <v>1</v>
      </c>
      <c r="E74" s="95" t="s">
        <v>69</v>
      </c>
      <c r="F74" s="111"/>
      <c r="G74" s="111"/>
      <c r="H74" s="111"/>
      <c r="I74" s="111"/>
      <c r="J74" s="112"/>
      <c r="K74" s="95" t="s">
        <v>70</v>
      </c>
      <c r="L74" s="96"/>
      <c r="M74" s="38" t="s">
        <v>71</v>
      </c>
      <c r="N74" s="38" t="s">
        <v>72</v>
      </c>
      <c r="O74" s="35"/>
      <c r="P74" s="104" t="s">
        <v>0</v>
      </c>
      <c r="Q74" s="106" t="s">
        <v>13</v>
      </c>
      <c r="R74" s="108" t="s">
        <v>1</v>
      </c>
      <c r="S74" s="95" t="s">
        <v>69</v>
      </c>
      <c r="T74" s="111"/>
      <c r="U74" s="111"/>
      <c r="V74" s="111"/>
      <c r="W74" s="111"/>
      <c r="X74" s="112"/>
      <c r="Y74" s="95" t="s">
        <v>70</v>
      </c>
      <c r="Z74" s="96"/>
      <c r="AA74" s="38" t="s">
        <v>71</v>
      </c>
      <c r="AB74" s="38" t="s">
        <v>72</v>
      </c>
      <c r="AC74" s="35"/>
      <c r="AD74" s="104" t="s">
        <v>0</v>
      </c>
      <c r="AE74" s="106" t="s">
        <v>73</v>
      </c>
      <c r="AF74" s="108" t="s">
        <v>1</v>
      </c>
      <c r="AG74" s="95" t="s">
        <v>69</v>
      </c>
      <c r="AH74" s="111"/>
      <c r="AI74" s="111"/>
      <c r="AJ74" s="111"/>
      <c r="AK74" s="111"/>
      <c r="AL74" s="112"/>
      <c r="AM74" s="95" t="s">
        <v>70</v>
      </c>
      <c r="AN74" s="96"/>
      <c r="AO74" s="38" t="s">
        <v>71</v>
      </c>
      <c r="AP74" s="38" t="s">
        <v>72</v>
      </c>
      <c r="AQ74" s="35"/>
      <c r="AR74" s="104" t="s">
        <v>0</v>
      </c>
      <c r="AS74" s="106" t="s">
        <v>73</v>
      </c>
      <c r="AT74" s="108" t="s">
        <v>1</v>
      </c>
      <c r="AU74" s="95" t="s">
        <v>69</v>
      </c>
      <c r="AV74" s="111"/>
      <c r="AW74" s="111"/>
      <c r="AX74" s="111"/>
      <c r="AY74" s="111"/>
      <c r="AZ74" s="112"/>
      <c r="BA74" s="95" t="s">
        <v>70</v>
      </c>
      <c r="BB74" s="96"/>
      <c r="BC74" s="38" t="s">
        <v>71</v>
      </c>
      <c r="BD74" s="38" t="s">
        <v>72</v>
      </c>
    </row>
    <row r="75" spans="2:56">
      <c r="B75" s="105"/>
      <c r="C75" s="107"/>
      <c r="D75" s="109"/>
      <c r="E75" s="97"/>
      <c r="F75" s="113"/>
      <c r="G75" s="113"/>
      <c r="H75" s="113"/>
      <c r="I75" s="113"/>
      <c r="J75" s="114"/>
      <c r="K75" s="97" t="s">
        <v>74</v>
      </c>
      <c r="L75" s="98"/>
      <c r="M75" s="39" t="s">
        <v>75</v>
      </c>
      <c r="N75" s="39" t="s">
        <v>76</v>
      </c>
      <c r="O75" s="35"/>
      <c r="P75" s="105"/>
      <c r="Q75" s="107"/>
      <c r="R75" s="109"/>
      <c r="S75" s="97"/>
      <c r="T75" s="113"/>
      <c r="U75" s="113"/>
      <c r="V75" s="113"/>
      <c r="W75" s="113"/>
      <c r="X75" s="114"/>
      <c r="Y75" s="97" t="s">
        <v>74</v>
      </c>
      <c r="Z75" s="98"/>
      <c r="AA75" s="39" t="s">
        <v>75</v>
      </c>
      <c r="AB75" s="39" t="s">
        <v>76</v>
      </c>
      <c r="AC75" s="35"/>
      <c r="AD75" s="105"/>
      <c r="AE75" s="107"/>
      <c r="AF75" s="109"/>
      <c r="AG75" s="97"/>
      <c r="AH75" s="113"/>
      <c r="AI75" s="113"/>
      <c r="AJ75" s="113"/>
      <c r="AK75" s="113"/>
      <c r="AL75" s="114"/>
      <c r="AM75" s="97" t="s">
        <v>74</v>
      </c>
      <c r="AN75" s="98"/>
      <c r="AO75" s="39" t="s">
        <v>75</v>
      </c>
      <c r="AP75" s="39" t="s">
        <v>76</v>
      </c>
      <c r="AQ75" s="35"/>
      <c r="AR75" s="105"/>
      <c r="AS75" s="107"/>
      <c r="AT75" s="109"/>
      <c r="AU75" s="97"/>
      <c r="AV75" s="113"/>
      <c r="AW75" s="113"/>
      <c r="AX75" s="113"/>
      <c r="AY75" s="113"/>
      <c r="AZ75" s="114"/>
      <c r="BA75" s="97" t="s">
        <v>74</v>
      </c>
      <c r="BB75" s="98"/>
      <c r="BC75" s="39" t="s">
        <v>75</v>
      </c>
      <c r="BD75" s="39" t="s">
        <v>76</v>
      </c>
    </row>
    <row r="76" spans="2:56">
      <c r="B76" s="105"/>
      <c r="C76" s="37" t="s">
        <v>77</v>
      </c>
      <c r="D76" s="109"/>
      <c r="E76" s="99" t="s">
        <v>78</v>
      </c>
      <c r="F76" s="100"/>
      <c r="G76" s="101"/>
      <c r="H76" s="99" t="s">
        <v>79</v>
      </c>
      <c r="I76" s="100"/>
      <c r="J76" s="101"/>
      <c r="K76" s="102" t="s">
        <v>80</v>
      </c>
      <c r="L76" s="102" t="s">
        <v>81</v>
      </c>
      <c r="M76" s="91" t="s">
        <v>82</v>
      </c>
      <c r="N76" s="39" t="s">
        <v>82</v>
      </c>
      <c r="O76" s="35"/>
      <c r="P76" s="105"/>
      <c r="Q76" s="37" t="s">
        <v>77</v>
      </c>
      <c r="R76" s="109"/>
      <c r="S76" s="99" t="s">
        <v>78</v>
      </c>
      <c r="T76" s="100"/>
      <c r="U76" s="101"/>
      <c r="V76" s="99" t="s">
        <v>79</v>
      </c>
      <c r="W76" s="100"/>
      <c r="X76" s="101"/>
      <c r="Y76" s="102" t="s">
        <v>80</v>
      </c>
      <c r="Z76" s="102" t="s">
        <v>81</v>
      </c>
      <c r="AA76" s="91" t="s">
        <v>82</v>
      </c>
      <c r="AB76" s="39" t="s">
        <v>82</v>
      </c>
      <c r="AC76" s="35"/>
      <c r="AD76" s="105"/>
      <c r="AE76" s="37" t="s">
        <v>83</v>
      </c>
      <c r="AF76" s="109"/>
      <c r="AG76" s="99" t="s">
        <v>78</v>
      </c>
      <c r="AH76" s="100"/>
      <c r="AI76" s="101"/>
      <c r="AJ76" s="99" t="s">
        <v>79</v>
      </c>
      <c r="AK76" s="100"/>
      <c r="AL76" s="101"/>
      <c r="AM76" s="102" t="s">
        <v>80</v>
      </c>
      <c r="AN76" s="102" t="s">
        <v>81</v>
      </c>
      <c r="AO76" s="91" t="s">
        <v>82</v>
      </c>
      <c r="AP76" s="39" t="s">
        <v>82</v>
      </c>
      <c r="AQ76" s="35"/>
      <c r="AR76" s="105"/>
      <c r="AS76" s="37" t="s">
        <v>83</v>
      </c>
      <c r="AT76" s="109"/>
      <c r="AU76" s="99" t="s">
        <v>78</v>
      </c>
      <c r="AV76" s="100"/>
      <c r="AW76" s="101"/>
      <c r="AX76" s="99" t="s">
        <v>79</v>
      </c>
      <c r="AY76" s="100"/>
      <c r="AZ76" s="101"/>
      <c r="BA76" s="102" t="s">
        <v>80</v>
      </c>
      <c r="BB76" s="102" t="s">
        <v>81</v>
      </c>
      <c r="BC76" s="91" t="s">
        <v>82</v>
      </c>
      <c r="BD76" s="39" t="s">
        <v>82</v>
      </c>
    </row>
    <row r="77" spans="2:56" ht="47.25" customHeight="1">
      <c r="B77" s="105"/>
      <c r="C77" s="40" t="s">
        <v>84</v>
      </c>
      <c r="D77" s="110"/>
      <c r="E77" s="41" t="s">
        <v>85</v>
      </c>
      <c r="F77" s="41" t="s">
        <v>86</v>
      </c>
      <c r="G77" s="41" t="s">
        <v>87</v>
      </c>
      <c r="H77" s="41" t="s">
        <v>85</v>
      </c>
      <c r="I77" s="41" t="s">
        <v>86</v>
      </c>
      <c r="J77" s="41" t="s">
        <v>87</v>
      </c>
      <c r="K77" s="103"/>
      <c r="L77" s="103"/>
      <c r="M77" s="92"/>
      <c r="N77" s="60"/>
      <c r="O77" s="35"/>
      <c r="P77" s="105"/>
      <c r="Q77" s="40" t="s">
        <v>84</v>
      </c>
      <c r="R77" s="110"/>
      <c r="S77" s="41" t="s">
        <v>85</v>
      </c>
      <c r="T77" s="41" t="s">
        <v>86</v>
      </c>
      <c r="U77" s="41" t="s">
        <v>87</v>
      </c>
      <c r="V77" s="41" t="s">
        <v>85</v>
      </c>
      <c r="W77" s="41" t="s">
        <v>86</v>
      </c>
      <c r="X77" s="41" t="s">
        <v>87</v>
      </c>
      <c r="Y77" s="103"/>
      <c r="Z77" s="103"/>
      <c r="AA77" s="92"/>
      <c r="AB77" s="60"/>
      <c r="AC77" s="35"/>
      <c r="AD77" s="105"/>
      <c r="AE77" s="40" t="s">
        <v>88</v>
      </c>
      <c r="AF77" s="110"/>
      <c r="AG77" s="41" t="s">
        <v>85</v>
      </c>
      <c r="AH77" s="41" t="s">
        <v>86</v>
      </c>
      <c r="AI77" s="41" t="s">
        <v>87</v>
      </c>
      <c r="AJ77" s="41" t="s">
        <v>85</v>
      </c>
      <c r="AK77" s="41" t="s">
        <v>86</v>
      </c>
      <c r="AL77" s="41" t="s">
        <v>87</v>
      </c>
      <c r="AM77" s="103"/>
      <c r="AN77" s="103"/>
      <c r="AO77" s="92"/>
      <c r="AP77" s="60"/>
      <c r="AQ77" s="35"/>
      <c r="AR77" s="105"/>
      <c r="AS77" s="40" t="s">
        <v>88</v>
      </c>
      <c r="AT77" s="110"/>
      <c r="AU77" s="41" t="s">
        <v>85</v>
      </c>
      <c r="AV77" s="41" t="s">
        <v>86</v>
      </c>
      <c r="AW77" s="41" t="s">
        <v>87</v>
      </c>
      <c r="AX77" s="41" t="s">
        <v>85</v>
      </c>
      <c r="AY77" s="41" t="s">
        <v>86</v>
      </c>
      <c r="AZ77" s="41" t="s">
        <v>87</v>
      </c>
      <c r="BA77" s="103"/>
      <c r="BB77" s="103"/>
      <c r="BC77" s="92"/>
      <c r="BD77" s="60"/>
    </row>
    <row r="78" spans="2:56">
      <c r="B78" s="93">
        <v>5</v>
      </c>
      <c r="C78" s="42"/>
      <c r="D78" s="36">
        <v>2000</v>
      </c>
      <c r="E78" s="47">
        <v>0</v>
      </c>
      <c r="F78" s="36">
        <v>0</v>
      </c>
      <c r="G78" s="49">
        <v>0</v>
      </c>
      <c r="H78" s="47">
        <v>0</v>
      </c>
      <c r="I78" s="36">
        <v>0</v>
      </c>
      <c r="J78" s="49">
        <v>0</v>
      </c>
      <c r="K78" s="50">
        <v>0</v>
      </c>
      <c r="L78" s="50">
        <v>0</v>
      </c>
      <c r="M78" s="51">
        <v>0</v>
      </c>
      <c r="N78" s="51">
        <v>0</v>
      </c>
      <c r="O78" s="35"/>
      <c r="P78" s="93">
        <v>23</v>
      </c>
      <c r="Q78" s="42"/>
      <c r="R78" s="36">
        <v>2000</v>
      </c>
      <c r="S78" s="47">
        <v>0</v>
      </c>
      <c r="T78" s="36">
        <v>0</v>
      </c>
      <c r="U78" s="49">
        <v>0</v>
      </c>
      <c r="V78" s="47">
        <v>18.5</v>
      </c>
      <c r="W78" s="36">
        <v>3</v>
      </c>
      <c r="X78" s="49">
        <v>3.4246575342465754E-4</v>
      </c>
      <c r="Y78" s="50">
        <v>6.9044879171461446E-2</v>
      </c>
      <c r="Z78" s="50">
        <v>0.4257767548906789</v>
      </c>
      <c r="AA78" s="51">
        <v>6.166666666666667</v>
      </c>
      <c r="AB78" s="51">
        <v>0</v>
      </c>
      <c r="AC78" s="35"/>
      <c r="AD78" s="93">
        <v>41</v>
      </c>
      <c r="AE78" s="42"/>
      <c r="AF78" s="36">
        <v>2000</v>
      </c>
      <c r="AG78" s="47">
        <v>320</v>
      </c>
      <c r="AH78" s="36">
        <v>8</v>
      </c>
      <c r="AI78" s="49">
        <v>9.1324200913242006E-4</v>
      </c>
      <c r="AJ78" s="47">
        <v>19</v>
      </c>
      <c r="AK78" s="36">
        <v>3</v>
      </c>
      <c r="AL78" s="49">
        <v>3.4246575342465754E-4</v>
      </c>
      <c r="AM78" s="50">
        <v>0.11391880695940347</v>
      </c>
      <c r="AN78" s="50">
        <v>3.5107705053852527</v>
      </c>
      <c r="AO78" s="51">
        <v>30.818181818181817</v>
      </c>
      <c r="AP78" s="51">
        <v>40</v>
      </c>
      <c r="AQ78" s="35"/>
      <c r="AR78" s="93">
        <v>59</v>
      </c>
      <c r="AS78" s="42"/>
      <c r="AT78" s="36">
        <v>2000</v>
      </c>
      <c r="AU78" s="47">
        <v>523</v>
      </c>
      <c r="AV78" s="36">
        <v>13</v>
      </c>
      <c r="AW78" s="49">
        <v>1.4840182648401827E-3</v>
      </c>
      <c r="AX78" s="47">
        <v>12</v>
      </c>
      <c r="AY78" s="36">
        <v>4</v>
      </c>
      <c r="AZ78" s="49">
        <v>4.5662100456621003E-4</v>
      </c>
      <c r="BA78" s="50">
        <v>0</v>
      </c>
      <c r="BB78" s="50">
        <v>0</v>
      </c>
      <c r="BC78" s="51">
        <v>31.470588235294116</v>
      </c>
      <c r="BD78" s="51">
        <v>40.230769230769234</v>
      </c>
    </row>
    <row r="79" spans="2:56">
      <c r="B79" s="93"/>
      <c r="C79" s="43"/>
      <c r="D79" s="36">
        <v>2001</v>
      </c>
      <c r="E79" s="47">
        <v>30</v>
      </c>
      <c r="F79" s="36">
        <v>3</v>
      </c>
      <c r="G79" s="49">
        <v>3.4246575342465754E-4</v>
      </c>
      <c r="H79" s="47">
        <v>0</v>
      </c>
      <c r="I79" s="36">
        <v>0</v>
      </c>
      <c r="J79" s="49">
        <v>0</v>
      </c>
      <c r="K79" s="50">
        <v>3.7280974276127747E-2</v>
      </c>
      <c r="L79" s="50">
        <v>0.37280974276127749</v>
      </c>
      <c r="M79" s="51">
        <v>10</v>
      </c>
      <c r="N79" s="51">
        <v>10</v>
      </c>
      <c r="O79" s="35"/>
      <c r="P79" s="93"/>
      <c r="Q79" s="43"/>
      <c r="R79" s="36">
        <v>2001</v>
      </c>
      <c r="S79" s="47">
        <v>11</v>
      </c>
      <c r="T79" s="36">
        <v>1</v>
      </c>
      <c r="U79" s="49">
        <v>1.1415525114155251E-4</v>
      </c>
      <c r="V79" s="47">
        <v>0</v>
      </c>
      <c r="W79" s="36">
        <v>0</v>
      </c>
      <c r="X79" s="49">
        <v>0</v>
      </c>
      <c r="Y79" s="50">
        <v>2.3014959723820481E-2</v>
      </c>
      <c r="Z79" s="50">
        <v>0.25316455696202528</v>
      </c>
      <c r="AA79" s="51">
        <v>11</v>
      </c>
      <c r="AB79" s="51">
        <v>11</v>
      </c>
      <c r="AC79" s="35"/>
      <c r="AD79" s="93"/>
      <c r="AE79" s="43"/>
      <c r="AF79" s="36">
        <v>2001</v>
      </c>
      <c r="AG79" s="47">
        <v>0</v>
      </c>
      <c r="AH79" s="36">
        <v>0</v>
      </c>
      <c r="AI79" s="49">
        <v>0</v>
      </c>
      <c r="AJ79" s="47">
        <v>26</v>
      </c>
      <c r="AK79" s="36">
        <v>4</v>
      </c>
      <c r="AL79" s="49">
        <v>4.5662100456621003E-4</v>
      </c>
      <c r="AM79" s="50">
        <v>4.1425020712510356E-2</v>
      </c>
      <c r="AN79" s="50">
        <v>0.26926263463131733</v>
      </c>
      <c r="AO79" s="51">
        <v>6.5</v>
      </c>
      <c r="AP79" s="51">
        <v>0</v>
      </c>
      <c r="AQ79" s="35"/>
      <c r="AR79" s="93"/>
      <c r="AS79" s="43"/>
      <c r="AT79" s="36">
        <v>2001</v>
      </c>
      <c r="AU79" s="47">
        <v>237</v>
      </c>
      <c r="AV79" s="36">
        <v>6</v>
      </c>
      <c r="AW79" s="49">
        <v>6.8493150684931507E-4</v>
      </c>
      <c r="AX79" s="47">
        <v>3</v>
      </c>
      <c r="AY79" s="36">
        <v>1</v>
      </c>
      <c r="AZ79" s="49">
        <v>1.1415525114155251E-4</v>
      </c>
      <c r="BA79" s="50">
        <v>0</v>
      </c>
      <c r="BB79" s="50">
        <v>0</v>
      </c>
      <c r="BC79" s="51">
        <v>34.285714285714285</v>
      </c>
      <c r="BD79" s="51">
        <v>39.5</v>
      </c>
    </row>
    <row r="80" spans="2:56">
      <c r="B80" s="93"/>
      <c r="C80" s="43" t="s">
        <v>107</v>
      </c>
      <c r="D80" s="36">
        <v>2002</v>
      </c>
      <c r="E80" s="47">
        <v>0</v>
      </c>
      <c r="F80" s="36">
        <v>0</v>
      </c>
      <c r="G80" s="49">
        <v>0</v>
      </c>
      <c r="H80" s="47">
        <v>2</v>
      </c>
      <c r="I80" s="36">
        <v>1</v>
      </c>
      <c r="J80" s="49">
        <v>1.1415525114155251E-4</v>
      </c>
      <c r="K80" s="50">
        <v>1.2426991425375917E-2</v>
      </c>
      <c r="L80" s="50">
        <v>2.4853982850751834E-2</v>
      </c>
      <c r="M80" s="51">
        <v>2</v>
      </c>
      <c r="N80" s="51">
        <v>0</v>
      </c>
      <c r="O80" s="35"/>
      <c r="P80" s="93"/>
      <c r="Q80" s="43" t="s">
        <v>108</v>
      </c>
      <c r="R80" s="36">
        <v>2002</v>
      </c>
      <c r="S80" s="47">
        <v>0</v>
      </c>
      <c r="T80" s="36">
        <v>0</v>
      </c>
      <c r="U80" s="49">
        <v>0</v>
      </c>
      <c r="V80" s="47">
        <v>0</v>
      </c>
      <c r="W80" s="36">
        <v>0</v>
      </c>
      <c r="X80" s="49">
        <v>0</v>
      </c>
      <c r="Y80" s="50">
        <v>0</v>
      </c>
      <c r="Z80" s="50">
        <v>0</v>
      </c>
      <c r="AA80" s="51">
        <v>0</v>
      </c>
      <c r="AB80" s="51">
        <v>0</v>
      </c>
      <c r="AC80" s="35"/>
      <c r="AD80" s="93"/>
      <c r="AE80" s="43" t="s">
        <v>103</v>
      </c>
      <c r="AF80" s="36">
        <v>2002</v>
      </c>
      <c r="AG80" s="47">
        <v>242</v>
      </c>
      <c r="AH80" s="36">
        <v>6</v>
      </c>
      <c r="AI80" s="49">
        <v>6.8493150684931507E-4</v>
      </c>
      <c r="AJ80" s="47">
        <v>10</v>
      </c>
      <c r="AK80" s="36">
        <v>1</v>
      </c>
      <c r="AL80" s="49">
        <v>1.1415525114155251E-4</v>
      </c>
      <c r="AM80" s="50">
        <v>7.2493786246893122E-2</v>
      </c>
      <c r="AN80" s="50">
        <v>2.6097763048881526</v>
      </c>
      <c r="AO80" s="51">
        <v>36</v>
      </c>
      <c r="AP80" s="51">
        <v>40.333333333333336</v>
      </c>
      <c r="AQ80" s="35"/>
      <c r="AR80" s="93"/>
      <c r="AS80" s="43" t="s">
        <v>92</v>
      </c>
      <c r="AT80" s="36">
        <v>2002</v>
      </c>
      <c r="AU80" s="47">
        <v>161</v>
      </c>
      <c r="AV80" s="36">
        <v>4</v>
      </c>
      <c r="AW80" s="49">
        <v>4.5662100456621003E-4</v>
      </c>
      <c r="AX80" s="47">
        <v>3</v>
      </c>
      <c r="AY80" s="36">
        <v>1</v>
      </c>
      <c r="AZ80" s="49">
        <v>1.1415525114155251E-4</v>
      </c>
      <c r="BA80" s="50">
        <v>0</v>
      </c>
      <c r="BB80" s="50">
        <v>0</v>
      </c>
      <c r="BC80" s="51">
        <v>32.799999999999997</v>
      </c>
      <c r="BD80" s="51">
        <v>40.25</v>
      </c>
    </row>
    <row r="81" spans="2:56">
      <c r="B81" s="93"/>
      <c r="C81" s="43"/>
      <c r="D81" s="36">
        <v>2003</v>
      </c>
      <c r="E81" s="47">
        <v>0</v>
      </c>
      <c r="F81" s="36">
        <v>0</v>
      </c>
      <c r="G81" s="49">
        <v>0</v>
      </c>
      <c r="H81" s="47">
        <v>0</v>
      </c>
      <c r="I81" s="36">
        <v>0</v>
      </c>
      <c r="J81" s="49">
        <v>0</v>
      </c>
      <c r="K81" s="50">
        <v>0</v>
      </c>
      <c r="L81" s="50">
        <v>0</v>
      </c>
      <c r="M81" s="51">
        <v>0</v>
      </c>
      <c r="N81" s="51">
        <v>0</v>
      </c>
      <c r="O81" s="35"/>
      <c r="P81" s="93"/>
      <c r="Q81" s="43"/>
      <c r="R81" s="36">
        <v>2003</v>
      </c>
      <c r="S81" s="47">
        <v>11</v>
      </c>
      <c r="T81" s="36">
        <v>1</v>
      </c>
      <c r="U81" s="49">
        <v>1.1415525114155251E-4</v>
      </c>
      <c r="V81" s="47">
        <v>0</v>
      </c>
      <c r="W81" s="36">
        <v>0</v>
      </c>
      <c r="X81" s="49">
        <v>0</v>
      </c>
      <c r="Y81" s="50">
        <v>2.3014959723820481E-2</v>
      </c>
      <c r="Z81" s="50">
        <v>0.25316455696202528</v>
      </c>
      <c r="AA81" s="51">
        <v>11</v>
      </c>
      <c r="AB81" s="51">
        <v>11</v>
      </c>
      <c r="AC81" s="35"/>
      <c r="AD81" s="93"/>
      <c r="AE81" s="43"/>
      <c r="AF81" s="36">
        <v>2003</v>
      </c>
      <c r="AG81" s="47">
        <v>322</v>
      </c>
      <c r="AH81" s="36">
        <v>8</v>
      </c>
      <c r="AI81" s="49">
        <v>9.1324200913242006E-4</v>
      </c>
      <c r="AJ81" s="47">
        <v>15</v>
      </c>
      <c r="AK81" s="36">
        <v>2</v>
      </c>
      <c r="AL81" s="49">
        <v>2.2831050228310502E-4</v>
      </c>
      <c r="AM81" s="50">
        <v>0.10356255178127589</v>
      </c>
      <c r="AN81" s="50">
        <v>3.4900579950289976</v>
      </c>
      <c r="AO81" s="51">
        <v>33.700000000000003</v>
      </c>
      <c r="AP81" s="51">
        <v>40.25</v>
      </c>
      <c r="AQ81" s="35"/>
      <c r="AR81" s="93"/>
      <c r="AS81" s="43"/>
      <c r="AT81" s="36">
        <v>2003</v>
      </c>
      <c r="AU81" s="47">
        <v>717</v>
      </c>
      <c r="AV81" s="36">
        <v>18</v>
      </c>
      <c r="AW81" s="49">
        <v>2.054794520547945E-3</v>
      </c>
      <c r="AX81" s="47">
        <v>16</v>
      </c>
      <c r="AY81" s="36">
        <v>4</v>
      </c>
      <c r="AZ81" s="49">
        <v>4.5662100456621003E-4</v>
      </c>
      <c r="BA81" s="50">
        <v>0</v>
      </c>
      <c r="BB81" s="50">
        <v>0</v>
      </c>
      <c r="BC81" s="51">
        <v>33.31818181818182</v>
      </c>
      <c r="BD81" s="51">
        <v>39.833333333333336</v>
      </c>
    </row>
    <row r="82" spans="2:56">
      <c r="B82" s="93"/>
      <c r="C82" s="43">
        <v>138</v>
      </c>
      <c r="D82" s="36">
        <v>2004</v>
      </c>
      <c r="E82" s="47">
        <v>0</v>
      </c>
      <c r="F82" s="36">
        <v>0</v>
      </c>
      <c r="G82" s="49">
        <v>0</v>
      </c>
      <c r="H82" s="47">
        <v>0</v>
      </c>
      <c r="I82" s="36">
        <v>0</v>
      </c>
      <c r="J82" s="49">
        <v>0</v>
      </c>
      <c r="K82" s="50">
        <v>0</v>
      </c>
      <c r="L82" s="50">
        <v>0</v>
      </c>
      <c r="M82" s="51">
        <v>0</v>
      </c>
      <c r="N82" s="51">
        <v>0</v>
      </c>
      <c r="O82" s="35"/>
      <c r="P82" s="93"/>
      <c r="Q82" s="43">
        <v>230</v>
      </c>
      <c r="R82" s="36">
        <v>2004</v>
      </c>
      <c r="S82" s="47">
        <v>0</v>
      </c>
      <c r="T82" s="36">
        <v>0</v>
      </c>
      <c r="U82" s="49">
        <v>0</v>
      </c>
      <c r="V82" s="47">
        <v>5</v>
      </c>
      <c r="W82" s="36">
        <v>1</v>
      </c>
      <c r="X82" s="49">
        <v>1.1415525114155251E-4</v>
      </c>
      <c r="Y82" s="50">
        <v>2.3014959723820481E-2</v>
      </c>
      <c r="Z82" s="50">
        <v>0.11507479861910241</v>
      </c>
      <c r="AA82" s="51">
        <v>5</v>
      </c>
      <c r="AB82" s="51">
        <v>0</v>
      </c>
      <c r="AC82" s="35"/>
      <c r="AD82" s="93"/>
      <c r="AE82" s="43">
        <v>76</v>
      </c>
      <c r="AF82" s="36">
        <v>2004</v>
      </c>
      <c r="AG82" s="47">
        <v>122</v>
      </c>
      <c r="AH82" s="36">
        <v>3</v>
      </c>
      <c r="AI82" s="49">
        <v>3.4246575342465754E-4</v>
      </c>
      <c r="AJ82" s="47">
        <v>0</v>
      </c>
      <c r="AK82" s="36">
        <v>0</v>
      </c>
      <c r="AL82" s="49">
        <v>0</v>
      </c>
      <c r="AM82" s="50">
        <v>3.1068765534382765E-2</v>
      </c>
      <c r="AN82" s="50">
        <v>1.2634631317315659</v>
      </c>
      <c r="AO82" s="51">
        <v>40.666666666666664</v>
      </c>
      <c r="AP82" s="51">
        <v>40.666666666666664</v>
      </c>
      <c r="AQ82" s="35"/>
      <c r="AR82" s="93"/>
      <c r="AS82" s="43">
        <v>155</v>
      </c>
      <c r="AT82" s="36">
        <v>2004</v>
      </c>
      <c r="AU82" s="47">
        <v>198</v>
      </c>
      <c r="AV82" s="36">
        <v>5</v>
      </c>
      <c r="AW82" s="49">
        <v>5.7077625570776253E-4</v>
      </c>
      <c r="AX82" s="47">
        <v>5</v>
      </c>
      <c r="AY82" s="36">
        <v>2</v>
      </c>
      <c r="AZ82" s="49">
        <v>2.2831050228310502E-4</v>
      </c>
      <c r="BA82" s="50">
        <v>0</v>
      </c>
      <c r="BB82" s="50">
        <v>0</v>
      </c>
      <c r="BC82" s="51">
        <v>29</v>
      </c>
      <c r="BD82" s="51">
        <v>39.6</v>
      </c>
    </row>
    <row r="83" spans="2:56">
      <c r="B83" s="93"/>
      <c r="C83" s="43" t="s">
        <v>93</v>
      </c>
      <c r="D83" s="36">
        <v>2005</v>
      </c>
      <c r="E83" s="47">
        <v>0</v>
      </c>
      <c r="F83" s="36">
        <v>0</v>
      </c>
      <c r="G83" s="49">
        <v>0</v>
      </c>
      <c r="H83" s="47">
        <v>4</v>
      </c>
      <c r="I83" s="36">
        <v>1</v>
      </c>
      <c r="J83" s="49">
        <v>1.1415525114155251E-4</v>
      </c>
      <c r="K83" s="50">
        <v>1.2426991425375917E-2</v>
      </c>
      <c r="L83" s="50">
        <v>4.9707965701503667E-2</v>
      </c>
      <c r="M83" s="51">
        <v>4</v>
      </c>
      <c r="N83" s="51">
        <v>0</v>
      </c>
      <c r="O83" s="35"/>
      <c r="P83" s="93"/>
      <c r="Q83" s="43" t="s">
        <v>93</v>
      </c>
      <c r="R83" s="36">
        <v>2005</v>
      </c>
      <c r="S83" s="47">
        <v>0</v>
      </c>
      <c r="T83" s="36">
        <v>0</v>
      </c>
      <c r="U83" s="49">
        <v>0</v>
      </c>
      <c r="V83" s="47">
        <v>0</v>
      </c>
      <c r="W83" s="36">
        <v>0</v>
      </c>
      <c r="X83" s="49">
        <v>0</v>
      </c>
      <c r="Y83" s="50">
        <v>0</v>
      </c>
      <c r="Z83" s="50">
        <v>0</v>
      </c>
      <c r="AA83" s="51">
        <v>0</v>
      </c>
      <c r="AB83" s="51">
        <v>0</v>
      </c>
      <c r="AC83" s="35"/>
      <c r="AD83" s="93"/>
      <c r="AE83" s="43" t="s">
        <v>94</v>
      </c>
      <c r="AF83" s="36">
        <v>2005</v>
      </c>
      <c r="AG83" s="47">
        <v>353</v>
      </c>
      <c r="AH83" s="36">
        <v>9</v>
      </c>
      <c r="AI83" s="49">
        <v>1.0273972602739725E-3</v>
      </c>
      <c r="AJ83" s="47">
        <v>20</v>
      </c>
      <c r="AK83" s="36">
        <v>3</v>
      </c>
      <c r="AL83" s="49">
        <v>3.4246575342465754E-4</v>
      </c>
      <c r="AM83" s="50">
        <v>0.12427506213753106</v>
      </c>
      <c r="AN83" s="50">
        <v>3.8628831814415907</v>
      </c>
      <c r="AO83" s="51">
        <v>31.083333333333332</v>
      </c>
      <c r="AP83" s="51">
        <v>39.222222222222221</v>
      </c>
      <c r="AQ83" s="35"/>
      <c r="AR83" s="93"/>
      <c r="AS83" s="43" t="s">
        <v>94</v>
      </c>
      <c r="AT83" s="36">
        <v>2005</v>
      </c>
      <c r="AU83" s="47">
        <v>480</v>
      </c>
      <c r="AV83" s="36">
        <v>12</v>
      </c>
      <c r="AW83" s="49">
        <v>1.3698630136986301E-3</v>
      </c>
      <c r="AX83" s="47">
        <v>7</v>
      </c>
      <c r="AY83" s="36">
        <v>3</v>
      </c>
      <c r="AZ83" s="49">
        <v>3.4246575342465754E-4</v>
      </c>
      <c r="BA83" s="50">
        <v>0</v>
      </c>
      <c r="BB83" s="50">
        <v>0</v>
      </c>
      <c r="BC83" s="51">
        <v>32.466666666666669</v>
      </c>
      <c r="BD83" s="51">
        <v>40</v>
      </c>
    </row>
    <row r="84" spans="2:56">
      <c r="B84" s="93"/>
      <c r="C84" s="44"/>
      <c r="D84" s="36">
        <v>2006</v>
      </c>
      <c r="E84" s="47">
        <v>0</v>
      </c>
      <c r="F84" s="36">
        <v>0</v>
      </c>
      <c r="G84" s="49">
        <v>0</v>
      </c>
      <c r="H84" s="47">
        <v>0</v>
      </c>
      <c r="I84" s="36">
        <v>0</v>
      </c>
      <c r="J84" s="49">
        <v>0</v>
      </c>
      <c r="K84" s="50">
        <v>0</v>
      </c>
      <c r="L84" s="50">
        <v>0</v>
      </c>
      <c r="M84" s="51">
        <v>0</v>
      </c>
      <c r="N84" s="51">
        <v>0</v>
      </c>
      <c r="O84" s="35"/>
      <c r="P84" s="93"/>
      <c r="Q84" s="44"/>
      <c r="R84" s="36">
        <v>2006</v>
      </c>
      <c r="S84" s="47">
        <v>10.5</v>
      </c>
      <c r="T84" s="36">
        <v>1</v>
      </c>
      <c r="U84" s="49">
        <v>1.1415525114155251E-4</v>
      </c>
      <c r="V84" s="47">
        <v>0</v>
      </c>
      <c r="W84" s="36">
        <v>0</v>
      </c>
      <c r="X84" s="49">
        <v>0</v>
      </c>
      <c r="Y84" s="50">
        <v>2.3014959723820481E-2</v>
      </c>
      <c r="Z84" s="50">
        <v>0.24165707710011505</v>
      </c>
      <c r="AA84" s="51">
        <v>10.5</v>
      </c>
      <c r="AB84" s="51">
        <v>10.5</v>
      </c>
      <c r="AC84" s="35"/>
      <c r="AD84" s="93"/>
      <c r="AE84" s="44"/>
      <c r="AF84" s="36">
        <v>2006</v>
      </c>
      <c r="AG84" s="47">
        <v>241</v>
      </c>
      <c r="AH84" s="36">
        <v>6</v>
      </c>
      <c r="AI84" s="49">
        <v>6.8493150684931507E-4</v>
      </c>
      <c r="AJ84" s="47">
        <v>25</v>
      </c>
      <c r="AK84" s="36">
        <v>4</v>
      </c>
      <c r="AL84" s="49">
        <v>4.5662100456621003E-4</v>
      </c>
      <c r="AM84" s="50">
        <v>0.10356255178127589</v>
      </c>
      <c r="AN84" s="50">
        <v>2.7547638773819387</v>
      </c>
      <c r="AO84" s="51">
        <v>26.6</v>
      </c>
      <c r="AP84" s="51">
        <v>40.166666666666664</v>
      </c>
      <c r="AQ84" s="35"/>
      <c r="AR84" s="93"/>
      <c r="AS84" s="44"/>
      <c r="AT84" s="36">
        <v>2006</v>
      </c>
      <c r="AU84" s="47">
        <v>641</v>
      </c>
      <c r="AV84" s="36">
        <v>16</v>
      </c>
      <c r="AW84" s="49">
        <v>1.8264840182648401E-3</v>
      </c>
      <c r="AX84" s="47">
        <v>15</v>
      </c>
      <c r="AY84" s="36">
        <v>6</v>
      </c>
      <c r="AZ84" s="49">
        <v>6.8493150684931507E-4</v>
      </c>
      <c r="BA84" s="50">
        <v>0</v>
      </c>
      <c r="BB84" s="50">
        <v>0</v>
      </c>
      <c r="BC84" s="51">
        <v>29.818181818181817</v>
      </c>
      <c r="BD84" s="51">
        <v>40.0625</v>
      </c>
    </row>
    <row r="85" spans="2:56">
      <c r="B85" s="93"/>
      <c r="C85" s="43">
        <v>80.47</v>
      </c>
      <c r="D85" s="36">
        <v>2007</v>
      </c>
      <c r="E85" s="47">
        <v>9.5</v>
      </c>
      <c r="F85" s="36">
        <v>1</v>
      </c>
      <c r="G85" s="49">
        <v>1.1415525114155251E-4</v>
      </c>
      <c r="H85" s="47">
        <v>0</v>
      </c>
      <c r="I85" s="36">
        <v>0</v>
      </c>
      <c r="J85" s="49">
        <v>0</v>
      </c>
      <c r="K85" s="50">
        <v>1.2426991425375917E-2</v>
      </c>
      <c r="L85" s="50">
        <v>0.11805641854107121</v>
      </c>
      <c r="M85" s="51">
        <v>9.5</v>
      </c>
      <c r="N85" s="51">
        <v>9.5</v>
      </c>
      <c r="O85" s="35"/>
      <c r="P85" s="93"/>
      <c r="Q85" s="43">
        <v>43.45</v>
      </c>
      <c r="R85" s="36">
        <v>2007</v>
      </c>
      <c r="S85" s="47">
        <v>0</v>
      </c>
      <c r="T85" s="36">
        <v>0</v>
      </c>
      <c r="U85" s="49">
        <v>0</v>
      </c>
      <c r="V85" s="47">
        <v>7</v>
      </c>
      <c r="W85" s="36">
        <v>1</v>
      </c>
      <c r="X85" s="49">
        <v>1.1415525114155251E-4</v>
      </c>
      <c r="Y85" s="50">
        <v>2.3014959723820481E-2</v>
      </c>
      <c r="Z85" s="50">
        <v>0.16110471806674337</v>
      </c>
      <c r="AA85" s="51">
        <v>7</v>
      </c>
      <c r="AB85" s="51">
        <v>0</v>
      </c>
      <c r="AC85" s="35"/>
      <c r="AD85" s="93"/>
      <c r="AE85" s="43" t="s">
        <v>109</v>
      </c>
      <c r="AF85" s="36">
        <v>2007</v>
      </c>
      <c r="AG85" s="47">
        <v>0</v>
      </c>
      <c r="AH85" s="36">
        <v>0</v>
      </c>
      <c r="AI85" s="49">
        <v>0</v>
      </c>
      <c r="AJ85" s="47">
        <v>0</v>
      </c>
      <c r="AK85" s="36">
        <v>0</v>
      </c>
      <c r="AL85" s="49">
        <v>0</v>
      </c>
      <c r="AM85" s="50">
        <v>0</v>
      </c>
      <c r="AN85" s="50">
        <v>0</v>
      </c>
      <c r="AO85" s="51">
        <v>0</v>
      </c>
      <c r="AP85" s="51">
        <v>0</v>
      </c>
      <c r="AQ85" s="35"/>
      <c r="AR85" s="93"/>
      <c r="AS85" s="43" t="s">
        <v>109</v>
      </c>
      <c r="AT85" s="36">
        <v>2007</v>
      </c>
      <c r="AU85" s="47">
        <v>164</v>
      </c>
      <c r="AV85" s="36">
        <v>4</v>
      </c>
      <c r="AW85" s="49">
        <v>4.5662100456621003E-4</v>
      </c>
      <c r="AX85" s="47">
        <v>3</v>
      </c>
      <c r="AY85" s="36">
        <v>2</v>
      </c>
      <c r="AZ85" s="49">
        <v>2.2831050228310502E-4</v>
      </c>
      <c r="BA85" s="50">
        <v>0</v>
      </c>
      <c r="BB85" s="50">
        <v>0</v>
      </c>
      <c r="BC85" s="51">
        <v>27.833333333333332</v>
      </c>
      <c r="BD85" s="51">
        <v>41</v>
      </c>
    </row>
    <row r="86" spans="2:56">
      <c r="B86" s="93"/>
      <c r="C86" s="43" t="s">
        <v>96</v>
      </c>
      <c r="D86" s="36">
        <v>2008</v>
      </c>
      <c r="E86" s="47">
        <v>0</v>
      </c>
      <c r="F86" s="36">
        <v>0</v>
      </c>
      <c r="G86" s="49">
        <v>0</v>
      </c>
      <c r="H86" s="47">
        <v>3</v>
      </c>
      <c r="I86" s="36">
        <v>1</v>
      </c>
      <c r="J86" s="49">
        <v>1.1415525114155251E-4</v>
      </c>
      <c r="K86" s="50">
        <v>1.2426991425375917E-2</v>
      </c>
      <c r="L86" s="50">
        <v>3.7280974276127747E-2</v>
      </c>
      <c r="M86" s="51">
        <v>3</v>
      </c>
      <c r="N86" s="51">
        <v>0</v>
      </c>
      <c r="O86" s="35"/>
      <c r="P86" s="93"/>
      <c r="Q86" s="43" t="s">
        <v>96</v>
      </c>
      <c r="R86" s="36">
        <v>2008</v>
      </c>
      <c r="S86" s="47">
        <v>0</v>
      </c>
      <c r="T86" s="36">
        <v>0</v>
      </c>
      <c r="U86" s="49">
        <v>0</v>
      </c>
      <c r="V86" s="47">
        <v>0</v>
      </c>
      <c r="W86" s="36">
        <v>0</v>
      </c>
      <c r="X86" s="49">
        <v>0</v>
      </c>
      <c r="Y86" s="50">
        <v>0</v>
      </c>
      <c r="Z86" s="50">
        <v>0</v>
      </c>
      <c r="AA86" s="51">
        <v>0</v>
      </c>
      <c r="AB86" s="51">
        <v>0</v>
      </c>
      <c r="AC86" s="35"/>
      <c r="AD86" s="93"/>
      <c r="AE86" s="43"/>
      <c r="AF86" s="36">
        <v>2008</v>
      </c>
      <c r="AG86" s="47">
        <v>160</v>
      </c>
      <c r="AH86" s="36">
        <v>4</v>
      </c>
      <c r="AI86" s="49">
        <v>4.5662100456621003E-4</v>
      </c>
      <c r="AJ86" s="47">
        <v>8</v>
      </c>
      <c r="AK86" s="36">
        <v>1</v>
      </c>
      <c r="AL86" s="49">
        <v>1.1415525114155251E-4</v>
      </c>
      <c r="AM86" s="50">
        <v>5.1781275890637947E-2</v>
      </c>
      <c r="AN86" s="50">
        <v>1.7398508699254349</v>
      </c>
      <c r="AO86" s="51">
        <v>33.6</v>
      </c>
      <c r="AP86" s="51">
        <v>40</v>
      </c>
      <c r="AQ86" s="35"/>
      <c r="AR86" s="93"/>
      <c r="AS86" s="43"/>
      <c r="AT86" s="36">
        <v>2008</v>
      </c>
      <c r="AU86" s="47">
        <v>238</v>
      </c>
      <c r="AV86" s="36">
        <v>6</v>
      </c>
      <c r="AW86" s="49">
        <v>6.8493150684931507E-4</v>
      </c>
      <c r="AX86" s="47">
        <v>10</v>
      </c>
      <c r="AY86" s="36">
        <v>5</v>
      </c>
      <c r="AZ86" s="49">
        <v>5.7077625570776253E-4</v>
      </c>
      <c r="BA86" s="50">
        <v>0</v>
      </c>
      <c r="BB86" s="50">
        <v>0</v>
      </c>
      <c r="BC86" s="51">
        <v>22.545454545454547</v>
      </c>
      <c r="BD86" s="51">
        <v>39.666666666666664</v>
      </c>
    </row>
    <row r="87" spans="2:56">
      <c r="B87" s="93"/>
      <c r="C87" s="43"/>
      <c r="D87" s="36">
        <v>2009</v>
      </c>
      <c r="E87" s="47">
        <v>10.5</v>
      </c>
      <c r="F87" s="36">
        <v>1</v>
      </c>
      <c r="G87" s="49">
        <v>1.1415525114155251E-4</v>
      </c>
      <c r="H87" s="47">
        <v>0</v>
      </c>
      <c r="I87" s="36">
        <v>0</v>
      </c>
      <c r="J87" s="49">
        <v>0</v>
      </c>
      <c r="K87" s="50">
        <v>1.2426991425375917E-2</v>
      </c>
      <c r="L87" s="50">
        <v>0.13048340996644711</v>
      </c>
      <c r="M87" s="51">
        <v>10.5</v>
      </c>
      <c r="N87" s="51">
        <v>10.5</v>
      </c>
      <c r="O87" s="35"/>
      <c r="P87" s="93"/>
      <c r="Q87" s="43"/>
      <c r="R87" s="36">
        <v>2009</v>
      </c>
      <c r="S87" s="47">
        <v>11.5</v>
      </c>
      <c r="T87" s="36">
        <v>1</v>
      </c>
      <c r="U87" s="49">
        <v>1.1415525114155251E-4</v>
      </c>
      <c r="V87" s="47">
        <v>0</v>
      </c>
      <c r="W87" s="36">
        <v>0</v>
      </c>
      <c r="X87" s="49">
        <v>0</v>
      </c>
      <c r="Y87" s="50">
        <v>2.3014959723820481E-2</v>
      </c>
      <c r="Z87" s="50">
        <v>0.26467203682393553</v>
      </c>
      <c r="AA87" s="51">
        <v>11.5</v>
      </c>
      <c r="AB87" s="51">
        <v>11.5</v>
      </c>
      <c r="AC87" s="35"/>
      <c r="AD87" s="93"/>
      <c r="AE87" s="43"/>
      <c r="AF87" s="36">
        <v>2009</v>
      </c>
      <c r="AG87" s="47">
        <v>0</v>
      </c>
      <c r="AH87" s="36">
        <v>0</v>
      </c>
      <c r="AI87" s="49">
        <v>0</v>
      </c>
      <c r="AJ87" s="47">
        <v>12</v>
      </c>
      <c r="AK87" s="36">
        <v>2</v>
      </c>
      <c r="AL87" s="49">
        <v>2.2831050228310502E-4</v>
      </c>
      <c r="AM87" s="50">
        <v>2.0712510356255178E-2</v>
      </c>
      <c r="AN87" s="50">
        <v>0.12427506213753106</v>
      </c>
      <c r="AO87" s="51">
        <v>6</v>
      </c>
      <c r="AP87" s="51">
        <v>0</v>
      </c>
      <c r="AQ87" s="35"/>
      <c r="AR87" s="93"/>
      <c r="AS87" s="43"/>
      <c r="AT87" s="36">
        <v>2009</v>
      </c>
      <c r="AU87" s="47">
        <v>161</v>
      </c>
      <c r="AV87" s="36">
        <v>4</v>
      </c>
      <c r="AW87" s="49">
        <v>4.5662100456621003E-4</v>
      </c>
      <c r="AX87" s="47">
        <v>3</v>
      </c>
      <c r="AY87" s="36">
        <v>2</v>
      </c>
      <c r="AZ87" s="49">
        <v>2.2831050228310502E-4</v>
      </c>
      <c r="BA87" s="50">
        <v>0</v>
      </c>
      <c r="BB87" s="50">
        <v>0</v>
      </c>
      <c r="BC87" s="51">
        <v>27.333333333333332</v>
      </c>
      <c r="BD87" s="51">
        <v>40.25</v>
      </c>
    </row>
    <row r="88" spans="2:56" ht="15.75" thickBot="1">
      <c r="B88" s="94"/>
      <c r="C88" s="45" t="s">
        <v>97</v>
      </c>
      <c r="D88" s="46">
        <v>10</v>
      </c>
      <c r="E88" s="52">
        <v>50</v>
      </c>
      <c r="F88" s="46">
        <v>5</v>
      </c>
      <c r="G88" s="53">
        <v>5.7077625570776253E-4</v>
      </c>
      <c r="H88" s="52">
        <v>9</v>
      </c>
      <c r="I88" s="46">
        <v>3</v>
      </c>
      <c r="J88" s="53">
        <v>1.0273972602739727E-4</v>
      </c>
      <c r="K88" s="54">
        <v>9.9415931403007321E-2</v>
      </c>
      <c r="L88" s="54">
        <v>0.73319249409717913</v>
      </c>
      <c r="M88" s="55">
        <v>7.375</v>
      </c>
      <c r="N88" s="55">
        <v>10</v>
      </c>
      <c r="O88" s="35"/>
      <c r="P88" s="94"/>
      <c r="Q88" s="45" t="s">
        <v>97</v>
      </c>
      <c r="R88" s="46">
        <v>10</v>
      </c>
      <c r="S88" s="52">
        <v>44</v>
      </c>
      <c r="T88" s="46">
        <v>4</v>
      </c>
      <c r="U88" s="53">
        <v>5.02283105022831E-4</v>
      </c>
      <c r="V88" s="52">
        <v>30.5</v>
      </c>
      <c r="W88" s="46">
        <v>5</v>
      </c>
      <c r="X88" s="53">
        <v>3.4817351598173516E-4</v>
      </c>
      <c r="Y88" s="54">
        <v>0.20713463751438432</v>
      </c>
      <c r="Z88" s="54">
        <v>1.7146144994246255</v>
      </c>
      <c r="AA88" s="55">
        <v>8.2777777777777786</v>
      </c>
      <c r="AB88" s="55">
        <v>11</v>
      </c>
      <c r="AC88" s="35"/>
      <c r="AD88" s="94"/>
      <c r="AE88" s="45" t="s">
        <v>97</v>
      </c>
      <c r="AF88" s="46">
        <v>10</v>
      </c>
      <c r="AG88" s="52">
        <v>1760</v>
      </c>
      <c r="AH88" s="46">
        <v>44</v>
      </c>
      <c r="AI88" s="53">
        <v>2.0091324200913242E-2</v>
      </c>
      <c r="AJ88" s="52">
        <v>135</v>
      </c>
      <c r="AK88" s="46">
        <v>20</v>
      </c>
      <c r="AL88" s="53">
        <v>1.5410958904109589E-3</v>
      </c>
      <c r="AM88" s="54">
        <v>0.66280033140016581</v>
      </c>
      <c r="AN88" s="54">
        <v>19.625103562551782</v>
      </c>
      <c r="AO88" s="55">
        <v>29.609375</v>
      </c>
      <c r="AP88" s="55">
        <v>40</v>
      </c>
      <c r="AQ88" s="35"/>
      <c r="AR88" s="94"/>
      <c r="AS88" s="45" t="s">
        <v>97</v>
      </c>
      <c r="AT88" s="46">
        <v>10</v>
      </c>
      <c r="AU88" s="52">
        <v>3520</v>
      </c>
      <c r="AV88" s="46">
        <v>88</v>
      </c>
      <c r="AW88" s="53">
        <v>4.0182648401826483E-2</v>
      </c>
      <c r="AX88" s="52">
        <v>77</v>
      </c>
      <c r="AY88" s="46">
        <v>30</v>
      </c>
      <c r="AZ88" s="53">
        <v>8.789954337899543E-4</v>
      </c>
      <c r="BA88" s="54">
        <v>0</v>
      </c>
      <c r="BB88" s="54">
        <v>0</v>
      </c>
      <c r="BC88" s="55">
        <v>30.483050847457626</v>
      </c>
      <c r="BD88" s="55">
        <v>40</v>
      </c>
    </row>
    <row r="90" spans="2:56">
      <c r="B90" s="35"/>
      <c r="C90" s="35"/>
      <c r="D90" s="35"/>
      <c r="E90" s="35"/>
      <c r="F90" s="35"/>
      <c r="G90" s="35">
        <v>0.5</v>
      </c>
      <c r="H90" s="35"/>
      <c r="I90" s="35"/>
      <c r="J90" s="35"/>
      <c r="K90" s="35"/>
      <c r="L90" s="35"/>
      <c r="M90" s="35"/>
      <c r="N90" s="35"/>
      <c r="O90" s="35"/>
      <c r="P90" s="35"/>
      <c r="Q90" s="35"/>
      <c r="R90" s="35"/>
      <c r="S90" s="35"/>
      <c r="T90" s="35"/>
      <c r="U90" s="35">
        <v>0.4</v>
      </c>
      <c r="V90" s="35"/>
      <c r="W90" s="35"/>
      <c r="X90" s="35"/>
      <c r="Y90" s="35"/>
      <c r="Z90" s="35"/>
      <c r="AA90" s="35"/>
      <c r="AB90" s="35"/>
      <c r="AC90" s="35"/>
      <c r="AD90" s="35"/>
      <c r="AE90" s="35"/>
      <c r="AF90" s="35"/>
      <c r="AG90" s="35"/>
      <c r="AH90" s="35"/>
      <c r="AI90" s="35">
        <v>4.4000000000000004</v>
      </c>
      <c r="AJ90" s="35"/>
      <c r="AK90" s="35"/>
      <c r="AL90" s="35"/>
      <c r="AM90" s="35"/>
      <c r="AN90" s="35"/>
      <c r="AO90" s="35"/>
      <c r="AP90" s="35"/>
      <c r="AQ90" s="35"/>
      <c r="AR90" s="35"/>
      <c r="AS90" s="35"/>
      <c r="AT90" s="35"/>
      <c r="AU90" s="35"/>
      <c r="AV90" s="35"/>
      <c r="AW90" s="35">
        <v>8.8000000000000007</v>
      </c>
      <c r="AX90" s="35"/>
      <c r="AY90" s="35"/>
      <c r="AZ90" s="35"/>
      <c r="BA90" s="35"/>
      <c r="BB90" s="35"/>
      <c r="BC90" s="35"/>
      <c r="BD90" s="35"/>
    </row>
    <row r="91" spans="2:56" ht="15.75" thickBot="1">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c r="AD91" s="35"/>
      <c r="AE91" s="35"/>
      <c r="AF91" s="35"/>
      <c r="AG91" s="35"/>
      <c r="AH91" s="35"/>
      <c r="AI91" s="35"/>
      <c r="AJ91" s="35"/>
      <c r="AK91" s="35"/>
      <c r="AL91" s="35"/>
      <c r="AM91" s="35"/>
      <c r="AN91" s="35"/>
      <c r="AO91" s="35"/>
      <c r="AP91" s="35"/>
      <c r="AQ91" s="35"/>
      <c r="AR91" s="35"/>
      <c r="AS91" s="35"/>
      <c r="AT91" s="35"/>
      <c r="AU91" s="35"/>
      <c r="AV91" s="35"/>
      <c r="AW91" s="35"/>
      <c r="AX91" s="35"/>
      <c r="AY91" s="35"/>
      <c r="AZ91" s="35"/>
      <c r="BA91" s="35"/>
      <c r="BB91" s="35"/>
      <c r="BC91" s="35"/>
      <c r="BD91" s="35"/>
    </row>
    <row r="92" spans="2:56">
      <c r="B92" s="104" t="s">
        <v>0</v>
      </c>
      <c r="C92" s="106" t="s">
        <v>13</v>
      </c>
      <c r="D92" s="108" t="s">
        <v>1</v>
      </c>
      <c r="E92" s="95" t="s">
        <v>69</v>
      </c>
      <c r="F92" s="111"/>
      <c r="G92" s="111"/>
      <c r="H92" s="111"/>
      <c r="I92" s="111"/>
      <c r="J92" s="112"/>
      <c r="K92" s="95" t="s">
        <v>70</v>
      </c>
      <c r="L92" s="96"/>
      <c r="M92" s="38" t="s">
        <v>71</v>
      </c>
      <c r="N92" s="38" t="s">
        <v>72</v>
      </c>
      <c r="O92" s="35"/>
      <c r="P92" s="104" t="s">
        <v>0</v>
      </c>
      <c r="Q92" s="106" t="s">
        <v>13</v>
      </c>
      <c r="R92" s="108" t="s">
        <v>1</v>
      </c>
      <c r="S92" s="95" t="s">
        <v>69</v>
      </c>
      <c r="T92" s="111"/>
      <c r="U92" s="111"/>
      <c r="V92" s="111"/>
      <c r="W92" s="111"/>
      <c r="X92" s="112"/>
      <c r="Y92" s="95" t="s">
        <v>70</v>
      </c>
      <c r="Z92" s="96"/>
      <c r="AA92" s="38" t="s">
        <v>71</v>
      </c>
      <c r="AB92" s="38" t="s">
        <v>72</v>
      </c>
      <c r="AC92" s="35"/>
      <c r="AD92" s="104" t="s">
        <v>0</v>
      </c>
      <c r="AE92" s="106" t="s">
        <v>73</v>
      </c>
      <c r="AF92" s="108" t="s">
        <v>1</v>
      </c>
      <c r="AG92" s="95" t="s">
        <v>69</v>
      </c>
      <c r="AH92" s="111"/>
      <c r="AI92" s="111"/>
      <c r="AJ92" s="111"/>
      <c r="AK92" s="111"/>
      <c r="AL92" s="112"/>
      <c r="AM92" s="95" t="s">
        <v>70</v>
      </c>
      <c r="AN92" s="96"/>
      <c r="AO92" s="38" t="s">
        <v>71</v>
      </c>
      <c r="AP92" s="38" t="s">
        <v>72</v>
      </c>
      <c r="AQ92" s="35"/>
      <c r="AR92" s="104" t="s">
        <v>0</v>
      </c>
      <c r="AS92" s="106" t="s">
        <v>73</v>
      </c>
      <c r="AT92" s="108" t="s">
        <v>1</v>
      </c>
      <c r="AU92" s="95" t="s">
        <v>69</v>
      </c>
      <c r="AV92" s="111"/>
      <c r="AW92" s="111"/>
      <c r="AX92" s="111"/>
      <c r="AY92" s="111"/>
      <c r="AZ92" s="112"/>
      <c r="BA92" s="95" t="s">
        <v>70</v>
      </c>
      <c r="BB92" s="96"/>
      <c r="BC92" s="38" t="s">
        <v>71</v>
      </c>
      <c r="BD92" s="38" t="s">
        <v>72</v>
      </c>
    </row>
    <row r="93" spans="2:56">
      <c r="B93" s="105"/>
      <c r="C93" s="107"/>
      <c r="D93" s="109"/>
      <c r="E93" s="97"/>
      <c r="F93" s="113"/>
      <c r="G93" s="113"/>
      <c r="H93" s="113"/>
      <c r="I93" s="113"/>
      <c r="J93" s="114"/>
      <c r="K93" s="97" t="s">
        <v>74</v>
      </c>
      <c r="L93" s="98"/>
      <c r="M93" s="39" t="s">
        <v>75</v>
      </c>
      <c r="N93" s="39" t="s">
        <v>76</v>
      </c>
      <c r="O93" s="35"/>
      <c r="P93" s="105"/>
      <c r="Q93" s="107"/>
      <c r="R93" s="109"/>
      <c r="S93" s="97"/>
      <c r="T93" s="113"/>
      <c r="U93" s="113"/>
      <c r="V93" s="113"/>
      <c r="W93" s="113"/>
      <c r="X93" s="114"/>
      <c r="Y93" s="97" t="s">
        <v>74</v>
      </c>
      <c r="Z93" s="98"/>
      <c r="AA93" s="39" t="s">
        <v>75</v>
      </c>
      <c r="AB93" s="39" t="s">
        <v>76</v>
      </c>
      <c r="AC93" s="35"/>
      <c r="AD93" s="105"/>
      <c r="AE93" s="107"/>
      <c r="AF93" s="109"/>
      <c r="AG93" s="97"/>
      <c r="AH93" s="113"/>
      <c r="AI93" s="113"/>
      <c r="AJ93" s="113"/>
      <c r="AK93" s="113"/>
      <c r="AL93" s="114"/>
      <c r="AM93" s="97" t="s">
        <v>74</v>
      </c>
      <c r="AN93" s="98"/>
      <c r="AO93" s="39" t="s">
        <v>75</v>
      </c>
      <c r="AP93" s="39" t="s">
        <v>76</v>
      </c>
      <c r="AQ93" s="35"/>
      <c r="AR93" s="105"/>
      <c r="AS93" s="107"/>
      <c r="AT93" s="109"/>
      <c r="AU93" s="97"/>
      <c r="AV93" s="113"/>
      <c r="AW93" s="113"/>
      <c r="AX93" s="113"/>
      <c r="AY93" s="113"/>
      <c r="AZ93" s="114"/>
      <c r="BA93" s="97" t="s">
        <v>74</v>
      </c>
      <c r="BB93" s="98"/>
      <c r="BC93" s="39" t="s">
        <v>75</v>
      </c>
      <c r="BD93" s="39" t="s">
        <v>76</v>
      </c>
    </row>
    <row r="94" spans="2:56">
      <c r="B94" s="105"/>
      <c r="C94" s="37" t="s">
        <v>77</v>
      </c>
      <c r="D94" s="109"/>
      <c r="E94" s="99" t="s">
        <v>78</v>
      </c>
      <c r="F94" s="100"/>
      <c r="G94" s="101"/>
      <c r="H94" s="99" t="s">
        <v>79</v>
      </c>
      <c r="I94" s="100"/>
      <c r="J94" s="101"/>
      <c r="K94" s="102" t="s">
        <v>80</v>
      </c>
      <c r="L94" s="102" t="s">
        <v>81</v>
      </c>
      <c r="M94" s="91" t="s">
        <v>82</v>
      </c>
      <c r="N94" s="39" t="s">
        <v>82</v>
      </c>
      <c r="O94" s="35"/>
      <c r="P94" s="105"/>
      <c r="Q94" s="37" t="s">
        <v>77</v>
      </c>
      <c r="R94" s="109"/>
      <c r="S94" s="99" t="s">
        <v>78</v>
      </c>
      <c r="T94" s="100"/>
      <c r="U94" s="101"/>
      <c r="V94" s="99" t="s">
        <v>79</v>
      </c>
      <c r="W94" s="100"/>
      <c r="X94" s="101"/>
      <c r="Y94" s="102" t="s">
        <v>80</v>
      </c>
      <c r="Z94" s="102" t="s">
        <v>81</v>
      </c>
      <c r="AA94" s="91" t="s">
        <v>82</v>
      </c>
      <c r="AB94" s="39" t="s">
        <v>82</v>
      </c>
      <c r="AC94" s="35"/>
      <c r="AD94" s="105"/>
      <c r="AE94" s="37" t="s">
        <v>83</v>
      </c>
      <c r="AF94" s="109"/>
      <c r="AG94" s="99" t="s">
        <v>78</v>
      </c>
      <c r="AH94" s="100"/>
      <c r="AI94" s="101"/>
      <c r="AJ94" s="99" t="s">
        <v>79</v>
      </c>
      <c r="AK94" s="100"/>
      <c r="AL94" s="101"/>
      <c r="AM94" s="102" t="s">
        <v>80</v>
      </c>
      <c r="AN94" s="102" t="s">
        <v>81</v>
      </c>
      <c r="AO94" s="91" t="s">
        <v>82</v>
      </c>
      <c r="AP94" s="39" t="s">
        <v>82</v>
      </c>
      <c r="AQ94" s="35"/>
      <c r="AR94" s="105"/>
      <c r="AS94" s="37" t="s">
        <v>83</v>
      </c>
      <c r="AT94" s="109"/>
      <c r="AU94" s="99" t="s">
        <v>78</v>
      </c>
      <c r="AV94" s="100"/>
      <c r="AW94" s="101"/>
      <c r="AX94" s="99" t="s">
        <v>79</v>
      </c>
      <c r="AY94" s="100"/>
      <c r="AZ94" s="101"/>
      <c r="BA94" s="102" t="s">
        <v>80</v>
      </c>
      <c r="BB94" s="102" t="s">
        <v>81</v>
      </c>
      <c r="BC94" s="91" t="s">
        <v>82</v>
      </c>
      <c r="BD94" s="39" t="s">
        <v>82</v>
      </c>
    </row>
    <row r="95" spans="2:56" ht="45" customHeight="1">
      <c r="B95" s="105"/>
      <c r="C95" s="40" t="s">
        <v>84</v>
      </c>
      <c r="D95" s="110"/>
      <c r="E95" s="41" t="s">
        <v>85</v>
      </c>
      <c r="F95" s="41" t="s">
        <v>86</v>
      </c>
      <c r="G95" s="41" t="s">
        <v>87</v>
      </c>
      <c r="H95" s="41" t="s">
        <v>85</v>
      </c>
      <c r="I95" s="41" t="s">
        <v>86</v>
      </c>
      <c r="J95" s="41" t="s">
        <v>87</v>
      </c>
      <c r="K95" s="103"/>
      <c r="L95" s="103"/>
      <c r="M95" s="92"/>
      <c r="N95" s="60"/>
      <c r="O95" s="35"/>
      <c r="P95" s="105"/>
      <c r="Q95" s="40" t="s">
        <v>84</v>
      </c>
      <c r="R95" s="110"/>
      <c r="S95" s="41" t="s">
        <v>85</v>
      </c>
      <c r="T95" s="41" t="s">
        <v>86</v>
      </c>
      <c r="U95" s="41" t="s">
        <v>87</v>
      </c>
      <c r="V95" s="41" t="s">
        <v>85</v>
      </c>
      <c r="W95" s="41" t="s">
        <v>86</v>
      </c>
      <c r="X95" s="41" t="s">
        <v>87</v>
      </c>
      <c r="Y95" s="103"/>
      <c r="Z95" s="103"/>
      <c r="AA95" s="92"/>
      <c r="AB95" s="60"/>
      <c r="AC95" s="35"/>
      <c r="AD95" s="105"/>
      <c r="AE95" s="40" t="s">
        <v>88</v>
      </c>
      <c r="AF95" s="110"/>
      <c r="AG95" s="41" t="s">
        <v>85</v>
      </c>
      <c r="AH95" s="41" t="s">
        <v>86</v>
      </c>
      <c r="AI95" s="41" t="s">
        <v>87</v>
      </c>
      <c r="AJ95" s="41" t="s">
        <v>85</v>
      </c>
      <c r="AK95" s="41" t="s">
        <v>86</v>
      </c>
      <c r="AL95" s="41" t="s">
        <v>87</v>
      </c>
      <c r="AM95" s="103"/>
      <c r="AN95" s="103"/>
      <c r="AO95" s="92"/>
      <c r="AP95" s="60"/>
      <c r="AQ95" s="35"/>
      <c r="AR95" s="105"/>
      <c r="AS95" s="40" t="s">
        <v>88</v>
      </c>
      <c r="AT95" s="110"/>
      <c r="AU95" s="41" t="s">
        <v>85</v>
      </c>
      <c r="AV95" s="41" t="s">
        <v>86</v>
      </c>
      <c r="AW95" s="41" t="s">
        <v>87</v>
      </c>
      <c r="AX95" s="41" t="s">
        <v>85</v>
      </c>
      <c r="AY95" s="41" t="s">
        <v>86</v>
      </c>
      <c r="AZ95" s="41" t="s">
        <v>87</v>
      </c>
      <c r="BA95" s="103"/>
      <c r="BB95" s="103"/>
      <c r="BC95" s="92"/>
      <c r="BD95" s="60"/>
    </row>
    <row r="96" spans="2:56">
      <c r="B96" s="93">
        <v>6</v>
      </c>
      <c r="C96" s="42"/>
      <c r="D96" s="36">
        <v>2000</v>
      </c>
      <c r="E96" s="47">
        <v>9</v>
      </c>
      <c r="F96" s="36">
        <v>1</v>
      </c>
      <c r="G96" s="49">
        <v>1.1415525114155251E-4</v>
      </c>
      <c r="H96" s="47">
        <v>0</v>
      </c>
      <c r="I96" s="36">
        <v>0</v>
      </c>
      <c r="J96" s="49">
        <v>0</v>
      </c>
      <c r="K96" s="50">
        <v>2.0044097013429546E-2</v>
      </c>
      <c r="L96" s="50">
        <v>0.18039687312086591</v>
      </c>
      <c r="M96" s="51">
        <v>9</v>
      </c>
      <c r="N96" s="51">
        <v>9</v>
      </c>
      <c r="O96" s="35"/>
      <c r="P96" s="93">
        <v>24</v>
      </c>
      <c r="Q96" s="42"/>
      <c r="R96" s="36">
        <v>2000</v>
      </c>
      <c r="S96" s="47">
        <v>10.5</v>
      </c>
      <c r="T96" s="36">
        <v>1</v>
      </c>
      <c r="U96" s="49">
        <v>1.1415525114155251E-4</v>
      </c>
      <c r="V96" s="47">
        <v>10</v>
      </c>
      <c r="W96" s="36">
        <v>2</v>
      </c>
      <c r="X96" s="49">
        <v>2.2831050228310502E-4</v>
      </c>
      <c r="Y96" s="50">
        <v>0.15535991714137753</v>
      </c>
      <c r="Z96" s="50">
        <v>1.0616261004660799</v>
      </c>
      <c r="AA96" s="51">
        <v>6.833333333333333</v>
      </c>
      <c r="AB96" s="51">
        <v>10.5</v>
      </c>
      <c r="AC96" s="35"/>
      <c r="AD96" s="93">
        <v>42</v>
      </c>
      <c r="AE96" s="42"/>
      <c r="AF96" s="36">
        <v>2000</v>
      </c>
      <c r="AG96" s="47">
        <v>0</v>
      </c>
      <c r="AH96" s="36">
        <v>0</v>
      </c>
      <c r="AI96" s="49">
        <v>0</v>
      </c>
      <c r="AJ96" s="47">
        <v>4</v>
      </c>
      <c r="AK96" s="36">
        <v>1</v>
      </c>
      <c r="AL96" s="49">
        <v>1.1415525114155251E-4</v>
      </c>
      <c r="AM96" s="50">
        <v>0</v>
      </c>
      <c r="AN96" s="50">
        <v>0</v>
      </c>
      <c r="AO96" s="51">
        <v>0</v>
      </c>
      <c r="AP96" s="51">
        <v>0</v>
      </c>
      <c r="AQ96" s="35"/>
      <c r="AR96" s="93">
        <v>60</v>
      </c>
      <c r="AS96" s="42"/>
      <c r="AT96" s="36">
        <v>2000</v>
      </c>
      <c r="AU96" s="47">
        <v>475</v>
      </c>
      <c r="AV96" s="36">
        <v>12</v>
      </c>
      <c r="AW96" s="49">
        <v>1.3698630136986301E-3</v>
      </c>
      <c r="AX96" s="47">
        <v>7</v>
      </c>
      <c r="AY96" s="36">
        <v>2</v>
      </c>
      <c r="AZ96" s="49">
        <v>2.2831050228310502E-4</v>
      </c>
      <c r="BA96" s="50">
        <v>0</v>
      </c>
      <c r="BB96" s="50">
        <v>0</v>
      </c>
      <c r="BC96" s="51">
        <v>34.428571428571431</v>
      </c>
      <c r="BD96" s="51">
        <v>39.583333333333336</v>
      </c>
    </row>
    <row r="97" spans="2:56">
      <c r="B97" s="93"/>
      <c r="C97" s="43"/>
      <c r="D97" s="36">
        <v>2001</v>
      </c>
      <c r="E97" s="47">
        <v>0</v>
      </c>
      <c r="F97" s="36">
        <v>0</v>
      </c>
      <c r="G97" s="49">
        <v>0</v>
      </c>
      <c r="H97" s="47">
        <v>0</v>
      </c>
      <c r="I97" s="36">
        <v>0</v>
      </c>
      <c r="J97" s="49">
        <v>0</v>
      </c>
      <c r="K97" s="50">
        <v>0</v>
      </c>
      <c r="L97" s="50">
        <v>0</v>
      </c>
      <c r="M97" s="51">
        <v>0</v>
      </c>
      <c r="N97" s="51">
        <v>0</v>
      </c>
      <c r="O97" s="35"/>
      <c r="P97" s="93"/>
      <c r="Q97" s="43"/>
      <c r="R97" s="36">
        <v>2001</v>
      </c>
      <c r="S97" s="47">
        <v>0</v>
      </c>
      <c r="T97" s="36">
        <v>0</v>
      </c>
      <c r="U97" s="49">
        <v>0</v>
      </c>
      <c r="V97" s="47">
        <v>0</v>
      </c>
      <c r="W97" s="36">
        <v>0</v>
      </c>
      <c r="X97" s="49">
        <v>0</v>
      </c>
      <c r="Y97" s="50">
        <v>0</v>
      </c>
      <c r="Z97" s="50">
        <v>0</v>
      </c>
      <c r="AA97" s="51">
        <v>0</v>
      </c>
      <c r="AB97" s="51">
        <v>0</v>
      </c>
      <c r="AC97" s="35"/>
      <c r="AD97" s="93"/>
      <c r="AE97" s="43"/>
      <c r="AF97" s="36">
        <v>2001</v>
      </c>
      <c r="AG97" s="47">
        <v>282</v>
      </c>
      <c r="AH97" s="36">
        <v>7</v>
      </c>
      <c r="AI97" s="49">
        <v>7.9908675799086762E-4</v>
      </c>
      <c r="AJ97" s="47">
        <v>0</v>
      </c>
      <c r="AK97" s="36">
        <v>0</v>
      </c>
      <c r="AL97" s="49">
        <v>0</v>
      </c>
      <c r="AM97" s="50">
        <v>0</v>
      </c>
      <c r="AN97" s="50">
        <v>0</v>
      </c>
      <c r="AO97" s="51">
        <v>40.285714285714285</v>
      </c>
      <c r="AP97" s="51">
        <v>40.285714285714285</v>
      </c>
      <c r="AQ97" s="35"/>
      <c r="AR97" s="93"/>
      <c r="AS97" s="43"/>
      <c r="AT97" s="36">
        <v>2001</v>
      </c>
      <c r="AU97" s="47">
        <v>520</v>
      </c>
      <c r="AV97" s="36">
        <v>13</v>
      </c>
      <c r="AW97" s="49">
        <v>1.4840182648401827E-3</v>
      </c>
      <c r="AX97" s="47">
        <v>12</v>
      </c>
      <c r="AY97" s="36">
        <v>6</v>
      </c>
      <c r="AZ97" s="49">
        <v>6.8493150684931507E-4</v>
      </c>
      <c r="BA97" s="50">
        <v>0</v>
      </c>
      <c r="BB97" s="50">
        <v>0</v>
      </c>
      <c r="BC97" s="51">
        <v>28</v>
      </c>
      <c r="BD97" s="51">
        <v>40</v>
      </c>
    </row>
    <row r="98" spans="2:56">
      <c r="B98" s="93"/>
      <c r="C98" s="43" t="s">
        <v>110</v>
      </c>
      <c r="D98" s="36">
        <v>2002</v>
      </c>
      <c r="E98" s="47">
        <v>0</v>
      </c>
      <c r="F98" s="36">
        <v>0</v>
      </c>
      <c r="G98" s="49">
        <v>0</v>
      </c>
      <c r="H98" s="47">
        <v>12</v>
      </c>
      <c r="I98" s="36">
        <v>2</v>
      </c>
      <c r="J98" s="49">
        <v>2.2831050228310502E-4</v>
      </c>
      <c r="K98" s="50">
        <v>4.0088194026859092E-2</v>
      </c>
      <c r="L98" s="50">
        <v>0.24052916416115452</v>
      </c>
      <c r="M98" s="51">
        <v>6</v>
      </c>
      <c r="N98" s="51">
        <v>0</v>
      </c>
      <c r="O98" s="35"/>
      <c r="P98" s="93"/>
      <c r="Q98" s="43" t="s">
        <v>111</v>
      </c>
      <c r="R98" s="36">
        <v>2002</v>
      </c>
      <c r="S98" s="47">
        <v>0</v>
      </c>
      <c r="T98" s="36">
        <v>0</v>
      </c>
      <c r="U98" s="49">
        <v>0</v>
      </c>
      <c r="V98" s="47">
        <v>0</v>
      </c>
      <c r="W98" s="36">
        <v>0</v>
      </c>
      <c r="X98" s="49">
        <v>0</v>
      </c>
      <c r="Y98" s="50">
        <v>0</v>
      </c>
      <c r="Z98" s="50">
        <v>0</v>
      </c>
      <c r="AA98" s="51">
        <v>0</v>
      </c>
      <c r="AB98" s="51">
        <v>0</v>
      </c>
      <c r="AC98" s="35"/>
      <c r="AD98" s="93"/>
      <c r="AE98" s="43" t="s">
        <v>103</v>
      </c>
      <c r="AF98" s="36">
        <v>2002</v>
      </c>
      <c r="AG98" s="47">
        <v>0</v>
      </c>
      <c r="AH98" s="36">
        <v>0</v>
      </c>
      <c r="AI98" s="49">
        <v>0</v>
      </c>
      <c r="AJ98" s="47">
        <v>5</v>
      </c>
      <c r="AK98" s="36">
        <v>1</v>
      </c>
      <c r="AL98" s="49">
        <v>1.1415525114155251E-4</v>
      </c>
      <c r="AM98" s="50">
        <v>0</v>
      </c>
      <c r="AN98" s="50">
        <v>0</v>
      </c>
      <c r="AO98" s="51">
        <v>0</v>
      </c>
      <c r="AP98" s="51">
        <v>0</v>
      </c>
      <c r="AQ98" s="35"/>
      <c r="AR98" s="93"/>
      <c r="AS98" s="43" t="s">
        <v>112</v>
      </c>
      <c r="AT98" s="36">
        <v>2002</v>
      </c>
      <c r="AU98" s="47">
        <v>202</v>
      </c>
      <c r="AV98" s="36">
        <v>5</v>
      </c>
      <c r="AW98" s="49">
        <v>5.7077625570776253E-4</v>
      </c>
      <c r="AX98" s="47">
        <v>3</v>
      </c>
      <c r="AY98" s="36">
        <v>2</v>
      </c>
      <c r="AZ98" s="49">
        <v>2.2831050228310502E-4</v>
      </c>
      <c r="BA98" s="50">
        <v>0</v>
      </c>
      <c r="BB98" s="50">
        <v>0</v>
      </c>
      <c r="BC98" s="51">
        <v>29.285714285714285</v>
      </c>
      <c r="BD98" s="51">
        <v>40.4</v>
      </c>
    </row>
    <row r="99" spans="2:56">
      <c r="B99" s="93"/>
      <c r="C99" s="43"/>
      <c r="D99" s="36">
        <v>2003</v>
      </c>
      <c r="E99" s="47">
        <v>0</v>
      </c>
      <c r="F99" s="36">
        <v>0</v>
      </c>
      <c r="G99" s="49">
        <v>0</v>
      </c>
      <c r="H99" s="47">
        <v>0</v>
      </c>
      <c r="I99" s="36">
        <v>0</v>
      </c>
      <c r="J99" s="49">
        <v>0</v>
      </c>
      <c r="K99" s="50">
        <v>0</v>
      </c>
      <c r="L99" s="50">
        <v>0</v>
      </c>
      <c r="M99" s="51">
        <v>0</v>
      </c>
      <c r="N99" s="51">
        <v>0</v>
      </c>
      <c r="O99" s="35"/>
      <c r="P99" s="93"/>
      <c r="Q99" s="43"/>
      <c r="R99" s="36">
        <v>2003</v>
      </c>
      <c r="S99" s="47">
        <v>0</v>
      </c>
      <c r="T99" s="36">
        <v>0</v>
      </c>
      <c r="U99" s="49">
        <v>0</v>
      </c>
      <c r="V99" s="47">
        <v>7.8</v>
      </c>
      <c r="W99" s="36">
        <v>2</v>
      </c>
      <c r="X99" s="49">
        <v>0</v>
      </c>
      <c r="Y99" s="50">
        <v>0.10357327809425169</v>
      </c>
      <c r="Z99" s="50">
        <v>0.40393578456758156</v>
      </c>
      <c r="AA99" s="51">
        <v>3.9</v>
      </c>
      <c r="AB99" s="51">
        <v>0</v>
      </c>
      <c r="AC99" s="35"/>
      <c r="AD99" s="93"/>
      <c r="AE99" s="43"/>
      <c r="AF99" s="36">
        <v>2003</v>
      </c>
      <c r="AG99" s="47">
        <v>358</v>
      </c>
      <c r="AH99" s="36">
        <v>9</v>
      </c>
      <c r="AI99" s="49">
        <v>1.0273972602739725E-3</v>
      </c>
      <c r="AJ99" s="47">
        <v>18</v>
      </c>
      <c r="AK99" s="36">
        <v>2</v>
      </c>
      <c r="AL99" s="49">
        <v>2.2831050228310502E-4</v>
      </c>
      <c r="AM99" s="50">
        <v>0</v>
      </c>
      <c r="AN99" s="50">
        <v>0</v>
      </c>
      <c r="AO99" s="51">
        <v>34.18181818181818</v>
      </c>
      <c r="AP99" s="51">
        <v>39.777777777777779</v>
      </c>
      <c r="AQ99" s="35"/>
      <c r="AR99" s="93"/>
      <c r="AS99" s="43"/>
      <c r="AT99" s="36">
        <v>2003</v>
      </c>
      <c r="AU99" s="47">
        <v>278</v>
      </c>
      <c r="AV99" s="36">
        <v>7</v>
      </c>
      <c r="AW99" s="49">
        <v>7.9908675799086762E-4</v>
      </c>
      <c r="AX99" s="47">
        <v>4</v>
      </c>
      <c r="AY99" s="36">
        <v>1</v>
      </c>
      <c r="AZ99" s="49">
        <v>1.1415525114155251E-4</v>
      </c>
      <c r="BA99" s="50">
        <v>0</v>
      </c>
      <c r="BB99" s="50">
        <v>0</v>
      </c>
      <c r="BC99" s="51">
        <v>35.25</v>
      </c>
      <c r="BD99" s="51">
        <v>39.714285714285715</v>
      </c>
    </row>
    <row r="100" spans="2:56">
      <c r="B100" s="93"/>
      <c r="C100" s="43">
        <v>138</v>
      </c>
      <c r="D100" s="36">
        <v>2004</v>
      </c>
      <c r="E100" s="47">
        <v>0</v>
      </c>
      <c r="F100" s="36">
        <v>0</v>
      </c>
      <c r="G100" s="49">
        <v>0</v>
      </c>
      <c r="H100" s="47">
        <v>3</v>
      </c>
      <c r="I100" s="36">
        <v>1</v>
      </c>
      <c r="J100" s="49">
        <v>1.1415525114155251E-4</v>
      </c>
      <c r="K100" s="50">
        <v>2.0044097013429546E-2</v>
      </c>
      <c r="L100" s="50">
        <v>6.0132291040288631E-2</v>
      </c>
      <c r="M100" s="51">
        <v>3</v>
      </c>
      <c r="N100" s="51">
        <v>0</v>
      </c>
      <c r="O100" s="35"/>
      <c r="P100" s="93"/>
      <c r="Q100" s="43">
        <v>230</v>
      </c>
      <c r="R100" s="36">
        <v>2004</v>
      </c>
      <c r="S100" s="47">
        <v>0</v>
      </c>
      <c r="T100" s="36">
        <v>0</v>
      </c>
      <c r="U100" s="49">
        <v>0</v>
      </c>
      <c r="V100" s="47">
        <v>0</v>
      </c>
      <c r="W100" s="36">
        <v>0</v>
      </c>
      <c r="X100" s="49">
        <v>0</v>
      </c>
      <c r="Y100" s="50">
        <v>0</v>
      </c>
      <c r="Z100" s="50">
        <v>0</v>
      </c>
      <c r="AA100" s="51">
        <v>0</v>
      </c>
      <c r="AB100" s="51">
        <v>0</v>
      </c>
      <c r="AC100" s="35"/>
      <c r="AD100" s="93"/>
      <c r="AE100" s="43">
        <v>76</v>
      </c>
      <c r="AF100" s="36">
        <v>2004</v>
      </c>
      <c r="AG100" s="47">
        <v>0</v>
      </c>
      <c r="AH100" s="36">
        <v>0</v>
      </c>
      <c r="AI100" s="49">
        <v>0</v>
      </c>
      <c r="AJ100" s="47">
        <v>0</v>
      </c>
      <c r="AK100" s="36">
        <v>0</v>
      </c>
      <c r="AL100" s="49">
        <v>0</v>
      </c>
      <c r="AM100" s="50">
        <v>0</v>
      </c>
      <c r="AN100" s="50">
        <v>0</v>
      </c>
      <c r="AO100" s="51">
        <v>0</v>
      </c>
      <c r="AP100" s="51">
        <v>0</v>
      </c>
      <c r="AQ100" s="35"/>
      <c r="AR100" s="93"/>
      <c r="AS100" s="43">
        <v>155</v>
      </c>
      <c r="AT100" s="36">
        <v>2004</v>
      </c>
      <c r="AU100" s="47">
        <v>601</v>
      </c>
      <c r="AV100" s="36">
        <v>15</v>
      </c>
      <c r="AW100" s="49">
        <v>1.7123287671232876E-3</v>
      </c>
      <c r="AX100" s="47">
        <v>4</v>
      </c>
      <c r="AY100" s="36">
        <v>1</v>
      </c>
      <c r="AZ100" s="49">
        <v>1.1415525114155251E-4</v>
      </c>
      <c r="BA100" s="50">
        <v>0</v>
      </c>
      <c r="BB100" s="50">
        <v>0</v>
      </c>
      <c r="BC100" s="51">
        <v>37.8125</v>
      </c>
      <c r="BD100" s="51">
        <v>40.06666666666667</v>
      </c>
    </row>
    <row r="101" spans="2:56">
      <c r="B101" s="93"/>
      <c r="C101" s="43" t="s">
        <v>93</v>
      </c>
      <c r="D101" s="36">
        <v>2005</v>
      </c>
      <c r="E101" s="47">
        <v>21.5</v>
      </c>
      <c r="F101" s="36">
        <v>2</v>
      </c>
      <c r="G101" s="49">
        <v>2.2831050228310502E-4</v>
      </c>
      <c r="H101" s="47">
        <v>0</v>
      </c>
      <c r="I101" s="36">
        <v>0</v>
      </c>
      <c r="J101" s="49">
        <v>0</v>
      </c>
      <c r="K101" s="50">
        <v>4.0088194026859092E-2</v>
      </c>
      <c r="L101" s="50">
        <v>0.43094808578873522</v>
      </c>
      <c r="M101" s="51">
        <v>10.75</v>
      </c>
      <c r="N101" s="51">
        <v>10.75</v>
      </c>
      <c r="O101" s="35"/>
      <c r="P101" s="93"/>
      <c r="Q101" s="43" t="s">
        <v>93</v>
      </c>
      <c r="R101" s="36">
        <v>2005</v>
      </c>
      <c r="S101" s="47">
        <v>0</v>
      </c>
      <c r="T101" s="36">
        <v>0</v>
      </c>
      <c r="U101" s="49">
        <v>0</v>
      </c>
      <c r="V101" s="47">
        <v>0</v>
      </c>
      <c r="W101" s="36">
        <v>0</v>
      </c>
      <c r="X101" s="49">
        <v>0</v>
      </c>
      <c r="Y101" s="50">
        <v>0</v>
      </c>
      <c r="Z101" s="50">
        <v>0</v>
      </c>
      <c r="AA101" s="51">
        <v>0</v>
      </c>
      <c r="AB101" s="51">
        <v>0</v>
      </c>
      <c r="AC101" s="35"/>
      <c r="AD101" s="93"/>
      <c r="AE101" s="43" t="s">
        <v>94</v>
      </c>
      <c r="AF101" s="36">
        <v>2005</v>
      </c>
      <c r="AG101" s="47">
        <v>122</v>
      </c>
      <c r="AH101" s="36">
        <v>3</v>
      </c>
      <c r="AI101" s="49">
        <v>3.4246575342465754E-4</v>
      </c>
      <c r="AJ101" s="47">
        <v>7</v>
      </c>
      <c r="AK101" s="36">
        <v>2</v>
      </c>
      <c r="AL101" s="49">
        <v>2.2831050228310502E-4</v>
      </c>
      <c r="AM101" s="50">
        <v>0</v>
      </c>
      <c r="AN101" s="50">
        <v>0</v>
      </c>
      <c r="AO101" s="51">
        <v>25.8</v>
      </c>
      <c r="AP101" s="51">
        <v>40.666666666666664</v>
      </c>
      <c r="AQ101" s="35"/>
      <c r="AR101" s="93"/>
      <c r="AS101" s="43" t="s">
        <v>94</v>
      </c>
      <c r="AT101" s="36">
        <v>2005</v>
      </c>
      <c r="AU101" s="47">
        <v>482</v>
      </c>
      <c r="AV101" s="36">
        <v>12</v>
      </c>
      <c r="AW101" s="49">
        <v>1.3698630136986301E-3</v>
      </c>
      <c r="AX101" s="47">
        <v>4</v>
      </c>
      <c r="AY101" s="36">
        <v>1</v>
      </c>
      <c r="AZ101" s="49">
        <v>1.1415525114155251E-4</v>
      </c>
      <c r="BA101" s="50">
        <v>0</v>
      </c>
      <c r="BB101" s="50">
        <v>0</v>
      </c>
      <c r="BC101" s="51">
        <v>37.384615384615387</v>
      </c>
      <c r="BD101" s="51">
        <v>40.166666666666664</v>
      </c>
    </row>
    <row r="102" spans="2:56">
      <c r="B102" s="93"/>
      <c r="C102" s="44"/>
      <c r="D102" s="36">
        <v>2006</v>
      </c>
      <c r="E102" s="47">
        <v>0</v>
      </c>
      <c r="F102" s="36">
        <v>0</v>
      </c>
      <c r="G102" s="49">
        <v>0</v>
      </c>
      <c r="H102" s="47">
        <v>0</v>
      </c>
      <c r="I102" s="36">
        <v>0</v>
      </c>
      <c r="J102" s="49">
        <v>0</v>
      </c>
      <c r="K102" s="50">
        <v>0</v>
      </c>
      <c r="L102" s="50">
        <v>0</v>
      </c>
      <c r="M102" s="51">
        <v>0</v>
      </c>
      <c r="N102" s="51">
        <v>0</v>
      </c>
      <c r="O102" s="35"/>
      <c r="P102" s="93"/>
      <c r="Q102" s="44"/>
      <c r="R102" s="36">
        <v>2006</v>
      </c>
      <c r="S102" s="47">
        <v>0</v>
      </c>
      <c r="T102" s="36">
        <v>0</v>
      </c>
      <c r="U102" s="49">
        <v>0</v>
      </c>
      <c r="V102" s="47">
        <v>0</v>
      </c>
      <c r="W102" s="36">
        <v>0</v>
      </c>
      <c r="X102" s="49">
        <v>0</v>
      </c>
      <c r="Y102" s="50">
        <v>0</v>
      </c>
      <c r="Z102" s="50">
        <v>0</v>
      </c>
      <c r="AA102" s="51">
        <v>0</v>
      </c>
      <c r="AB102" s="51">
        <v>0</v>
      </c>
      <c r="AC102" s="35"/>
      <c r="AD102" s="93"/>
      <c r="AE102" s="44"/>
      <c r="AF102" s="36">
        <v>2006</v>
      </c>
      <c r="AG102" s="47">
        <v>601</v>
      </c>
      <c r="AH102" s="36">
        <v>15</v>
      </c>
      <c r="AI102" s="49">
        <v>1.7123287671232876E-3</v>
      </c>
      <c r="AJ102" s="47">
        <v>0</v>
      </c>
      <c r="AK102" s="36">
        <v>0</v>
      </c>
      <c r="AL102" s="49">
        <v>0</v>
      </c>
      <c r="AM102" s="50">
        <v>0</v>
      </c>
      <c r="AN102" s="50">
        <v>0</v>
      </c>
      <c r="AO102" s="51">
        <v>40.06666666666667</v>
      </c>
      <c r="AP102" s="51">
        <v>40.06666666666667</v>
      </c>
      <c r="AQ102" s="35"/>
      <c r="AR102" s="93"/>
      <c r="AS102" s="44"/>
      <c r="AT102" s="36">
        <v>2006</v>
      </c>
      <c r="AU102" s="47">
        <v>359</v>
      </c>
      <c r="AV102" s="36">
        <v>9</v>
      </c>
      <c r="AW102" s="49">
        <v>1.0273972602739725E-3</v>
      </c>
      <c r="AX102" s="47">
        <v>14</v>
      </c>
      <c r="AY102" s="36">
        <v>7</v>
      </c>
      <c r="AZ102" s="49">
        <v>7.9908675799086762E-4</v>
      </c>
      <c r="BA102" s="50">
        <v>0</v>
      </c>
      <c r="BB102" s="50">
        <v>0</v>
      </c>
      <c r="BC102" s="51">
        <v>23.3125</v>
      </c>
      <c r="BD102" s="51">
        <v>39.888888888888886</v>
      </c>
    </row>
    <row r="103" spans="2:56">
      <c r="B103" s="93"/>
      <c r="C103" s="43">
        <v>49.89</v>
      </c>
      <c r="D103" s="36">
        <v>2007</v>
      </c>
      <c r="E103" s="47">
        <v>0</v>
      </c>
      <c r="F103" s="36">
        <v>0</v>
      </c>
      <c r="G103" s="49">
        <v>0</v>
      </c>
      <c r="H103" s="47">
        <v>0</v>
      </c>
      <c r="I103" s="36">
        <v>0</v>
      </c>
      <c r="J103" s="49">
        <v>0</v>
      </c>
      <c r="K103" s="50">
        <v>0</v>
      </c>
      <c r="L103" s="50">
        <v>0</v>
      </c>
      <c r="M103" s="51">
        <v>0</v>
      </c>
      <c r="N103" s="51">
        <v>0</v>
      </c>
      <c r="O103" s="35"/>
      <c r="P103" s="93"/>
      <c r="Q103" s="43">
        <v>19.309999999999999</v>
      </c>
      <c r="R103" s="36">
        <v>2007</v>
      </c>
      <c r="S103" s="47">
        <v>0</v>
      </c>
      <c r="T103" s="36">
        <v>0</v>
      </c>
      <c r="U103" s="49">
        <v>0</v>
      </c>
      <c r="V103" s="47">
        <v>12</v>
      </c>
      <c r="W103" s="36">
        <v>1</v>
      </c>
      <c r="X103" s="49">
        <v>1.1415525114155251E-4</v>
      </c>
      <c r="Y103" s="50">
        <v>5.1786639047125847E-2</v>
      </c>
      <c r="Z103" s="50">
        <v>0.62143966856551014</v>
      </c>
      <c r="AA103" s="51">
        <v>12</v>
      </c>
      <c r="AB103" s="51">
        <v>0</v>
      </c>
      <c r="AC103" s="35"/>
      <c r="AD103" s="93"/>
      <c r="AE103" s="43" t="s">
        <v>109</v>
      </c>
      <c r="AF103" s="36">
        <v>2007</v>
      </c>
      <c r="AG103" s="47">
        <v>0</v>
      </c>
      <c r="AH103" s="36">
        <v>0</v>
      </c>
      <c r="AI103" s="49">
        <v>0</v>
      </c>
      <c r="AJ103" s="47">
        <v>28</v>
      </c>
      <c r="AK103" s="36">
        <v>5</v>
      </c>
      <c r="AL103" s="49">
        <v>5.7077625570776253E-4</v>
      </c>
      <c r="AM103" s="50">
        <v>0</v>
      </c>
      <c r="AN103" s="50">
        <v>0</v>
      </c>
      <c r="AO103" s="51">
        <v>0</v>
      </c>
      <c r="AP103" s="51">
        <v>0</v>
      </c>
      <c r="AQ103" s="35"/>
      <c r="AR103" s="93"/>
      <c r="AS103" s="43" t="s">
        <v>109</v>
      </c>
      <c r="AT103" s="36">
        <v>2007</v>
      </c>
      <c r="AU103" s="47">
        <v>243</v>
      </c>
      <c r="AV103" s="36">
        <v>6</v>
      </c>
      <c r="AW103" s="49">
        <v>6.8493150684931507E-4</v>
      </c>
      <c r="AX103" s="47">
        <v>11</v>
      </c>
      <c r="AY103" s="36">
        <v>3</v>
      </c>
      <c r="AZ103" s="49">
        <v>3.4246575342465754E-4</v>
      </c>
      <c r="BA103" s="50">
        <v>0</v>
      </c>
      <c r="BB103" s="50">
        <v>0</v>
      </c>
      <c r="BC103" s="51">
        <v>28.222222222222221</v>
      </c>
      <c r="BD103" s="51">
        <v>40.5</v>
      </c>
    </row>
    <row r="104" spans="2:56">
      <c r="B104" s="93"/>
      <c r="C104" s="43" t="s">
        <v>96</v>
      </c>
      <c r="D104" s="36">
        <v>2008</v>
      </c>
      <c r="E104" s="47">
        <v>0</v>
      </c>
      <c r="F104" s="36">
        <v>0</v>
      </c>
      <c r="G104" s="49">
        <v>0</v>
      </c>
      <c r="H104" s="47">
        <v>4</v>
      </c>
      <c r="I104" s="36">
        <v>1</v>
      </c>
      <c r="J104" s="49">
        <v>1.1415525114155251E-4</v>
      </c>
      <c r="K104" s="50">
        <v>2.0044097013429546E-2</v>
      </c>
      <c r="L104" s="50">
        <v>8.0176388053718184E-2</v>
      </c>
      <c r="M104" s="51">
        <v>4</v>
      </c>
      <c r="N104" s="51">
        <v>0</v>
      </c>
      <c r="O104" s="35"/>
      <c r="P104" s="93"/>
      <c r="Q104" s="43" t="s">
        <v>96</v>
      </c>
      <c r="R104" s="36">
        <v>2008</v>
      </c>
      <c r="S104" s="47">
        <v>22.5</v>
      </c>
      <c r="T104" s="36">
        <v>2</v>
      </c>
      <c r="U104" s="49">
        <v>2.2831050228310502E-4</v>
      </c>
      <c r="V104" s="47">
        <v>0</v>
      </c>
      <c r="W104" s="36">
        <v>0</v>
      </c>
      <c r="X104" s="49">
        <v>0</v>
      </c>
      <c r="Y104" s="50">
        <v>0.10357327809425169</v>
      </c>
      <c r="Z104" s="50">
        <v>1.1651993785603316</v>
      </c>
      <c r="AA104" s="51">
        <v>11.25</v>
      </c>
      <c r="AB104" s="51">
        <v>11.25</v>
      </c>
      <c r="AC104" s="35"/>
      <c r="AD104" s="93"/>
      <c r="AE104" s="43"/>
      <c r="AF104" s="36">
        <v>2008</v>
      </c>
      <c r="AG104" s="47">
        <v>397</v>
      </c>
      <c r="AH104" s="36">
        <v>10</v>
      </c>
      <c r="AI104" s="49">
        <v>1.1415525114155251E-3</v>
      </c>
      <c r="AJ104" s="47">
        <v>0</v>
      </c>
      <c r="AK104" s="36">
        <v>0</v>
      </c>
      <c r="AL104" s="49">
        <v>0</v>
      </c>
      <c r="AM104" s="50">
        <v>0</v>
      </c>
      <c r="AN104" s="50">
        <v>0</v>
      </c>
      <c r="AO104" s="51">
        <v>39.700000000000003</v>
      </c>
      <c r="AP104" s="51">
        <v>39.700000000000003</v>
      </c>
      <c r="AQ104" s="35"/>
      <c r="AR104" s="93"/>
      <c r="AS104" s="43"/>
      <c r="AT104" s="36">
        <v>2008</v>
      </c>
      <c r="AU104" s="47">
        <v>279</v>
      </c>
      <c r="AV104" s="36">
        <v>7</v>
      </c>
      <c r="AW104" s="49">
        <v>7.9908675799086762E-4</v>
      </c>
      <c r="AX104" s="47">
        <v>19</v>
      </c>
      <c r="AY104" s="36">
        <v>2</v>
      </c>
      <c r="AZ104" s="49">
        <v>2.2831050228310502E-4</v>
      </c>
      <c r="BA104" s="50">
        <v>0</v>
      </c>
      <c r="BB104" s="50">
        <v>0</v>
      </c>
      <c r="BC104" s="51">
        <v>33.111111111111114</v>
      </c>
      <c r="BD104" s="51">
        <v>39.857142857142854</v>
      </c>
    </row>
    <row r="105" spans="2:56">
      <c r="B105" s="93"/>
      <c r="C105" s="43"/>
      <c r="D105" s="36">
        <v>2009</v>
      </c>
      <c r="E105" s="47">
        <v>9.5</v>
      </c>
      <c r="F105" s="36">
        <v>1</v>
      </c>
      <c r="G105" s="49">
        <v>1.1415525114155251E-4</v>
      </c>
      <c r="H105" s="47">
        <v>0</v>
      </c>
      <c r="I105" s="36">
        <v>0</v>
      </c>
      <c r="J105" s="49">
        <v>0</v>
      </c>
      <c r="K105" s="50">
        <v>2.0044097013429546E-2</v>
      </c>
      <c r="L105" s="50">
        <v>0.19041892162758067</v>
      </c>
      <c r="M105" s="51">
        <v>9.5</v>
      </c>
      <c r="N105" s="51">
        <v>9.5</v>
      </c>
      <c r="O105" s="35"/>
      <c r="P105" s="93"/>
      <c r="Q105" s="43"/>
      <c r="R105" s="36">
        <v>2009</v>
      </c>
      <c r="S105" s="47">
        <v>0</v>
      </c>
      <c r="T105" s="36">
        <v>0</v>
      </c>
      <c r="U105" s="49">
        <v>0</v>
      </c>
      <c r="V105" s="47">
        <v>0</v>
      </c>
      <c r="W105" s="36">
        <v>0</v>
      </c>
      <c r="X105" s="49">
        <v>0</v>
      </c>
      <c r="Y105" s="50">
        <v>0</v>
      </c>
      <c r="Z105" s="50">
        <v>0</v>
      </c>
      <c r="AA105" s="51">
        <v>0</v>
      </c>
      <c r="AB105" s="51">
        <v>0</v>
      </c>
      <c r="AC105" s="35"/>
      <c r="AD105" s="93"/>
      <c r="AE105" s="43"/>
      <c r="AF105" s="36">
        <v>2009</v>
      </c>
      <c r="AG105" s="47">
        <v>0</v>
      </c>
      <c r="AH105" s="36">
        <v>0</v>
      </c>
      <c r="AI105" s="49">
        <v>0</v>
      </c>
      <c r="AJ105" s="47">
        <v>11</v>
      </c>
      <c r="AK105" s="36">
        <v>2</v>
      </c>
      <c r="AL105" s="49">
        <v>2.2831050228310502E-4</v>
      </c>
      <c r="AM105" s="50">
        <v>0</v>
      </c>
      <c r="AN105" s="50">
        <v>0</v>
      </c>
      <c r="AO105" s="51">
        <v>0</v>
      </c>
      <c r="AP105" s="51">
        <v>0</v>
      </c>
      <c r="AQ105" s="35"/>
      <c r="AR105" s="93"/>
      <c r="AS105" s="43"/>
      <c r="AT105" s="36">
        <v>2009</v>
      </c>
      <c r="AU105" s="47">
        <v>81</v>
      </c>
      <c r="AV105" s="36">
        <v>2</v>
      </c>
      <c r="AW105" s="49">
        <v>2.2831050228310502E-4</v>
      </c>
      <c r="AX105" s="47">
        <v>13</v>
      </c>
      <c r="AY105" s="36">
        <v>3</v>
      </c>
      <c r="AZ105" s="49">
        <v>3.4246575342465754E-4</v>
      </c>
      <c r="BA105" s="50">
        <v>0</v>
      </c>
      <c r="BB105" s="50">
        <v>0</v>
      </c>
      <c r="BC105" s="51">
        <v>18.8</v>
      </c>
      <c r="BD105" s="51">
        <v>40.5</v>
      </c>
    </row>
    <row r="106" spans="2:56" ht="15.75" thickBot="1">
      <c r="B106" s="94"/>
      <c r="C106" s="45" t="s">
        <v>97</v>
      </c>
      <c r="D106" s="46">
        <v>10</v>
      </c>
      <c r="E106" s="52">
        <v>40</v>
      </c>
      <c r="F106" s="46">
        <v>4</v>
      </c>
      <c r="G106" s="53">
        <v>4.5662100456621003E-4</v>
      </c>
      <c r="H106" s="52">
        <v>19</v>
      </c>
      <c r="I106" s="46">
        <v>4</v>
      </c>
      <c r="J106" s="53">
        <v>2.1689497716894976E-4</v>
      </c>
      <c r="K106" s="54">
        <v>0.16035277610743637</v>
      </c>
      <c r="L106" s="54">
        <v>1.182601723792343</v>
      </c>
      <c r="M106" s="55">
        <v>7.375</v>
      </c>
      <c r="N106" s="55">
        <v>10</v>
      </c>
      <c r="O106" s="35"/>
      <c r="P106" s="94"/>
      <c r="Q106" s="45" t="s">
        <v>97</v>
      </c>
      <c r="R106" s="46">
        <v>10</v>
      </c>
      <c r="S106" s="52">
        <v>33</v>
      </c>
      <c r="T106" s="46">
        <v>3</v>
      </c>
      <c r="U106" s="53">
        <v>3.767123287671233E-4</v>
      </c>
      <c r="V106" s="52">
        <v>29.8</v>
      </c>
      <c r="W106" s="46">
        <v>5</v>
      </c>
      <c r="X106" s="53">
        <v>3.401826484018265E-4</v>
      </c>
      <c r="Y106" s="54">
        <v>0.41429311237700678</v>
      </c>
      <c r="Z106" s="54">
        <v>3.2522009321595036</v>
      </c>
      <c r="AA106" s="55">
        <v>7.85</v>
      </c>
      <c r="AB106" s="55">
        <v>11</v>
      </c>
      <c r="AC106" s="35"/>
      <c r="AD106" s="94"/>
      <c r="AE106" s="45" t="s">
        <v>97</v>
      </c>
      <c r="AF106" s="46">
        <v>10</v>
      </c>
      <c r="AG106" s="52">
        <v>1760</v>
      </c>
      <c r="AH106" s="46">
        <v>44</v>
      </c>
      <c r="AI106" s="53">
        <v>2.0091324200913242E-2</v>
      </c>
      <c r="AJ106" s="52">
        <v>73</v>
      </c>
      <c r="AK106" s="46">
        <v>13</v>
      </c>
      <c r="AL106" s="53">
        <v>8.3333333333333339E-4</v>
      </c>
      <c r="AM106" s="54">
        <v>0</v>
      </c>
      <c r="AN106" s="54">
        <v>0</v>
      </c>
      <c r="AO106" s="55">
        <v>32.157894736842103</v>
      </c>
      <c r="AP106" s="55">
        <v>40</v>
      </c>
      <c r="AQ106" s="35"/>
      <c r="AR106" s="94"/>
      <c r="AS106" s="45" t="s">
        <v>97</v>
      </c>
      <c r="AT106" s="46">
        <v>10</v>
      </c>
      <c r="AU106" s="52">
        <v>3520</v>
      </c>
      <c r="AV106" s="46">
        <v>88</v>
      </c>
      <c r="AW106" s="53">
        <v>4.0182648401826483E-2</v>
      </c>
      <c r="AX106" s="52">
        <v>91</v>
      </c>
      <c r="AY106" s="46">
        <v>28</v>
      </c>
      <c r="AZ106" s="53">
        <v>1.0388127853881279E-3</v>
      </c>
      <c r="BA106" s="54">
        <v>0</v>
      </c>
      <c r="BB106" s="54">
        <v>0</v>
      </c>
      <c r="BC106" s="55">
        <v>31.129310344827587</v>
      </c>
      <c r="BD106" s="55">
        <v>40</v>
      </c>
    </row>
    <row r="108" spans="2:56">
      <c r="B108" s="35"/>
      <c r="C108" s="35"/>
      <c r="D108" s="35"/>
      <c r="E108" s="35"/>
      <c r="F108" s="35"/>
      <c r="G108" s="35">
        <v>0.4</v>
      </c>
      <c r="H108" s="35"/>
      <c r="I108" s="35"/>
      <c r="J108" s="35"/>
      <c r="K108" s="35"/>
      <c r="L108" s="35"/>
      <c r="M108" s="35"/>
      <c r="N108" s="35"/>
      <c r="O108" s="35"/>
      <c r="P108" s="35"/>
      <c r="Q108" s="35"/>
      <c r="R108" s="35"/>
      <c r="S108" s="35"/>
      <c r="T108" s="35"/>
      <c r="U108" s="35">
        <v>0.3</v>
      </c>
      <c r="V108" s="35"/>
      <c r="W108" s="35"/>
      <c r="X108" s="35"/>
      <c r="Y108" s="35"/>
      <c r="Z108" s="35"/>
      <c r="AA108" s="35"/>
      <c r="AB108" s="35"/>
      <c r="AC108" s="35"/>
      <c r="AD108" s="35"/>
      <c r="AE108" s="35"/>
      <c r="AF108" s="35"/>
      <c r="AG108" s="35"/>
      <c r="AH108" s="35"/>
      <c r="AI108" s="35">
        <v>4.4000000000000004</v>
      </c>
      <c r="AJ108" s="35"/>
      <c r="AK108" s="35"/>
      <c r="AL108" s="35"/>
      <c r="AM108" s="35"/>
      <c r="AN108" s="35"/>
      <c r="AO108" s="35"/>
      <c r="AP108" s="35"/>
      <c r="AQ108" s="35"/>
      <c r="AR108" s="35"/>
      <c r="AS108" s="35"/>
      <c r="AT108" s="35"/>
      <c r="AU108" s="35"/>
      <c r="AV108" s="35"/>
      <c r="AW108" s="35">
        <v>8.8000000000000007</v>
      </c>
      <c r="AX108" s="35"/>
      <c r="AY108" s="35"/>
      <c r="AZ108" s="35"/>
      <c r="BA108" s="35"/>
      <c r="BB108" s="35"/>
      <c r="BC108" s="35"/>
      <c r="BD108" s="35"/>
    </row>
    <row r="109" spans="2:56" ht="15.75" thickBot="1">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c r="AM109" s="35"/>
      <c r="AN109" s="35"/>
      <c r="AO109" s="35"/>
      <c r="AP109" s="35"/>
      <c r="AQ109" s="35"/>
      <c r="AR109" s="35"/>
      <c r="AS109" s="35"/>
      <c r="AT109" s="35"/>
      <c r="AU109" s="35"/>
      <c r="AV109" s="35"/>
      <c r="AW109" s="35"/>
      <c r="AX109" s="35"/>
      <c r="AY109" s="35"/>
      <c r="AZ109" s="35"/>
      <c r="BA109" s="35"/>
      <c r="BB109" s="35"/>
      <c r="BC109" s="35"/>
      <c r="BD109" s="35"/>
    </row>
    <row r="110" spans="2:56">
      <c r="B110" s="104" t="s">
        <v>0</v>
      </c>
      <c r="C110" s="106" t="s">
        <v>18</v>
      </c>
      <c r="D110" s="108" t="s">
        <v>1</v>
      </c>
      <c r="E110" s="95" t="s">
        <v>69</v>
      </c>
      <c r="F110" s="111"/>
      <c r="G110" s="111"/>
      <c r="H110" s="111"/>
      <c r="I110" s="111"/>
      <c r="J110" s="112"/>
      <c r="K110" s="95" t="s">
        <v>70</v>
      </c>
      <c r="L110" s="96"/>
      <c r="M110" s="38" t="s">
        <v>71</v>
      </c>
      <c r="N110" s="38" t="s">
        <v>72</v>
      </c>
      <c r="O110" s="35"/>
      <c r="P110" s="104" t="s">
        <v>0</v>
      </c>
      <c r="Q110" s="106" t="s">
        <v>13</v>
      </c>
      <c r="R110" s="108" t="s">
        <v>1</v>
      </c>
      <c r="S110" s="95" t="s">
        <v>69</v>
      </c>
      <c r="T110" s="111"/>
      <c r="U110" s="111"/>
      <c r="V110" s="111"/>
      <c r="W110" s="111"/>
      <c r="X110" s="112"/>
      <c r="Y110" s="95" t="s">
        <v>70</v>
      </c>
      <c r="Z110" s="96"/>
      <c r="AA110" s="38" t="s">
        <v>71</v>
      </c>
      <c r="AB110" s="38" t="s">
        <v>72</v>
      </c>
      <c r="AC110" s="35"/>
      <c r="AD110" s="104" t="s">
        <v>0</v>
      </c>
      <c r="AE110" s="106" t="s">
        <v>73</v>
      </c>
      <c r="AF110" s="108" t="s">
        <v>1</v>
      </c>
      <c r="AG110" s="95" t="s">
        <v>69</v>
      </c>
      <c r="AH110" s="111"/>
      <c r="AI110" s="111"/>
      <c r="AJ110" s="111"/>
      <c r="AK110" s="111"/>
      <c r="AL110" s="112"/>
      <c r="AM110" s="95" t="s">
        <v>70</v>
      </c>
      <c r="AN110" s="96"/>
      <c r="AO110" s="38" t="s">
        <v>71</v>
      </c>
      <c r="AP110" s="38" t="s">
        <v>72</v>
      </c>
      <c r="AQ110" s="35"/>
      <c r="AR110" s="104" t="s">
        <v>0</v>
      </c>
      <c r="AS110" s="106" t="s">
        <v>73</v>
      </c>
      <c r="AT110" s="108" t="s">
        <v>1</v>
      </c>
      <c r="AU110" s="95" t="s">
        <v>69</v>
      </c>
      <c r="AV110" s="111"/>
      <c r="AW110" s="111"/>
      <c r="AX110" s="111"/>
      <c r="AY110" s="111"/>
      <c r="AZ110" s="112"/>
      <c r="BA110" s="95" t="s">
        <v>70</v>
      </c>
      <c r="BB110" s="96"/>
      <c r="BC110" s="38" t="s">
        <v>71</v>
      </c>
      <c r="BD110" s="38" t="s">
        <v>72</v>
      </c>
    </row>
    <row r="111" spans="2:56">
      <c r="B111" s="105"/>
      <c r="C111" s="107"/>
      <c r="D111" s="109"/>
      <c r="E111" s="97"/>
      <c r="F111" s="113"/>
      <c r="G111" s="113"/>
      <c r="H111" s="113"/>
      <c r="I111" s="113"/>
      <c r="J111" s="114"/>
      <c r="K111" s="97" t="s">
        <v>74</v>
      </c>
      <c r="L111" s="98"/>
      <c r="M111" s="39" t="s">
        <v>75</v>
      </c>
      <c r="N111" s="39" t="s">
        <v>76</v>
      </c>
      <c r="O111" s="35"/>
      <c r="P111" s="105"/>
      <c r="Q111" s="107"/>
      <c r="R111" s="109"/>
      <c r="S111" s="97"/>
      <c r="T111" s="113"/>
      <c r="U111" s="113"/>
      <c r="V111" s="113"/>
      <c r="W111" s="113"/>
      <c r="X111" s="114"/>
      <c r="Y111" s="97" t="s">
        <v>74</v>
      </c>
      <c r="Z111" s="98"/>
      <c r="AA111" s="39" t="s">
        <v>75</v>
      </c>
      <c r="AB111" s="39" t="s">
        <v>76</v>
      </c>
      <c r="AC111" s="35"/>
      <c r="AD111" s="105"/>
      <c r="AE111" s="107"/>
      <c r="AF111" s="109"/>
      <c r="AG111" s="97"/>
      <c r="AH111" s="113"/>
      <c r="AI111" s="113"/>
      <c r="AJ111" s="113"/>
      <c r="AK111" s="113"/>
      <c r="AL111" s="114"/>
      <c r="AM111" s="97" t="s">
        <v>74</v>
      </c>
      <c r="AN111" s="98"/>
      <c r="AO111" s="39" t="s">
        <v>75</v>
      </c>
      <c r="AP111" s="39" t="s">
        <v>76</v>
      </c>
      <c r="AQ111" s="35"/>
      <c r="AR111" s="105"/>
      <c r="AS111" s="107"/>
      <c r="AT111" s="109"/>
      <c r="AU111" s="97"/>
      <c r="AV111" s="113"/>
      <c r="AW111" s="113"/>
      <c r="AX111" s="113"/>
      <c r="AY111" s="113"/>
      <c r="AZ111" s="114"/>
      <c r="BA111" s="97" t="s">
        <v>74</v>
      </c>
      <c r="BB111" s="98"/>
      <c r="BC111" s="39" t="s">
        <v>75</v>
      </c>
      <c r="BD111" s="39" t="s">
        <v>76</v>
      </c>
    </row>
    <row r="112" spans="2:56">
      <c r="B112" s="105"/>
      <c r="C112" s="37" t="s">
        <v>77</v>
      </c>
      <c r="D112" s="109"/>
      <c r="E112" s="99" t="s">
        <v>78</v>
      </c>
      <c r="F112" s="100"/>
      <c r="G112" s="101"/>
      <c r="H112" s="99" t="s">
        <v>79</v>
      </c>
      <c r="I112" s="100"/>
      <c r="J112" s="101"/>
      <c r="K112" s="102" t="s">
        <v>80</v>
      </c>
      <c r="L112" s="102" t="s">
        <v>81</v>
      </c>
      <c r="M112" s="91" t="s">
        <v>82</v>
      </c>
      <c r="N112" s="39" t="s">
        <v>82</v>
      </c>
      <c r="O112" s="35"/>
      <c r="P112" s="105"/>
      <c r="Q112" s="37" t="s">
        <v>77</v>
      </c>
      <c r="R112" s="109"/>
      <c r="S112" s="99" t="s">
        <v>78</v>
      </c>
      <c r="T112" s="100"/>
      <c r="U112" s="101"/>
      <c r="V112" s="99" t="s">
        <v>79</v>
      </c>
      <c r="W112" s="100"/>
      <c r="X112" s="101"/>
      <c r="Y112" s="102" t="s">
        <v>80</v>
      </c>
      <c r="Z112" s="102" t="s">
        <v>81</v>
      </c>
      <c r="AA112" s="91" t="s">
        <v>82</v>
      </c>
      <c r="AB112" s="39" t="s">
        <v>82</v>
      </c>
      <c r="AC112" s="35"/>
      <c r="AD112" s="105"/>
      <c r="AE112" s="37" t="s">
        <v>83</v>
      </c>
      <c r="AF112" s="109"/>
      <c r="AG112" s="99" t="s">
        <v>78</v>
      </c>
      <c r="AH112" s="100"/>
      <c r="AI112" s="101"/>
      <c r="AJ112" s="99" t="s">
        <v>79</v>
      </c>
      <c r="AK112" s="100"/>
      <c r="AL112" s="101"/>
      <c r="AM112" s="102" t="s">
        <v>80</v>
      </c>
      <c r="AN112" s="102" t="s">
        <v>81</v>
      </c>
      <c r="AO112" s="91" t="s">
        <v>82</v>
      </c>
      <c r="AP112" s="39" t="s">
        <v>82</v>
      </c>
      <c r="AQ112" s="35"/>
      <c r="AR112" s="105"/>
      <c r="AS112" s="37" t="s">
        <v>83</v>
      </c>
      <c r="AT112" s="109"/>
      <c r="AU112" s="99" t="s">
        <v>78</v>
      </c>
      <c r="AV112" s="100"/>
      <c r="AW112" s="101"/>
      <c r="AX112" s="99" t="s">
        <v>79</v>
      </c>
      <c r="AY112" s="100"/>
      <c r="AZ112" s="101"/>
      <c r="BA112" s="102" t="s">
        <v>80</v>
      </c>
      <c r="BB112" s="102" t="s">
        <v>81</v>
      </c>
      <c r="BC112" s="91" t="s">
        <v>82</v>
      </c>
      <c r="BD112" s="39" t="s">
        <v>82</v>
      </c>
    </row>
    <row r="113" spans="2:56" ht="45.75" customHeight="1">
      <c r="B113" s="105"/>
      <c r="C113" s="40" t="s">
        <v>84</v>
      </c>
      <c r="D113" s="110"/>
      <c r="E113" s="41" t="s">
        <v>85</v>
      </c>
      <c r="F113" s="41" t="s">
        <v>86</v>
      </c>
      <c r="G113" s="41" t="s">
        <v>87</v>
      </c>
      <c r="H113" s="41" t="s">
        <v>85</v>
      </c>
      <c r="I113" s="41" t="s">
        <v>86</v>
      </c>
      <c r="J113" s="41" t="s">
        <v>87</v>
      </c>
      <c r="K113" s="103"/>
      <c r="L113" s="103"/>
      <c r="M113" s="92"/>
      <c r="N113" s="60"/>
      <c r="O113" s="35"/>
      <c r="P113" s="105"/>
      <c r="Q113" s="40" t="s">
        <v>84</v>
      </c>
      <c r="R113" s="110"/>
      <c r="S113" s="41" t="s">
        <v>85</v>
      </c>
      <c r="T113" s="41" t="s">
        <v>86</v>
      </c>
      <c r="U113" s="41" t="s">
        <v>87</v>
      </c>
      <c r="V113" s="41" t="s">
        <v>85</v>
      </c>
      <c r="W113" s="41" t="s">
        <v>86</v>
      </c>
      <c r="X113" s="41" t="s">
        <v>87</v>
      </c>
      <c r="Y113" s="103"/>
      <c r="Z113" s="103"/>
      <c r="AA113" s="92"/>
      <c r="AB113" s="60"/>
      <c r="AC113" s="35"/>
      <c r="AD113" s="105"/>
      <c r="AE113" s="40" t="s">
        <v>88</v>
      </c>
      <c r="AF113" s="110"/>
      <c r="AG113" s="41" t="s">
        <v>85</v>
      </c>
      <c r="AH113" s="41" t="s">
        <v>86</v>
      </c>
      <c r="AI113" s="41" t="s">
        <v>87</v>
      </c>
      <c r="AJ113" s="41" t="s">
        <v>85</v>
      </c>
      <c r="AK113" s="41" t="s">
        <v>86</v>
      </c>
      <c r="AL113" s="41" t="s">
        <v>87</v>
      </c>
      <c r="AM113" s="103"/>
      <c r="AN113" s="103"/>
      <c r="AO113" s="92"/>
      <c r="AP113" s="60"/>
      <c r="AQ113" s="35"/>
      <c r="AR113" s="105"/>
      <c r="AS113" s="40" t="s">
        <v>88</v>
      </c>
      <c r="AT113" s="110"/>
      <c r="AU113" s="41" t="s">
        <v>85</v>
      </c>
      <c r="AV113" s="41" t="s">
        <v>86</v>
      </c>
      <c r="AW113" s="41" t="s">
        <v>87</v>
      </c>
      <c r="AX113" s="41" t="s">
        <v>85</v>
      </c>
      <c r="AY113" s="41" t="s">
        <v>86</v>
      </c>
      <c r="AZ113" s="41" t="s">
        <v>87</v>
      </c>
      <c r="BA113" s="103"/>
      <c r="BB113" s="103"/>
      <c r="BC113" s="92"/>
      <c r="BD113" s="60"/>
    </row>
    <row r="114" spans="2:56">
      <c r="B114" s="93">
        <v>7</v>
      </c>
      <c r="C114" s="42"/>
      <c r="D114" s="36">
        <v>2000</v>
      </c>
      <c r="E114" s="47">
        <v>0</v>
      </c>
      <c r="F114" s="36">
        <v>0</v>
      </c>
      <c r="G114" s="49">
        <v>0</v>
      </c>
      <c r="H114" s="47">
        <v>0</v>
      </c>
      <c r="I114" s="36">
        <v>0</v>
      </c>
      <c r="J114" s="49">
        <v>0</v>
      </c>
      <c r="K114" s="50">
        <v>0</v>
      </c>
      <c r="L114" s="50">
        <v>0</v>
      </c>
      <c r="M114" s="51">
        <v>0</v>
      </c>
      <c r="N114" s="51">
        <v>0</v>
      </c>
      <c r="O114" s="35"/>
      <c r="P114" s="93">
        <v>25</v>
      </c>
      <c r="Q114" s="42"/>
      <c r="R114" s="36">
        <v>2000</v>
      </c>
      <c r="S114" s="47">
        <v>0</v>
      </c>
      <c r="T114" s="36">
        <v>0</v>
      </c>
      <c r="U114" s="49">
        <v>0</v>
      </c>
      <c r="V114" s="47">
        <v>13</v>
      </c>
      <c r="W114" s="36">
        <v>2</v>
      </c>
      <c r="X114" s="49">
        <v>2.2831050228310502E-4</v>
      </c>
      <c r="Y114" s="50">
        <v>3.6549707602339179E-2</v>
      </c>
      <c r="Z114" s="50">
        <v>0.23757309941520469</v>
      </c>
      <c r="AA114" s="51">
        <v>6.5</v>
      </c>
      <c r="AB114" s="51">
        <v>0</v>
      </c>
      <c r="AC114" s="35"/>
      <c r="AD114" s="93">
        <v>43</v>
      </c>
      <c r="AE114" s="42"/>
      <c r="AF114" s="36">
        <v>2000</v>
      </c>
      <c r="AG114" s="47">
        <v>787</v>
      </c>
      <c r="AH114" s="36">
        <v>16</v>
      </c>
      <c r="AI114" s="49">
        <v>1.8264840182648401E-3</v>
      </c>
      <c r="AJ114" s="47">
        <v>6</v>
      </c>
      <c r="AK114" s="36">
        <v>2</v>
      </c>
      <c r="AL114" s="49">
        <v>2.2831050228310502E-4</v>
      </c>
      <c r="AM114" s="50">
        <v>0.18641259320629661</v>
      </c>
      <c r="AN114" s="50">
        <v>8.2125103562551782</v>
      </c>
      <c r="AO114" s="51">
        <v>44.055555555555557</v>
      </c>
      <c r="AP114" s="51">
        <v>49.1875</v>
      </c>
      <c r="AQ114" s="35"/>
      <c r="AR114" s="93">
        <v>61</v>
      </c>
      <c r="AS114" s="42"/>
      <c r="AT114" s="36">
        <v>2000</v>
      </c>
      <c r="AU114" s="47">
        <v>150</v>
      </c>
      <c r="AV114" s="36">
        <v>1</v>
      </c>
      <c r="AW114" s="49">
        <v>1.1415525114155251E-4</v>
      </c>
      <c r="AX114" s="47">
        <v>18</v>
      </c>
      <c r="AY114" s="36">
        <v>1</v>
      </c>
      <c r="AZ114" s="49">
        <v>1.1415525114155251E-4</v>
      </c>
      <c r="BA114" s="50">
        <v>0</v>
      </c>
      <c r="BB114" s="50">
        <v>0</v>
      </c>
      <c r="BC114" s="51">
        <v>84</v>
      </c>
      <c r="BD114" s="51">
        <v>150</v>
      </c>
    </row>
    <row r="115" spans="2:56">
      <c r="B115" s="93"/>
      <c r="C115" s="43"/>
      <c r="D115" s="36">
        <v>2001</v>
      </c>
      <c r="E115" s="47">
        <v>769</v>
      </c>
      <c r="F115" s="36">
        <v>1</v>
      </c>
      <c r="G115" s="49">
        <v>1.1415525114155251E-4</v>
      </c>
      <c r="H115" s="47">
        <v>0</v>
      </c>
      <c r="I115" s="36">
        <v>0</v>
      </c>
      <c r="J115" s="49">
        <v>0</v>
      </c>
      <c r="K115" s="50">
        <v>0</v>
      </c>
      <c r="L115" s="50">
        <v>0</v>
      </c>
      <c r="M115" s="51">
        <v>769</v>
      </c>
      <c r="N115" s="51">
        <v>769</v>
      </c>
      <c r="O115" s="35"/>
      <c r="P115" s="93"/>
      <c r="Q115" s="43"/>
      <c r="R115" s="36">
        <v>2001</v>
      </c>
      <c r="S115" s="47">
        <v>0</v>
      </c>
      <c r="T115" s="36">
        <v>0</v>
      </c>
      <c r="U115" s="49">
        <v>0</v>
      </c>
      <c r="V115" s="47">
        <v>0</v>
      </c>
      <c r="W115" s="36">
        <v>0</v>
      </c>
      <c r="X115" s="49">
        <v>0</v>
      </c>
      <c r="Y115" s="50">
        <v>0</v>
      </c>
      <c r="Z115" s="50">
        <v>0</v>
      </c>
      <c r="AA115" s="51">
        <v>0</v>
      </c>
      <c r="AB115" s="51">
        <v>0</v>
      </c>
      <c r="AC115" s="35"/>
      <c r="AD115" s="93"/>
      <c r="AE115" s="43"/>
      <c r="AF115" s="36">
        <v>2001</v>
      </c>
      <c r="AG115" s="47">
        <v>998</v>
      </c>
      <c r="AH115" s="36">
        <v>20</v>
      </c>
      <c r="AI115" s="49">
        <v>2.2831050228310501E-3</v>
      </c>
      <c r="AJ115" s="47">
        <v>7</v>
      </c>
      <c r="AK115" s="36">
        <v>1</v>
      </c>
      <c r="AL115" s="49">
        <v>1.1415525114155251E-4</v>
      </c>
      <c r="AM115" s="50">
        <v>0.21748135874067936</v>
      </c>
      <c r="AN115" s="50">
        <v>10.408036454018227</v>
      </c>
      <c r="AO115" s="51">
        <v>47.857142857142854</v>
      </c>
      <c r="AP115" s="51">
        <v>49.9</v>
      </c>
      <c r="AQ115" s="35"/>
      <c r="AR115" s="93"/>
      <c r="AS115" s="43"/>
      <c r="AT115" s="36">
        <v>2001</v>
      </c>
      <c r="AU115" s="47">
        <v>3447</v>
      </c>
      <c r="AV115" s="36">
        <v>23</v>
      </c>
      <c r="AW115" s="49">
        <v>2.625570776255708E-3</v>
      </c>
      <c r="AX115" s="47">
        <v>20</v>
      </c>
      <c r="AY115" s="36">
        <v>1</v>
      </c>
      <c r="AZ115" s="49">
        <v>1.1415525114155251E-4</v>
      </c>
      <c r="BA115" s="50">
        <v>0</v>
      </c>
      <c r="BB115" s="50">
        <v>0</v>
      </c>
      <c r="BC115" s="51">
        <v>144.45833333333334</v>
      </c>
      <c r="BD115" s="51">
        <v>149.86956521739131</v>
      </c>
    </row>
    <row r="116" spans="2:56">
      <c r="B116" s="93"/>
      <c r="C116" s="43" t="s">
        <v>113</v>
      </c>
      <c r="D116" s="36">
        <v>2002</v>
      </c>
      <c r="E116" s="47">
        <v>0</v>
      </c>
      <c r="F116" s="36">
        <v>0</v>
      </c>
      <c r="G116" s="49">
        <v>0</v>
      </c>
      <c r="H116" s="47">
        <v>0</v>
      </c>
      <c r="I116" s="36">
        <v>0</v>
      </c>
      <c r="J116" s="49">
        <v>0</v>
      </c>
      <c r="K116" s="50">
        <v>0</v>
      </c>
      <c r="L116" s="50">
        <v>0</v>
      </c>
      <c r="M116" s="51">
        <v>0</v>
      </c>
      <c r="N116" s="51">
        <v>0</v>
      </c>
      <c r="O116" s="35"/>
      <c r="P116" s="93"/>
      <c r="Q116" s="43" t="s">
        <v>114</v>
      </c>
      <c r="R116" s="36">
        <v>2002</v>
      </c>
      <c r="S116" s="47">
        <v>0</v>
      </c>
      <c r="T116" s="36">
        <v>0</v>
      </c>
      <c r="U116" s="49">
        <v>0</v>
      </c>
      <c r="V116" s="47">
        <v>0</v>
      </c>
      <c r="W116" s="36">
        <v>0</v>
      </c>
      <c r="X116" s="49">
        <v>0</v>
      </c>
      <c r="Y116" s="50">
        <v>0</v>
      </c>
      <c r="Z116" s="50">
        <v>0</v>
      </c>
      <c r="AA116" s="51">
        <v>0</v>
      </c>
      <c r="AB116" s="51">
        <v>0</v>
      </c>
      <c r="AC116" s="35"/>
      <c r="AD116" s="93"/>
      <c r="AE116" s="43" t="s">
        <v>115</v>
      </c>
      <c r="AF116" s="36">
        <v>2002</v>
      </c>
      <c r="AG116" s="47">
        <v>793</v>
      </c>
      <c r="AH116" s="36">
        <v>16</v>
      </c>
      <c r="AI116" s="49">
        <v>1.8264840182648401E-3</v>
      </c>
      <c r="AJ116" s="47">
        <v>0</v>
      </c>
      <c r="AK116" s="36">
        <v>0</v>
      </c>
      <c r="AL116" s="49">
        <v>0</v>
      </c>
      <c r="AM116" s="50">
        <v>0.16570008285004142</v>
      </c>
      <c r="AN116" s="50">
        <v>8.2125103562551782</v>
      </c>
      <c r="AO116" s="51">
        <v>49.5625</v>
      </c>
      <c r="AP116" s="51">
        <v>49.5625</v>
      </c>
      <c r="AQ116" s="35"/>
      <c r="AR116" s="93"/>
      <c r="AS116" s="43" t="s">
        <v>116</v>
      </c>
      <c r="AT116" s="36">
        <v>2002</v>
      </c>
      <c r="AU116" s="47">
        <v>301</v>
      </c>
      <c r="AV116" s="36">
        <v>2</v>
      </c>
      <c r="AW116" s="49">
        <v>2.2831050228310502E-4</v>
      </c>
      <c r="AX116" s="47">
        <v>12</v>
      </c>
      <c r="AY116" s="36">
        <v>1</v>
      </c>
      <c r="AZ116" s="49">
        <v>1.1415525114155251E-4</v>
      </c>
      <c r="BA116" s="50">
        <v>0</v>
      </c>
      <c r="BB116" s="50">
        <v>0</v>
      </c>
      <c r="BC116" s="51">
        <v>104.33333333333333</v>
      </c>
      <c r="BD116" s="51">
        <v>150.5</v>
      </c>
    </row>
    <row r="117" spans="2:56">
      <c r="B117" s="93"/>
      <c r="C117" s="43"/>
      <c r="D117" s="36">
        <v>2003</v>
      </c>
      <c r="E117" s="47">
        <v>0</v>
      </c>
      <c r="F117" s="36">
        <v>0</v>
      </c>
      <c r="G117" s="49">
        <v>0</v>
      </c>
      <c r="H117" s="47">
        <v>0</v>
      </c>
      <c r="I117" s="36">
        <v>0</v>
      </c>
      <c r="J117" s="49">
        <v>0</v>
      </c>
      <c r="K117" s="50">
        <v>0</v>
      </c>
      <c r="L117" s="50">
        <v>0</v>
      </c>
      <c r="M117" s="51">
        <v>0</v>
      </c>
      <c r="N117" s="51">
        <v>0</v>
      </c>
      <c r="O117" s="35"/>
      <c r="P117" s="93"/>
      <c r="Q117" s="43"/>
      <c r="R117" s="36">
        <v>2003</v>
      </c>
      <c r="S117" s="47">
        <v>0</v>
      </c>
      <c r="T117" s="36">
        <v>0</v>
      </c>
      <c r="U117" s="49">
        <v>0</v>
      </c>
      <c r="V117" s="47">
        <v>12</v>
      </c>
      <c r="W117" s="36">
        <v>2</v>
      </c>
      <c r="X117" s="49">
        <v>0</v>
      </c>
      <c r="Y117" s="50">
        <v>3.6549707602339179E-2</v>
      </c>
      <c r="Z117" s="50">
        <v>0.2192982456140351</v>
      </c>
      <c r="AA117" s="51">
        <v>6</v>
      </c>
      <c r="AB117" s="51">
        <v>0</v>
      </c>
      <c r="AC117" s="35"/>
      <c r="AD117" s="93"/>
      <c r="AE117" s="43"/>
      <c r="AF117" s="36">
        <v>2003</v>
      </c>
      <c r="AG117" s="47">
        <v>940</v>
      </c>
      <c r="AH117" s="36">
        <v>19</v>
      </c>
      <c r="AI117" s="49">
        <v>2.1689497716894978E-3</v>
      </c>
      <c r="AJ117" s="47">
        <v>9</v>
      </c>
      <c r="AK117" s="36">
        <v>3</v>
      </c>
      <c r="AL117" s="49">
        <v>3.4246575342465754E-4</v>
      </c>
      <c r="AM117" s="50">
        <v>0.22783761391880694</v>
      </c>
      <c r="AN117" s="50">
        <v>9.8280861640430821</v>
      </c>
      <c r="AO117" s="51">
        <v>43.136363636363633</v>
      </c>
      <c r="AP117" s="51">
        <v>49.473684210526315</v>
      </c>
      <c r="AQ117" s="35"/>
      <c r="AR117" s="93"/>
      <c r="AS117" s="43"/>
      <c r="AT117" s="36">
        <v>2003</v>
      </c>
      <c r="AU117" s="47">
        <v>449</v>
      </c>
      <c r="AV117" s="36">
        <v>3</v>
      </c>
      <c r="AW117" s="49">
        <v>3.4246575342465754E-4</v>
      </c>
      <c r="AX117" s="47">
        <v>20</v>
      </c>
      <c r="AY117" s="36">
        <v>2</v>
      </c>
      <c r="AZ117" s="49">
        <v>2.2831050228310502E-4</v>
      </c>
      <c r="BA117" s="50">
        <v>0</v>
      </c>
      <c r="BB117" s="50">
        <v>0</v>
      </c>
      <c r="BC117" s="51">
        <v>93.8</v>
      </c>
      <c r="BD117" s="51">
        <v>149.66666666666666</v>
      </c>
    </row>
    <row r="118" spans="2:56">
      <c r="B118" s="93"/>
      <c r="C118" s="43" t="s">
        <v>117</v>
      </c>
      <c r="D118" s="36">
        <v>2004</v>
      </c>
      <c r="E118" s="47">
        <v>0</v>
      </c>
      <c r="F118" s="36">
        <v>0</v>
      </c>
      <c r="G118" s="49">
        <v>0</v>
      </c>
      <c r="H118" s="47">
        <v>28</v>
      </c>
      <c r="I118" s="36">
        <v>1</v>
      </c>
      <c r="J118" s="49">
        <v>1.1415525114155251E-4</v>
      </c>
      <c r="K118" s="50">
        <v>0</v>
      </c>
      <c r="L118" s="50">
        <v>0</v>
      </c>
      <c r="M118" s="51">
        <v>28</v>
      </c>
      <c r="N118" s="51">
        <v>0</v>
      </c>
      <c r="O118" s="35"/>
      <c r="P118" s="93"/>
      <c r="Q118" s="43">
        <v>230</v>
      </c>
      <c r="R118" s="36">
        <v>2004</v>
      </c>
      <c r="S118" s="47">
        <v>0</v>
      </c>
      <c r="T118" s="36">
        <v>0</v>
      </c>
      <c r="U118" s="49">
        <v>0</v>
      </c>
      <c r="V118" s="47">
        <v>0</v>
      </c>
      <c r="W118" s="36">
        <v>0</v>
      </c>
      <c r="X118" s="49">
        <v>0</v>
      </c>
      <c r="Y118" s="50">
        <v>0</v>
      </c>
      <c r="Z118" s="50">
        <v>0</v>
      </c>
      <c r="AA118" s="51">
        <v>0</v>
      </c>
      <c r="AB118" s="51">
        <v>0</v>
      </c>
      <c r="AC118" s="35"/>
      <c r="AD118" s="93"/>
      <c r="AE118" s="43">
        <v>20</v>
      </c>
      <c r="AF118" s="36">
        <v>2004</v>
      </c>
      <c r="AG118" s="47">
        <v>1099</v>
      </c>
      <c r="AH118" s="36">
        <v>22</v>
      </c>
      <c r="AI118" s="49">
        <v>2.5114155251141552E-3</v>
      </c>
      <c r="AJ118" s="47">
        <v>6</v>
      </c>
      <c r="AK118" s="36">
        <v>3</v>
      </c>
      <c r="AL118" s="49">
        <v>3.4246575342465754E-4</v>
      </c>
      <c r="AM118" s="50">
        <v>0.25890637945318973</v>
      </c>
      <c r="AN118" s="50">
        <v>11.443661971830986</v>
      </c>
      <c r="AO118" s="51">
        <v>44.2</v>
      </c>
      <c r="AP118" s="51">
        <v>49.954545454545453</v>
      </c>
      <c r="AQ118" s="35"/>
      <c r="AR118" s="93"/>
      <c r="AS118" s="43">
        <v>400</v>
      </c>
      <c r="AT118" s="36">
        <v>2004</v>
      </c>
      <c r="AU118" s="47">
        <v>1801</v>
      </c>
      <c r="AV118" s="36">
        <v>12</v>
      </c>
      <c r="AW118" s="49">
        <v>1.3698630136986301E-3</v>
      </c>
      <c r="AX118" s="47">
        <v>29</v>
      </c>
      <c r="AY118" s="36">
        <v>3</v>
      </c>
      <c r="AZ118" s="49">
        <v>3.4246575342465754E-4</v>
      </c>
      <c r="BA118" s="50">
        <v>0</v>
      </c>
      <c r="BB118" s="50">
        <v>0</v>
      </c>
      <c r="BC118" s="51">
        <v>122</v>
      </c>
      <c r="BD118" s="51">
        <v>150.08333333333334</v>
      </c>
    </row>
    <row r="119" spans="2:56">
      <c r="B119" s="93"/>
      <c r="C119" s="43" t="s">
        <v>93</v>
      </c>
      <c r="D119" s="36">
        <v>2005</v>
      </c>
      <c r="E119" s="47">
        <v>0</v>
      </c>
      <c r="F119" s="36">
        <v>0</v>
      </c>
      <c r="G119" s="49">
        <v>0</v>
      </c>
      <c r="H119" s="47">
        <v>0</v>
      </c>
      <c r="I119" s="36">
        <v>0</v>
      </c>
      <c r="J119" s="49">
        <v>0</v>
      </c>
      <c r="K119" s="50">
        <v>0</v>
      </c>
      <c r="L119" s="50">
        <v>0</v>
      </c>
      <c r="M119" s="51">
        <v>0</v>
      </c>
      <c r="N119" s="51">
        <v>0</v>
      </c>
      <c r="O119" s="35"/>
      <c r="P119" s="93"/>
      <c r="Q119" s="43" t="s">
        <v>93</v>
      </c>
      <c r="R119" s="36">
        <v>2005</v>
      </c>
      <c r="S119" s="47">
        <v>22.2</v>
      </c>
      <c r="T119" s="36">
        <v>2</v>
      </c>
      <c r="U119" s="49">
        <v>2.2831050228310502E-4</v>
      </c>
      <c r="V119" s="47">
        <v>0</v>
      </c>
      <c r="W119" s="36">
        <v>0</v>
      </c>
      <c r="X119" s="49">
        <v>0</v>
      </c>
      <c r="Y119" s="50">
        <v>3.6549707602339179E-2</v>
      </c>
      <c r="Z119" s="50">
        <v>0.4057017543859649</v>
      </c>
      <c r="AA119" s="51">
        <v>11.1</v>
      </c>
      <c r="AB119" s="51">
        <v>11.1</v>
      </c>
      <c r="AC119" s="35"/>
      <c r="AD119" s="93"/>
      <c r="AE119" s="43" t="s">
        <v>94</v>
      </c>
      <c r="AF119" s="36">
        <v>2005</v>
      </c>
      <c r="AG119" s="47">
        <v>858</v>
      </c>
      <c r="AH119" s="36">
        <v>17</v>
      </c>
      <c r="AI119" s="49">
        <v>1.9406392694063927E-3</v>
      </c>
      <c r="AJ119" s="47">
        <v>0</v>
      </c>
      <c r="AK119" s="36">
        <v>0</v>
      </c>
      <c r="AL119" s="49">
        <v>0</v>
      </c>
      <c r="AM119" s="50">
        <v>0.176056338028169</v>
      </c>
      <c r="AN119" s="50">
        <v>8.8856669428334705</v>
      </c>
      <c r="AO119" s="51">
        <v>50.470588235294116</v>
      </c>
      <c r="AP119" s="51">
        <v>50.470588235294116</v>
      </c>
      <c r="AQ119" s="35"/>
      <c r="AR119" s="93"/>
      <c r="AS119" s="43" t="s">
        <v>94</v>
      </c>
      <c r="AT119" s="36">
        <v>2005</v>
      </c>
      <c r="AU119" s="47">
        <v>747</v>
      </c>
      <c r="AV119" s="36">
        <v>5</v>
      </c>
      <c r="AW119" s="49">
        <v>5.7077625570776253E-4</v>
      </c>
      <c r="AX119" s="47">
        <v>36</v>
      </c>
      <c r="AY119" s="36">
        <v>4</v>
      </c>
      <c r="AZ119" s="49">
        <v>4.5662100456621003E-4</v>
      </c>
      <c r="BA119" s="50">
        <v>0</v>
      </c>
      <c r="BB119" s="50">
        <v>0</v>
      </c>
      <c r="BC119" s="51">
        <v>87</v>
      </c>
      <c r="BD119" s="51">
        <v>149.4</v>
      </c>
    </row>
    <row r="120" spans="2:56">
      <c r="B120" s="93"/>
      <c r="C120" s="44"/>
      <c r="D120" s="36">
        <v>2006</v>
      </c>
      <c r="E120" s="47">
        <v>0</v>
      </c>
      <c r="F120" s="36">
        <v>0</v>
      </c>
      <c r="G120" s="49">
        <v>0</v>
      </c>
      <c r="H120" s="47">
        <v>0</v>
      </c>
      <c r="I120" s="36">
        <v>0</v>
      </c>
      <c r="J120" s="49">
        <v>0</v>
      </c>
      <c r="K120" s="50">
        <v>0</v>
      </c>
      <c r="L120" s="50">
        <v>0</v>
      </c>
      <c r="M120" s="51">
        <v>0</v>
      </c>
      <c r="N120" s="51">
        <v>0</v>
      </c>
      <c r="O120" s="35"/>
      <c r="P120" s="93"/>
      <c r="Q120" s="44"/>
      <c r="R120" s="36">
        <v>2006</v>
      </c>
      <c r="S120" s="47">
        <v>21.8</v>
      </c>
      <c r="T120" s="36">
        <v>2</v>
      </c>
      <c r="U120" s="49">
        <v>2.2831050228310502E-4</v>
      </c>
      <c r="V120" s="47">
        <v>21</v>
      </c>
      <c r="W120" s="36">
        <v>2</v>
      </c>
      <c r="X120" s="49">
        <v>2.2831050228310502E-4</v>
      </c>
      <c r="Y120" s="50">
        <v>7.3099415204678359E-2</v>
      </c>
      <c r="Z120" s="50">
        <v>0.78216374269005839</v>
      </c>
      <c r="AA120" s="51">
        <v>10.7</v>
      </c>
      <c r="AB120" s="51">
        <v>10.9</v>
      </c>
      <c r="AC120" s="35"/>
      <c r="AD120" s="93"/>
      <c r="AE120" s="44"/>
      <c r="AF120" s="36">
        <v>2006</v>
      </c>
      <c r="AG120" s="47">
        <v>747</v>
      </c>
      <c r="AH120" s="36">
        <v>15</v>
      </c>
      <c r="AI120" s="49">
        <v>1.7123287671232876E-3</v>
      </c>
      <c r="AJ120" s="47">
        <v>5</v>
      </c>
      <c r="AK120" s="36">
        <v>1</v>
      </c>
      <c r="AL120" s="49">
        <v>1.1415525114155251E-4</v>
      </c>
      <c r="AM120" s="50">
        <v>0.16570008285004142</v>
      </c>
      <c r="AN120" s="50">
        <v>7.7879038939519472</v>
      </c>
      <c r="AO120" s="51">
        <v>47</v>
      </c>
      <c r="AP120" s="51">
        <v>49.8</v>
      </c>
      <c r="AQ120" s="35"/>
      <c r="AR120" s="93"/>
      <c r="AS120" s="44"/>
      <c r="AT120" s="36">
        <v>2006</v>
      </c>
      <c r="AU120" s="47">
        <v>750</v>
      </c>
      <c r="AV120" s="36">
        <v>5</v>
      </c>
      <c r="AW120" s="49">
        <v>5.7077625570776253E-4</v>
      </c>
      <c r="AX120" s="47">
        <v>30</v>
      </c>
      <c r="AY120" s="36">
        <v>3</v>
      </c>
      <c r="AZ120" s="49">
        <v>3.4246575342465754E-4</v>
      </c>
      <c r="BA120" s="50">
        <v>0</v>
      </c>
      <c r="BB120" s="50">
        <v>0</v>
      </c>
      <c r="BC120" s="51">
        <v>97.5</v>
      </c>
      <c r="BD120" s="51">
        <v>150</v>
      </c>
    </row>
    <row r="121" spans="2:56">
      <c r="B121" s="93"/>
      <c r="C121" s="43">
        <v>0</v>
      </c>
      <c r="D121" s="36">
        <v>2007</v>
      </c>
      <c r="E121" s="47">
        <v>767</v>
      </c>
      <c r="F121" s="36">
        <v>1</v>
      </c>
      <c r="G121" s="49">
        <v>1.1415525114155251E-4</v>
      </c>
      <c r="H121" s="47">
        <v>0</v>
      </c>
      <c r="I121" s="36">
        <v>0</v>
      </c>
      <c r="J121" s="49">
        <v>0</v>
      </c>
      <c r="K121" s="50">
        <v>0</v>
      </c>
      <c r="L121" s="50">
        <v>0</v>
      </c>
      <c r="M121" s="51">
        <v>767</v>
      </c>
      <c r="N121" s="51">
        <v>767</v>
      </c>
      <c r="O121" s="35"/>
      <c r="P121" s="93"/>
      <c r="Q121" s="43">
        <v>54.72</v>
      </c>
      <c r="R121" s="36">
        <v>2007</v>
      </c>
      <c r="S121" s="47">
        <v>0</v>
      </c>
      <c r="T121" s="36">
        <v>0</v>
      </c>
      <c r="U121" s="49">
        <v>0</v>
      </c>
      <c r="V121" s="47">
        <v>0</v>
      </c>
      <c r="W121" s="36">
        <v>0</v>
      </c>
      <c r="X121" s="49">
        <v>0</v>
      </c>
      <c r="Y121" s="50">
        <v>0</v>
      </c>
      <c r="Z121" s="50">
        <v>0</v>
      </c>
      <c r="AA121" s="51">
        <v>0</v>
      </c>
      <c r="AB121" s="51">
        <v>0</v>
      </c>
      <c r="AC121" s="35"/>
      <c r="AD121" s="93"/>
      <c r="AE121" s="43" t="s">
        <v>104</v>
      </c>
      <c r="AF121" s="36">
        <v>2007</v>
      </c>
      <c r="AG121" s="47">
        <v>854</v>
      </c>
      <c r="AH121" s="36">
        <v>17</v>
      </c>
      <c r="AI121" s="49">
        <v>1.9406392694063927E-3</v>
      </c>
      <c r="AJ121" s="47">
        <v>5</v>
      </c>
      <c r="AK121" s="36">
        <v>2</v>
      </c>
      <c r="AL121" s="49">
        <v>2.2831050228310502E-4</v>
      </c>
      <c r="AM121" s="50">
        <v>0.19676884838442418</v>
      </c>
      <c r="AN121" s="50">
        <v>8.8960231980115996</v>
      </c>
      <c r="AO121" s="51">
        <v>45.210526315789473</v>
      </c>
      <c r="AP121" s="51">
        <v>50.235294117647058</v>
      </c>
      <c r="AQ121" s="35"/>
      <c r="AR121" s="93"/>
      <c r="AS121" s="43" t="s">
        <v>118</v>
      </c>
      <c r="AT121" s="36">
        <v>2007</v>
      </c>
      <c r="AU121" s="47">
        <v>1500</v>
      </c>
      <c r="AV121" s="36">
        <v>10</v>
      </c>
      <c r="AW121" s="49">
        <v>1.1415525114155251E-3</v>
      </c>
      <c r="AX121" s="47">
        <v>21</v>
      </c>
      <c r="AY121" s="36">
        <v>2</v>
      </c>
      <c r="AZ121" s="49">
        <v>2.2831050228310502E-4</v>
      </c>
      <c r="BA121" s="50">
        <v>0</v>
      </c>
      <c r="BB121" s="50">
        <v>0</v>
      </c>
      <c r="BC121" s="51">
        <v>126.75</v>
      </c>
      <c r="BD121" s="51">
        <v>150</v>
      </c>
    </row>
    <row r="122" spans="2:56">
      <c r="B122" s="93"/>
      <c r="C122" s="43" t="s">
        <v>96</v>
      </c>
      <c r="D122" s="36">
        <v>2008</v>
      </c>
      <c r="E122" s="47">
        <v>0</v>
      </c>
      <c r="F122" s="36">
        <v>0</v>
      </c>
      <c r="G122" s="49">
        <v>0</v>
      </c>
      <c r="H122" s="47">
        <v>0</v>
      </c>
      <c r="I122" s="36">
        <v>0</v>
      </c>
      <c r="J122" s="49">
        <v>0</v>
      </c>
      <c r="K122" s="50">
        <v>0</v>
      </c>
      <c r="L122" s="50">
        <v>0</v>
      </c>
      <c r="M122" s="51">
        <v>0</v>
      </c>
      <c r="N122" s="51">
        <v>0</v>
      </c>
      <c r="O122" s="35"/>
      <c r="P122" s="93"/>
      <c r="Q122" s="43" t="s">
        <v>96</v>
      </c>
      <c r="R122" s="36">
        <v>2008</v>
      </c>
      <c r="S122" s="47">
        <v>0</v>
      </c>
      <c r="T122" s="36">
        <v>0</v>
      </c>
      <c r="U122" s="49">
        <v>0</v>
      </c>
      <c r="V122" s="47">
        <v>0</v>
      </c>
      <c r="W122" s="36">
        <v>0</v>
      </c>
      <c r="X122" s="49">
        <v>0</v>
      </c>
      <c r="Y122" s="50">
        <v>0</v>
      </c>
      <c r="Z122" s="50">
        <v>0</v>
      </c>
      <c r="AA122" s="51">
        <v>0</v>
      </c>
      <c r="AB122" s="51">
        <v>0</v>
      </c>
      <c r="AC122" s="35"/>
      <c r="AD122" s="93"/>
      <c r="AE122" s="43"/>
      <c r="AF122" s="36">
        <v>2008</v>
      </c>
      <c r="AG122" s="47">
        <v>860</v>
      </c>
      <c r="AH122" s="36">
        <v>17</v>
      </c>
      <c r="AI122" s="49">
        <v>1.9406392694063927E-3</v>
      </c>
      <c r="AJ122" s="47">
        <v>0</v>
      </c>
      <c r="AK122" s="36">
        <v>0</v>
      </c>
      <c r="AL122" s="49">
        <v>0</v>
      </c>
      <c r="AM122" s="50">
        <v>0.176056338028169</v>
      </c>
      <c r="AN122" s="50">
        <v>8.9063794531897269</v>
      </c>
      <c r="AO122" s="51">
        <v>50.588235294117645</v>
      </c>
      <c r="AP122" s="51">
        <v>50.588235294117645</v>
      </c>
      <c r="AQ122" s="35"/>
      <c r="AR122" s="93"/>
      <c r="AS122" s="43"/>
      <c r="AT122" s="36">
        <v>2008</v>
      </c>
      <c r="AU122" s="47">
        <v>1054</v>
      </c>
      <c r="AV122" s="36">
        <v>7</v>
      </c>
      <c r="AW122" s="49">
        <v>7.9908675799086762E-4</v>
      </c>
      <c r="AX122" s="47">
        <v>55</v>
      </c>
      <c r="AY122" s="36">
        <v>5</v>
      </c>
      <c r="AZ122" s="49">
        <v>5.7077625570776253E-4</v>
      </c>
      <c r="BA122" s="50">
        <v>0</v>
      </c>
      <c r="BB122" s="50">
        <v>0</v>
      </c>
      <c r="BC122" s="51">
        <v>92.416666666666671</v>
      </c>
      <c r="BD122" s="51">
        <v>150.57142857142858</v>
      </c>
    </row>
    <row r="123" spans="2:56">
      <c r="B123" s="93"/>
      <c r="C123" s="43"/>
      <c r="D123" s="36">
        <v>2009</v>
      </c>
      <c r="E123" s="47">
        <v>0</v>
      </c>
      <c r="F123" s="36">
        <v>0</v>
      </c>
      <c r="G123" s="49">
        <v>0</v>
      </c>
      <c r="H123" s="47">
        <v>26</v>
      </c>
      <c r="I123" s="36">
        <v>1</v>
      </c>
      <c r="J123" s="49">
        <v>1.1415525114155251E-4</v>
      </c>
      <c r="K123" s="50">
        <v>0</v>
      </c>
      <c r="L123" s="50">
        <v>0</v>
      </c>
      <c r="M123" s="51">
        <v>26</v>
      </c>
      <c r="N123" s="51">
        <v>0</v>
      </c>
      <c r="O123" s="35"/>
      <c r="P123" s="93"/>
      <c r="Q123" s="43"/>
      <c r="R123" s="36">
        <v>2009</v>
      </c>
      <c r="S123" s="47">
        <v>0</v>
      </c>
      <c r="T123" s="36">
        <v>0</v>
      </c>
      <c r="U123" s="49">
        <v>0</v>
      </c>
      <c r="V123" s="47">
        <v>10</v>
      </c>
      <c r="W123" s="36">
        <v>2</v>
      </c>
      <c r="X123" s="49">
        <v>0</v>
      </c>
      <c r="Y123" s="50">
        <v>2.0712510356255178E-2</v>
      </c>
      <c r="Z123" s="50">
        <v>0.18274853801169591</v>
      </c>
      <c r="AA123" s="51">
        <v>5</v>
      </c>
      <c r="AB123" s="51">
        <v>0</v>
      </c>
      <c r="AC123" s="35"/>
      <c r="AD123" s="93"/>
      <c r="AE123" s="43"/>
      <c r="AF123" s="36">
        <v>2009</v>
      </c>
      <c r="AG123" s="47">
        <v>814</v>
      </c>
      <c r="AH123" s="36">
        <v>16</v>
      </c>
      <c r="AI123" s="49">
        <v>1.8264840182648401E-3</v>
      </c>
      <c r="AJ123" s="47">
        <v>8</v>
      </c>
      <c r="AK123" s="36">
        <v>3</v>
      </c>
      <c r="AL123" s="49">
        <v>3.4246575342465754E-4</v>
      </c>
      <c r="AM123" s="50">
        <v>0.19676884838442418</v>
      </c>
      <c r="AN123" s="50">
        <v>8.5128417564208778</v>
      </c>
      <c r="AO123" s="51">
        <v>43.263157894736842</v>
      </c>
      <c r="AP123" s="51">
        <v>50.875</v>
      </c>
      <c r="AQ123" s="35"/>
      <c r="AR123" s="93"/>
      <c r="AS123" s="43"/>
      <c r="AT123" s="36">
        <v>2009</v>
      </c>
      <c r="AU123" s="47">
        <v>301</v>
      </c>
      <c r="AV123" s="36">
        <v>2</v>
      </c>
      <c r="AW123" s="49">
        <v>2.2831050228310502E-4</v>
      </c>
      <c r="AX123" s="47">
        <v>28</v>
      </c>
      <c r="AY123" s="36">
        <v>2</v>
      </c>
      <c r="AZ123" s="49">
        <v>2.2831050228310502E-4</v>
      </c>
      <c r="BA123" s="50">
        <v>0</v>
      </c>
      <c r="BB123" s="50">
        <v>0</v>
      </c>
      <c r="BC123" s="51">
        <v>82.25</v>
      </c>
      <c r="BD123" s="51">
        <v>150.5</v>
      </c>
    </row>
    <row r="124" spans="2:56" ht="15.75" thickBot="1">
      <c r="B124" s="94"/>
      <c r="C124" s="45" t="s">
        <v>97</v>
      </c>
      <c r="D124" s="46">
        <v>10</v>
      </c>
      <c r="E124" s="52">
        <v>1536</v>
      </c>
      <c r="F124" s="46">
        <v>2</v>
      </c>
      <c r="G124" s="53">
        <v>1.7534246575342465E-2</v>
      </c>
      <c r="H124" s="52">
        <v>54</v>
      </c>
      <c r="I124" s="46">
        <v>2</v>
      </c>
      <c r="J124" s="53">
        <v>6.1643835616438354E-4</v>
      </c>
      <c r="K124" s="54">
        <v>0</v>
      </c>
      <c r="L124" s="54">
        <v>0</v>
      </c>
      <c r="M124" s="55">
        <v>397.5</v>
      </c>
      <c r="N124" s="55">
        <v>768</v>
      </c>
      <c r="O124" s="35"/>
      <c r="P124" s="94"/>
      <c r="Q124" s="45" t="s">
        <v>97</v>
      </c>
      <c r="R124" s="46">
        <v>10</v>
      </c>
      <c r="S124" s="52">
        <v>44</v>
      </c>
      <c r="T124" s="46">
        <v>4</v>
      </c>
      <c r="U124" s="53">
        <v>5.02283105022831E-4</v>
      </c>
      <c r="V124" s="52">
        <v>56</v>
      </c>
      <c r="W124" s="46">
        <v>8</v>
      </c>
      <c r="X124" s="53">
        <v>6.3926940639269405E-4</v>
      </c>
      <c r="Y124" s="54">
        <v>0.20346104836795106</v>
      </c>
      <c r="Z124" s="54">
        <v>1.827485380116959</v>
      </c>
      <c r="AA124" s="55">
        <v>8.3333333333333339</v>
      </c>
      <c r="AB124" s="55">
        <v>11</v>
      </c>
      <c r="AC124" s="35"/>
      <c r="AD124" s="94"/>
      <c r="AE124" s="45" t="s">
        <v>97</v>
      </c>
      <c r="AF124" s="46">
        <v>10</v>
      </c>
      <c r="AG124" s="52">
        <v>8750</v>
      </c>
      <c r="AH124" s="46">
        <v>175</v>
      </c>
      <c r="AI124" s="53">
        <v>9.9885844748858449E-2</v>
      </c>
      <c r="AJ124" s="52">
        <v>46</v>
      </c>
      <c r="AK124" s="46">
        <v>15</v>
      </c>
      <c r="AL124" s="53">
        <v>5.2511415525114151E-4</v>
      </c>
      <c r="AM124" s="54">
        <v>1.9676884838442417</v>
      </c>
      <c r="AN124" s="54">
        <v>91.093620546810286</v>
      </c>
      <c r="AO124" s="55">
        <v>46.294736842105266</v>
      </c>
      <c r="AP124" s="55">
        <v>50</v>
      </c>
      <c r="AQ124" s="35"/>
      <c r="AR124" s="94"/>
      <c r="AS124" s="45" t="s">
        <v>97</v>
      </c>
      <c r="AT124" s="46">
        <v>10</v>
      </c>
      <c r="AU124" s="52">
        <v>10500</v>
      </c>
      <c r="AV124" s="46">
        <v>70</v>
      </c>
      <c r="AW124" s="53">
        <v>0.11986301369863013</v>
      </c>
      <c r="AX124" s="52">
        <v>269</v>
      </c>
      <c r="AY124" s="46">
        <v>24</v>
      </c>
      <c r="AZ124" s="53">
        <v>3.0707762557077626E-3</v>
      </c>
      <c r="BA124" s="54">
        <v>0</v>
      </c>
      <c r="BB124" s="54">
        <v>0</v>
      </c>
      <c r="BC124" s="55">
        <v>114.56382978723404</v>
      </c>
      <c r="BD124" s="55">
        <v>150</v>
      </c>
    </row>
    <row r="126" spans="2:56">
      <c r="B126" s="35"/>
      <c r="C126" s="35"/>
      <c r="D126" s="35"/>
      <c r="E126" s="35"/>
      <c r="F126" s="35"/>
      <c r="G126" s="35">
        <v>0.2</v>
      </c>
      <c r="H126" s="35"/>
      <c r="I126" s="35"/>
      <c r="J126" s="35"/>
      <c r="K126" s="35"/>
      <c r="L126" s="35"/>
      <c r="M126" s="35"/>
      <c r="N126" s="35"/>
      <c r="O126" s="35"/>
      <c r="P126" s="35"/>
      <c r="Q126" s="35"/>
      <c r="R126" s="35"/>
      <c r="S126" s="35"/>
      <c r="T126" s="35"/>
      <c r="U126" s="35">
        <v>0.4</v>
      </c>
      <c r="V126" s="35"/>
      <c r="W126" s="35"/>
      <c r="X126" s="35"/>
      <c r="Y126" s="35"/>
      <c r="Z126" s="35"/>
      <c r="AA126" s="35"/>
      <c r="AB126" s="35"/>
      <c r="AC126" s="35"/>
      <c r="AD126" s="35"/>
      <c r="AE126" s="35"/>
      <c r="AF126" s="35"/>
      <c r="AG126" s="35"/>
      <c r="AH126" s="35"/>
      <c r="AI126" s="35">
        <v>17.5</v>
      </c>
      <c r="AJ126" s="35"/>
      <c r="AK126" s="35"/>
      <c r="AL126" s="35"/>
      <c r="AM126" s="35"/>
      <c r="AN126" s="35"/>
      <c r="AO126" s="35"/>
      <c r="AP126" s="35"/>
      <c r="AQ126" s="35"/>
      <c r="AR126" s="35"/>
      <c r="AS126" s="35"/>
      <c r="AT126" s="35"/>
      <c r="AU126" s="35"/>
      <c r="AV126" s="35"/>
      <c r="AW126" s="35">
        <v>7</v>
      </c>
      <c r="AX126" s="35"/>
      <c r="AY126" s="35"/>
      <c r="AZ126" s="35"/>
      <c r="BA126" s="35"/>
      <c r="BB126" s="35"/>
      <c r="BC126" s="35"/>
      <c r="BD126" s="35"/>
    </row>
    <row r="127" spans="2:56" ht="15.75" thickBot="1">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35"/>
      <c r="AJ127" s="35"/>
      <c r="AK127" s="35"/>
      <c r="AL127" s="35"/>
      <c r="AM127" s="35"/>
      <c r="AN127" s="35"/>
      <c r="AO127" s="35"/>
      <c r="AP127" s="35"/>
      <c r="AQ127" s="35"/>
      <c r="AR127" s="35"/>
      <c r="AS127" s="35"/>
      <c r="AT127" s="35"/>
      <c r="AU127" s="35"/>
      <c r="AV127" s="35"/>
      <c r="AW127" s="35"/>
      <c r="AX127" s="35"/>
      <c r="AY127" s="35"/>
      <c r="AZ127" s="35"/>
      <c r="BA127" s="35"/>
      <c r="BB127" s="35"/>
      <c r="BC127" s="35"/>
      <c r="BD127" s="35"/>
    </row>
    <row r="128" spans="2:56">
      <c r="B128" s="104" t="s">
        <v>0</v>
      </c>
      <c r="C128" s="106" t="s">
        <v>13</v>
      </c>
      <c r="D128" s="108" t="s">
        <v>1</v>
      </c>
      <c r="E128" s="95" t="s">
        <v>69</v>
      </c>
      <c r="F128" s="111"/>
      <c r="G128" s="111"/>
      <c r="H128" s="111"/>
      <c r="I128" s="111"/>
      <c r="J128" s="112"/>
      <c r="K128" s="95" t="s">
        <v>70</v>
      </c>
      <c r="L128" s="96"/>
      <c r="M128" s="38" t="s">
        <v>71</v>
      </c>
      <c r="N128" s="38" t="s">
        <v>72</v>
      </c>
      <c r="O128" s="35"/>
      <c r="P128" s="104" t="s">
        <v>0</v>
      </c>
      <c r="Q128" s="106" t="s">
        <v>13</v>
      </c>
      <c r="R128" s="108" t="s">
        <v>1</v>
      </c>
      <c r="S128" s="95" t="s">
        <v>69</v>
      </c>
      <c r="T128" s="111"/>
      <c r="U128" s="111"/>
      <c r="V128" s="111"/>
      <c r="W128" s="111"/>
      <c r="X128" s="112"/>
      <c r="Y128" s="95" t="s">
        <v>70</v>
      </c>
      <c r="Z128" s="96"/>
      <c r="AA128" s="38" t="s">
        <v>71</v>
      </c>
      <c r="AB128" s="38" t="s">
        <v>72</v>
      </c>
      <c r="AC128" s="35"/>
      <c r="AD128" s="104" t="s">
        <v>0</v>
      </c>
      <c r="AE128" s="106" t="s">
        <v>73</v>
      </c>
      <c r="AF128" s="108" t="s">
        <v>1</v>
      </c>
      <c r="AG128" s="95" t="s">
        <v>69</v>
      </c>
      <c r="AH128" s="111"/>
      <c r="AI128" s="111"/>
      <c r="AJ128" s="111"/>
      <c r="AK128" s="111"/>
      <c r="AL128" s="112"/>
      <c r="AM128" s="95" t="s">
        <v>70</v>
      </c>
      <c r="AN128" s="96"/>
      <c r="AO128" s="38" t="s">
        <v>71</v>
      </c>
      <c r="AP128" s="38" t="s">
        <v>72</v>
      </c>
      <c r="AQ128" s="35"/>
      <c r="AR128" s="104" t="s">
        <v>0</v>
      </c>
      <c r="AS128" s="106" t="s">
        <v>73</v>
      </c>
      <c r="AT128" s="108" t="s">
        <v>1</v>
      </c>
      <c r="AU128" s="95" t="s">
        <v>69</v>
      </c>
      <c r="AV128" s="111"/>
      <c r="AW128" s="111"/>
      <c r="AX128" s="111"/>
      <c r="AY128" s="111"/>
      <c r="AZ128" s="112"/>
      <c r="BA128" s="95" t="s">
        <v>70</v>
      </c>
      <c r="BB128" s="96"/>
      <c r="BC128" s="38" t="s">
        <v>71</v>
      </c>
      <c r="BD128" s="38" t="s">
        <v>72</v>
      </c>
    </row>
    <row r="129" spans="2:56">
      <c r="B129" s="105"/>
      <c r="C129" s="107"/>
      <c r="D129" s="109"/>
      <c r="E129" s="97"/>
      <c r="F129" s="113"/>
      <c r="G129" s="113"/>
      <c r="H129" s="113"/>
      <c r="I129" s="113"/>
      <c r="J129" s="114"/>
      <c r="K129" s="97" t="s">
        <v>74</v>
      </c>
      <c r="L129" s="98"/>
      <c r="M129" s="39" t="s">
        <v>75</v>
      </c>
      <c r="N129" s="39" t="s">
        <v>76</v>
      </c>
      <c r="O129" s="35"/>
      <c r="P129" s="105"/>
      <c r="Q129" s="107"/>
      <c r="R129" s="109"/>
      <c r="S129" s="97"/>
      <c r="T129" s="113"/>
      <c r="U129" s="113"/>
      <c r="V129" s="113"/>
      <c r="W129" s="113"/>
      <c r="X129" s="114"/>
      <c r="Y129" s="97" t="s">
        <v>74</v>
      </c>
      <c r="Z129" s="98"/>
      <c r="AA129" s="39" t="s">
        <v>75</v>
      </c>
      <c r="AB129" s="39" t="s">
        <v>76</v>
      </c>
      <c r="AC129" s="35"/>
      <c r="AD129" s="105"/>
      <c r="AE129" s="107"/>
      <c r="AF129" s="109"/>
      <c r="AG129" s="97"/>
      <c r="AH129" s="113"/>
      <c r="AI129" s="113"/>
      <c r="AJ129" s="113"/>
      <c r="AK129" s="113"/>
      <c r="AL129" s="114"/>
      <c r="AM129" s="97" t="s">
        <v>74</v>
      </c>
      <c r="AN129" s="98"/>
      <c r="AO129" s="39" t="s">
        <v>75</v>
      </c>
      <c r="AP129" s="39" t="s">
        <v>76</v>
      </c>
      <c r="AQ129" s="35"/>
      <c r="AR129" s="105"/>
      <c r="AS129" s="107"/>
      <c r="AT129" s="109"/>
      <c r="AU129" s="97"/>
      <c r="AV129" s="113"/>
      <c r="AW129" s="113"/>
      <c r="AX129" s="113"/>
      <c r="AY129" s="113"/>
      <c r="AZ129" s="114"/>
      <c r="BA129" s="97" t="s">
        <v>74</v>
      </c>
      <c r="BB129" s="98"/>
      <c r="BC129" s="39" t="s">
        <v>75</v>
      </c>
      <c r="BD129" s="39" t="s">
        <v>76</v>
      </c>
    </row>
    <row r="130" spans="2:56">
      <c r="B130" s="105"/>
      <c r="C130" s="37" t="s">
        <v>77</v>
      </c>
      <c r="D130" s="109"/>
      <c r="E130" s="99" t="s">
        <v>78</v>
      </c>
      <c r="F130" s="100"/>
      <c r="G130" s="101"/>
      <c r="H130" s="99" t="s">
        <v>79</v>
      </c>
      <c r="I130" s="100"/>
      <c r="J130" s="101"/>
      <c r="K130" s="102" t="s">
        <v>80</v>
      </c>
      <c r="L130" s="102" t="s">
        <v>81</v>
      </c>
      <c r="M130" s="91" t="s">
        <v>82</v>
      </c>
      <c r="N130" s="39" t="s">
        <v>82</v>
      </c>
      <c r="O130" s="35"/>
      <c r="P130" s="105"/>
      <c r="Q130" s="37" t="s">
        <v>77</v>
      </c>
      <c r="R130" s="109"/>
      <c r="S130" s="99" t="s">
        <v>78</v>
      </c>
      <c r="T130" s="100"/>
      <c r="U130" s="101"/>
      <c r="V130" s="99" t="s">
        <v>79</v>
      </c>
      <c r="W130" s="100"/>
      <c r="X130" s="101"/>
      <c r="Y130" s="102" t="s">
        <v>80</v>
      </c>
      <c r="Z130" s="102" t="s">
        <v>81</v>
      </c>
      <c r="AA130" s="91" t="s">
        <v>82</v>
      </c>
      <c r="AB130" s="39" t="s">
        <v>82</v>
      </c>
      <c r="AC130" s="35"/>
      <c r="AD130" s="105"/>
      <c r="AE130" s="37" t="s">
        <v>83</v>
      </c>
      <c r="AF130" s="109"/>
      <c r="AG130" s="99" t="s">
        <v>78</v>
      </c>
      <c r="AH130" s="100"/>
      <c r="AI130" s="101"/>
      <c r="AJ130" s="99" t="s">
        <v>79</v>
      </c>
      <c r="AK130" s="100"/>
      <c r="AL130" s="101"/>
      <c r="AM130" s="102" t="s">
        <v>80</v>
      </c>
      <c r="AN130" s="102" t="s">
        <v>81</v>
      </c>
      <c r="AO130" s="91" t="s">
        <v>82</v>
      </c>
      <c r="AP130" s="39" t="s">
        <v>82</v>
      </c>
      <c r="AQ130" s="35"/>
      <c r="AR130" s="105"/>
      <c r="AS130" s="37" t="s">
        <v>83</v>
      </c>
      <c r="AT130" s="109"/>
      <c r="AU130" s="99" t="s">
        <v>78</v>
      </c>
      <c r="AV130" s="100"/>
      <c r="AW130" s="101"/>
      <c r="AX130" s="99" t="s">
        <v>79</v>
      </c>
      <c r="AY130" s="100"/>
      <c r="AZ130" s="101"/>
      <c r="BA130" s="102" t="s">
        <v>80</v>
      </c>
      <c r="BB130" s="102" t="s">
        <v>81</v>
      </c>
      <c r="BC130" s="91" t="s">
        <v>82</v>
      </c>
      <c r="BD130" s="39" t="s">
        <v>82</v>
      </c>
    </row>
    <row r="131" spans="2:56" ht="48.75" customHeight="1">
      <c r="B131" s="105"/>
      <c r="C131" s="40" t="s">
        <v>84</v>
      </c>
      <c r="D131" s="110"/>
      <c r="E131" s="41" t="s">
        <v>85</v>
      </c>
      <c r="F131" s="41" t="s">
        <v>86</v>
      </c>
      <c r="G131" s="41" t="s">
        <v>87</v>
      </c>
      <c r="H131" s="41" t="s">
        <v>85</v>
      </c>
      <c r="I131" s="41" t="s">
        <v>86</v>
      </c>
      <c r="J131" s="41" t="s">
        <v>87</v>
      </c>
      <c r="K131" s="103"/>
      <c r="L131" s="103"/>
      <c r="M131" s="92"/>
      <c r="N131" s="60"/>
      <c r="O131" s="35"/>
      <c r="P131" s="105"/>
      <c r="Q131" s="40" t="s">
        <v>84</v>
      </c>
      <c r="R131" s="110"/>
      <c r="S131" s="41" t="s">
        <v>85</v>
      </c>
      <c r="T131" s="41" t="s">
        <v>86</v>
      </c>
      <c r="U131" s="41" t="s">
        <v>87</v>
      </c>
      <c r="V131" s="41" t="s">
        <v>85</v>
      </c>
      <c r="W131" s="41" t="s">
        <v>86</v>
      </c>
      <c r="X131" s="41" t="s">
        <v>87</v>
      </c>
      <c r="Y131" s="103"/>
      <c r="Z131" s="103"/>
      <c r="AA131" s="92"/>
      <c r="AB131" s="60"/>
      <c r="AC131" s="35"/>
      <c r="AD131" s="105"/>
      <c r="AE131" s="40" t="s">
        <v>88</v>
      </c>
      <c r="AF131" s="110"/>
      <c r="AG131" s="41" t="s">
        <v>85</v>
      </c>
      <c r="AH131" s="41" t="s">
        <v>86</v>
      </c>
      <c r="AI131" s="41" t="s">
        <v>87</v>
      </c>
      <c r="AJ131" s="41" t="s">
        <v>85</v>
      </c>
      <c r="AK131" s="41" t="s">
        <v>86</v>
      </c>
      <c r="AL131" s="41" t="s">
        <v>87</v>
      </c>
      <c r="AM131" s="103"/>
      <c r="AN131" s="103"/>
      <c r="AO131" s="92"/>
      <c r="AP131" s="60"/>
      <c r="AQ131" s="35"/>
      <c r="AR131" s="105"/>
      <c r="AS131" s="40" t="s">
        <v>88</v>
      </c>
      <c r="AT131" s="110"/>
      <c r="AU131" s="41" t="s">
        <v>85</v>
      </c>
      <c r="AV131" s="41" t="s">
        <v>86</v>
      </c>
      <c r="AW131" s="41" t="s">
        <v>87</v>
      </c>
      <c r="AX131" s="41" t="s">
        <v>85</v>
      </c>
      <c r="AY131" s="41" t="s">
        <v>86</v>
      </c>
      <c r="AZ131" s="41" t="s">
        <v>87</v>
      </c>
      <c r="BA131" s="103"/>
      <c r="BB131" s="103"/>
      <c r="BC131" s="92"/>
      <c r="BD131" s="60"/>
    </row>
    <row r="132" spans="2:56">
      <c r="B132" s="93">
        <v>8</v>
      </c>
      <c r="C132" s="42"/>
      <c r="D132" s="36">
        <v>2000</v>
      </c>
      <c r="E132" s="47">
        <v>11</v>
      </c>
      <c r="F132" s="36">
        <v>1</v>
      </c>
      <c r="G132" s="49">
        <v>1.1415525114155251E-4</v>
      </c>
      <c r="H132" s="47">
        <v>0</v>
      </c>
      <c r="I132" s="36">
        <v>0</v>
      </c>
      <c r="J132" s="49">
        <v>0</v>
      </c>
      <c r="K132" s="50">
        <v>2.3014959723820481E-2</v>
      </c>
      <c r="L132" s="50">
        <v>0.25316455696202528</v>
      </c>
      <c r="M132" s="51">
        <v>11</v>
      </c>
      <c r="N132" s="51">
        <v>11</v>
      </c>
      <c r="O132" s="35"/>
      <c r="P132" s="93">
        <v>26</v>
      </c>
      <c r="Q132" s="42"/>
      <c r="R132" s="36">
        <v>2000</v>
      </c>
      <c r="S132" s="47">
        <v>0</v>
      </c>
      <c r="T132" s="36">
        <v>0</v>
      </c>
      <c r="U132" s="49">
        <v>0</v>
      </c>
      <c r="V132" s="47">
        <v>13</v>
      </c>
      <c r="W132" s="36">
        <v>2</v>
      </c>
      <c r="X132" s="49">
        <v>2.2831050228310502E-4</v>
      </c>
      <c r="Y132" s="50">
        <v>3.6549707602339179E-2</v>
      </c>
      <c r="Z132" s="50">
        <v>0.23757309941520469</v>
      </c>
      <c r="AA132" s="51">
        <v>6.5</v>
      </c>
      <c r="AB132" s="51">
        <v>0</v>
      </c>
      <c r="AC132" s="35"/>
      <c r="AD132" s="93">
        <v>44</v>
      </c>
      <c r="AE132" s="42"/>
      <c r="AF132" s="36">
        <v>2000</v>
      </c>
      <c r="AG132" s="47">
        <v>1070</v>
      </c>
      <c r="AH132" s="36">
        <v>21</v>
      </c>
      <c r="AI132" s="49">
        <v>2.3972602739726029E-3</v>
      </c>
      <c r="AJ132" s="47">
        <v>17</v>
      </c>
      <c r="AK132" s="36">
        <v>5</v>
      </c>
      <c r="AL132" s="49">
        <v>5.7077625570776253E-4</v>
      </c>
      <c r="AM132" s="50">
        <v>0</v>
      </c>
      <c r="AN132" s="50">
        <v>0</v>
      </c>
      <c r="AO132" s="51">
        <v>41.807692307692307</v>
      </c>
      <c r="AP132" s="51">
        <v>50.952380952380949</v>
      </c>
      <c r="AQ132" s="35"/>
      <c r="AR132" s="93">
        <v>62</v>
      </c>
      <c r="AS132" s="42"/>
      <c r="AT132" s="36">
        <v>2000</v>
      </c>
      <c r="AU132" s="47">
        <v>2553</v>
      </c>
      <c r="AV132" s="36">
        <v>17</v>
      </c>
      <c r="AW132" s="49">
        <v>1.9406392694063927E-3</v>
      </c>
      <c r="AX132" s="47">
        <v>31</v>
      </c>
      <c r="AY132" s="36">
        <v>2</v>
      </c>
      <c r="AZ132" s="49">
        <v>2.2831050228310502E-4</v>
      </c>
      <c r="BA132" s="50">
        <v>0</v>
      </c>
      <c r="BB132" s="50">
        <v>0</v>
      </c>
      <c r="BC132" s="51">
        <v>136</v>
      </c>
      <c r="BD132" s="51">
        <v>150.1764705882353</v>
      </c>
    </row>
    <row r="133" spans="2:56">
      <c r="B133" s="93"/>
      <c r="C133" s="43"/>
      <c r="D133" s="36">
        <v>2001</v>
      </c>
      <c r="E133" s="47">
        <v>9.5</v>
      </c>
      <c r="F133" s="36">
        <v>1</v>
      </c>
      <c r="G133" s="49">
        <v>1.1415525114155251E-4</v>
      </c>
      <c r="H133" s="47">
        <v>0</v>
      </c>
      <c r="I133" s="36">
        <v>0</v>
      </c>
      <c r="J133" s="49">
        <v>0</v>
      </c>
      <c r="K133" s="50">
        <v>2.3014959723820481E-2</v>
      </c>
      <c r="L133" s="50">
        <v>0.21864211737629458</v>
      </c>
      <c r="M133" s="51">
        <v>9.5</v>
      </c>
      <c r="N133" s="51">
        <v>9.5</v>
      </c>
      <c r="O133" s="35"/>
      <c r="P133" s="93"/>
      <c r="Q133" s="43"/>
      <c r="R133" s="36">
        <v>2001</v>
      </c>
      <c r="S133" s="47">
        <v>11</v>
      </c>
      <c r="T133" s="36">
        <v>1</v>
      </c>
      <c r="U133" s="49">
        <v>1.1415525114155251E-4</v>
      </c>
      <c r="V133" s="47">
        <v>0</v>
      </c>
      <c r="W133" s="36">
        <v>0</v>
      </c>
      <c r="X133" s="49">
        <v>0</v>
      </c>
      <c r="Y133" s="50">
        <v>1.827485380116959E-2</v>
      </c>
      <c r="Z133" s="50">
        <v>0.20102339181286549</v>
      </c>
      <c r="AA133" s="51">
        <v>11</v>
      </c>
      <c r="AB133" s="51">
        <v>11</v>
      </c>
      <c r="AC133" s="35"/>
      <c r="AD133" s="93"/>
      <c r="AE133" s="43"/>
      <c r="AF133" s="36">
        <v>2001</v>
      </c>
      <c r="AG133" s="47">
        <v>1097</v>
      </c>
      <c r="AH133" s="36">
        <v>22</v>
      </c>
      <c r="AI133" s="49">
        <v>2.5114155251141552E-3</v>
      </c>
      <c r="AJ133" s="47">
        <v>0</v>
      </c>
      <c r="AK133" s="36">
        <v>0</v>
      </c>
      <c r="AL133" s="49">
        <v>0</v>
      </c>
      <c r="AM133" s="50">
        <v>0</v>
      </c>
      <c r="AN133" s="50">
        <v>0</v>
      </c>
      <c r="AO133" s="51">
        <v>49.863636363636367</v>
      </c>
      <c r="AP133" s="51">
        <v>49.863636363636367</v>
      </c>
      <c r="AQ133" s="35"/>
      <c r="AR133" s="93"/>
      <c r="AS133" s="43"/>
      <c r="AT133" s="36">
        <v>2001</v>
      </c>
      <c r="AU133" s="47">
        <v>751</v>
      </c>
      <c r="AV133" s="36">
        <v>5</v>
      </c>
      <c r="AW133" s="49">
        <v>5.7077625570776253E-4</v>
      </c>
      <c r="AX133" s="47">
        <v>39</v>
      </c>
      <c r="AY133" s="36">
        <v>3</v>
      </c>
      <c r="AZ133" s="49">
        <v>3.4246575342465754E-4</v>
      </c>
      <c r="BA133" s="50">
        <v>0</v>
      </c>
      <c r="BB133" s="50">
        <v>0</v>
      </c>
      <c r="BC133" s="51">
        <v>98.75</v>
      </c>
      <c r="BD133" s="51">
        <v>150.19999999999999</v>
      </c>
    </row>
    <row r="134" spans="2:56">
      <c r="B134" s="93"/>
      <c r="C134" s="43" t="s">
        <v>119</v>
      </c>
      <c r="D134" s="36">
        <v>2002</v>
      </c>
      <c r="E134" s="47">
        <v>0</v>
      </c>
      <c r="F134" s="36">
        <v>0</v>
      </c>
      <c r="G134" s="49">
        <v>0</v>
      </c>
      <c r="H134" s="47">
        <v>10</v>
      </c>
      <c r="I134" s="36">
        <v>2</v>
      </c>
      <c r="J134" s="49">
        <v>2.2831050228310502E-4</v>
      </c>
      <c r="K134" s="50">
        <v>4.6029919447640961E-2</v>
      </c>
      <c r="L134" s="50">
        <v>0.23014959723820483</v>
      </c>
      <c r="M134" s="51">
        <v>5</v>
      </c>
      <c r="N134" s="51">
        <v>0</v>
      </c>
      <c r="O134" s="35"/>
      <c r="P134" s="93"/>
      <c r="Q134" s="43" t="s">
        <v>114</v>
      </c>
      <c r="R134" s="36">
        <v>2002</v>
      </c>
      <c r="S134" s="47">
        <v>0</v>
      </c>
      <c r="T134" s="36">
        <v>0</v>
      </c>
      <c r="U134" s="49">
        <v>0</v>
      </c>
      <c r="V134" s="47">
        <v>0</v>
      </c>
      <c r="W134" s="36">
        <v>0</v>
      </c>
      <c r="X134" s="49">
        <v>0</v>
      </c>
      <c r="Y134" s="50">
        <v>0</v>
      </c>
      <c r="Z134" s="50">
        <v>0</v>
      </c>
      <c r="AA134" s="51">
        <v>0</v>
      </c>
      <c r="AB134" s="51">
        <v>0</v>
      </c>
      <c r="AC134" s="35"/>
      <c r="AD134" s="93"/>
      <c r="AE134" s="43" t="s">
        <v>115</v>
      </c>
      <c r="AF134" s="36">
        <v>2002</v>
      </c>
      <c r="AG134" s="47">
        <v>784</v>
      </c>
      <c r="AH134" s="36">
        <v>16</v>
      </c>
      <c r="AI134" s="49">
        <v>1.8264840182648401E-3</v>
      </c>
      <c r="AJ134" s="47">
        <v>23</v>
      </c>
      <c r="AK134" s="36">
        <v>6</v>
      </c>
      <c r="AL134" s="49">
        <v>6.8493150684931507E-4</v>
      </c>
      <c r="AM134" s="50">
        <v>0</v>
      </c>
      <c r="AN134" s="50">
        <v>0</v>
      </c>
      <c r="AO134" s="51">
        <v>36.68181818181818</v>
      </c>
      <c r="AP134" s="51">
        <v>49</v>
      </c>
      <c r="AQ134" s="35"/>
      <c r="AR134" s="93"/>
      <c r="AS134" s="43" t="s">
        <v>120</v>
      </c>
      <c r="AT134" s="36">
        <v>2002</v>
      </c>
      <c r="AU134" s="47">
        <v>899</v>
      </c>
      <c r="AV134" s="36">
        <v>6</v>
      </c>
      <c r="AW134" s="49">
        <v>6.8493150684931507E-4</v>
      </c>
      <c r="AX134" s="47">
        <v>51</v>
      </c>
      <c r="AY134" s="36">
        <v>4</v>
      </c>
      <c r="AZ134" s="49">
        <v>4.5662100456621003E-4</v>
      </c>
      <c r="BA134" s="50">
        <v>0</v>
      </c>
      <c r="BB134" s="50">
        <v>0</v>
      </c>
      <c r="BC134" s="51">
        <v>95</v>
      </c>
      <c r="BD134" s="51">
        <v>149.83333333333334</v>
      </c>
    </row>
    <row r="135" spans="2:56">
      <c r="B135" s="93"/>
      <c r="C135" s="43"/>
      <c r="D135" s="36">
        <v>2003</v>
      </c>
      <c r="E135" s="47">
        <v>0</v>
      </c>
      <c r="F135" s="36">
        <v>0</v>
      </c>
      <c r="G135" s="49">
        <v>0</v>
      </c>
      <c r="H135" s="47">
        <v>0</v>
      </c>
      <c r="I135" s="36">
        <v>0</v>
      </c>
      <c r="J135" s="49">
        <v>0</v>
      </c>
      <c r="K135" s="50">
        <v>0</v>
      </c>
      <c r="L135" s="50">
        <v>0</v>
      </c>
      <c r="M135" s="51">
        <v>0</v>
      </c>
      <c r="N135" s="51">
        <v>0</v>
      </c>
      <c r="O135" s="35"/>
      <c r="P135" s="93"/>
      <c r="Q135" s="43"/>
      <c r="R135" s="36">
        <v>2003</v>
      </c>
      <c r="S135" s="47">
        <v>0</v>
      </c>
      <c r="T135" s="36">
        <v>0</v>
      </c>
      <c r="U135" s="49">
        <v>0</v>
      </c>
      <c r="V135" s="47">
        <v>12</v>
      </c>
      <c r="W135" s="36">
        <v>2</v>
      </c>
      <c r="X135" s="49">
        <v>0</v>
      </c>
      <c r="Y135" s="50">
        <v>3.6549707602339179E-2</v>
      </c>
      <c r="Z135" s="50">
        <v>0.2192982456140351</v>
      </c>
      <c r="AA135" s="51">
        <v>6</v>
      </c>
      <c r="AB135" s="51">
        <v>0</v>
      </c>
      <c r="AC135" s="35"/>
      <c r="AD135" s="93"/>
      <c r="AE135" s="43"/>
      <c r="AF135" s="36">
        <v>2003</v>
      </c>
      <c r="AG135" s="47">
        <v>843</v>
      </c>
      <c r="AH135" s="36">
        <v>17</v>
      </c>
      <c r="AI135" s="49">
        <v>1.9406392694063927E-3</v>
      </c>
      <c r="AJ135" s="47">
        <v>0</v>
      </c>
      <c r="AK135" s="36">
        <v>0</v>
      </c>
      <c r="AL135" s="49">
        <v>0</v>
      </c>
      <c r="AM135" s="50">
        <v>0</v>
      </c>
      <c r="AN135" s="50">
        <v>0</v>
      </c>
      <c r="AO135" s="51">
        <v>49.588235294117645</v>
      </c>
      <c r="AP135" s="51">
        <v>49.588235294117645</v>
      </c>
      <c r="AQ135" s="35"/>
      <c r="AR135" s="93"/>
      <c r="AS135" s="43"/>
      <c r="AT135" s="36">
        <v>2003</v>
      </c>
      <c r="AU135" s="47">
        <v>1050</v>
      </c>
      <c r="AV135" s="36">
        <v>7</v>
      </c>
      <c r="AW135" s="49">
        <v>7.9908675799086762E-4</v>
      </c>
      <c r="AX135" s="47">
        <v>81</v>
      </c>
      <c r="AY135" s="36">
        <v>8</v>
      </c>
      <c r="AZ135" s="49">
        <v>9.1324200913242006E-4</v>
      </c>
      <c r="BA135" s="50">
        <v>0</v>
      </c>
      <c r="BB135" s="50">
        <v>0</v>
      </c>
      <c r="BC135" s="51">
        <v>75.400000000000006</v>
      </c>
      <c r="BD135" s="51">
        <v>150</v>
      </c>
    </row>
    <row r="136" spans="2:56">
      <c r="B136" s="93"/>
      <c r="C136" s="43">
        <v>138</v>
      </c>
      <c r="D136" s="36">
        <v>2004</v>
      </c>
      <c r="E136" s="47">
        <v>9.5</v>
      </c>
      <c r="F136" s="36">
        <v>1</v>
      </c>
      <c r="G136" s="49">
        <v>1.1415525114155251E-4</v>
      </c>
      <c r="H136" s="47">
        <v>0</v>
      </c>
      <c r="I136" s="36">
        <v>0</v>
      </c>
      <c r="J136" s="49">
        <v>0</v>
      </c>
      <c r="K136" s="50">
        <v>2.3014959723820481E-2</v>
      </c>
      <c r="L136" s="50">
        <v>0.21864211737629458</v>
      </c>
      <c r="M136" s="51">
        <v>9.5</v>
      </c>
      <c r="N136" s="51">
        <v>9.5</v>
      </c>
      <c r="O136" s="35"/>
      <c r="P136" s="93"/>
      <c r="Q136" s="43">
        <v>230</v>
      </c>
      <c r="R136" s="36">
        <v>2004</v>
      </c>
      <c r="S136" s="47">
        <v>0</v>
      </c>
      <c r="T136" s="36">
        <v>0</v>
      </c>
      <c r="U136" s="49">
        <v>0</v>
      </c>
      <c r="V136" s="47">
        <v>0</v>
      </c>
      <c r="W136" s="36">
        <v>0</v>
      </c>
      <c r="X136" s="49">
        <v>0</v>
      </c>
      <c r="Y136" s="50">
        <v>0</v>
      </c>
      <c r="Z136" s="50">
        <v>0</v>
      </c>
      <c r="AA136" s="51">
        <v>0</v>
      </c>
      <c r="AB136" s="51">
        <v>0</v>
      </c>
      <c r="AC136" s="35"/>
      <c r="AD136" s="93"/>
      <c r="AE136" s="43">
        <v>20</v>
      </c>
      <c r="AF136" s="36">
        <v>2004</v>
      </c>
      <c r="AG136" s="47">
        <v>798</v>
      </c>
      <c r="AH136" s="36">
        <v>16</v>
      </c>
      <c r="AI136" s="49">
        <v>1.8264840182648401E-3</v>
      </c>
      <c r="AJ136" s="47">
        <v>11</v>
      </c>
      <c r="AK136" s="36">
        <v>4</v>
      </c>
      <c r="AL136" s="49">
        <v>4.5662100456621003E-4</v>
      </c>
      <c r="AM136" s="50">
        <v>0</v>
      </c>
      <c r="AN136" s="50">
        <v>0</v>
      </c>
      <c r="AO136" s="51">
        <v>40.450000000000003</v>
      </c>
      <c r="AP136" s="51">
        <v>49.875</v>
      </c>
      <c r="AQ136" s="35"/>
      <c r="AR136" s="93"/>
      <c r="AS136" s="43">
        <v>400</v>
      </c>
      <c r="AT136" s="36">
        <v>2004</v>
      </c>
      <c r="AU136" s="47">
        <v>1200</v>
      </c>
      <c r="AV136" s="36">
        <v>8</v>
      </c>
      <c r="AW136" s="49">
        <v>9.1324200913242006E-4</v>
      </c>
      <c r="AX136" s="47">
        <v>11</v>
      </c>
      <c r="AY136" s="36">
        <v>1</v>
      </c>
      <c r="AZ136" s="49">
        <v>1.1415525114155251E-4</v>
      </c>
      <c r="BA136" s="50">
        <v>0</v>
      </c>
      <c r="BB136" s="50">
        <v>0</v>
      </c>
      <c r="BC136" s="51">
        <v>134.55555555555554</v>
      </c>
      <c r="BD136" s="51">
        <v>150</v>
      </c>
    </row>
    <row r="137" spans="2:56">
      <c r="B137" s="93"/>
      <c r="C137" s="43" t="s">
        <v>93</v>
      </c>
      <c r="D137" s="36">
        <v>2005</v>
      </c>
      <c r="E137" s="47">
        <v>0</v>
      </c>
      <c r="F137" s="36">
        <v>0</v>
      </c>
      <c r="G137" s="49">
        <v>0</v>
      </c>
      <c r="H137" s="47">
        <v>8</v>
      </c>
      <c r="I137" s="36">
        <v>2</v>
      </c>
      <c r="J137" s="49">
        <v>2.2831050228310502E-4</v>
      </c>
      <c r="K137" s="50">
        <v>4.6029919447640961E-2</v>
      </c>
      <c r="L137" s="50">
        <v>0.18411967779056385</v>
      </c>
      <c r="M137" s="51">
        <v>4</v>
      </c>
      <c r="N137" s="51">
        <v>0</v>
      </c>
      <c r="O137" s="35"/>
      <c r="P137" s="93"/>
      <c r="Q137" s="43" t="s">
        <v>93</v>
      </c>
      <c r="R137" s="36">
        <v>2005</v>
      </c>
      <c r="S137" s="47">
        <v>0</v>
      </c>
      <c r="T137" s="36">
        <v>0</v>
      </c>
      <c r="U137" s="49">
        <v>0</v>
      </c>
      <c r="V137" s="47">
        <v>0</v>
      </c>
      <c r="W137" s="36">
        <v>0</v>
      </c>
      <c r="X137" s="49">
        <v>0</v>
      </c>
      <c r="Y137" s="50">
        <v>0</v>
      </c>
      <c r="Z137" s="50">
        <v>0</v>
      </c>
      <c r="AA137" s="51">
        <v>0</v>
      </c>
      <c r="AB137" s="51">
        <v>0</v>
      </c>
      <c r="AC137" s="35"/>
      <c r="AD137" s="93"/>
      <c r="AE137" s="43" t="s">
        <v>94</v>
      </c>
      <c r="AF137" s="36">
        <v>2005</v>
      </c>
      <c r="AG137" s="47">
        <v>984</v>
      </c>
      <c r="AH137" s="36">
        <v>20</v>
      </c>
      <c r="AI137" s="49">
        <v>2.2831050228310501E-3</v>
      </c>
      <c r="AJ137" s="47">
        <v>0</v>
      </c>
      <c r="AK137" s="36">
        <v>0</v>
      </c>
      <c r="AL137" s="49">
        <v>0</v>
      </c>
      <c r="AM137" s="50">
        <v>0</v>
      </c>
      <c r="AN137" s="50">
        <v>0</v>
      </c>
      <c r="AO137" s="51">
        <v>49.2</v>
      </c>
      <c r="AP137" s="51">
        <v>49.2</v>
      </c>
      <c r="AQ137" s="35"/>
      <c r="AR137" s="93"/>
      <c r="AS137" s="43" t="s">
        <v>94</v>
      </c>
      <c r="AT137" s="36">
        <v>2005</v>
      </c>
      <c r="AU137" s="47">
        <v>1350</v>
      </c>
      <c r="AV137" s="36">
        <v>9</v>
      </c>
      <c r="AW137" s="49">
        <v>1.0273972602739725E-3</v>
      </c>
      <c r="AX137" s="47">
        <v>12</v>
      </c>
      <c r="AY137" s="36">
        <v>1</v>
      </c>
      <c r="AZ137" s="49">
        <v>1.1415525114155251E-4</v>
      </c>
      <c r="BA137" s="50">
        <v>0</v>
      </c>
      <c r="BB137" s="50">
        <v>0</v>
      </c>
      <c r="BC137" s="51">
        <v>136.19999999999999</v>
      </c>
      <c r="BD137" s="51">
        <v>150</v>
      </c>
    </row>
    <row r="138" spans="2:56">
      <c r="B138" s="93"/>
      <c r="C138" s="44"/>
      <c r="D138" s="36">
        <v>2006</v>
      </c>
      <c r="E138" s="47">
        <v>0</v>
      </c>
      <c r="F138" s="36">
        <v>0</v>
      </c>
      <c r="G138" s="49">
        <v>0</v>
      </c>
      <c r="H138" s="47">
        <v>0</v>
      </c>
      <c r="I138" s="36">
        <v>0</v>
      </c>
      <c r="J138" s="49">
        <v>0</v>
      </c>
      <c r="K138" s="50">
        <v>0</v>
      </c>
      <c r="L138" s="50">
        <v>0</v>
      </c>
      <c r="M138" s="51">
        <v>0</v>
      </c>
      <c r="N138" s="51">
        <v>0</v>
      </c>
      <c r="O138" s="35"/>
      <c r="P138" s="93"/>
      <c r="Q138" s="44"/>
      <c r="R138" s="36">
        <v>2006</v>
      </c>
      <c r="S138" s="47">
        <v>0</v>
      </c>
      <c r="T138" s="36">
        <v>0</v>
      </c>
      <c r="U138" s="49">
        <v>0</v>
      </c>
      <c r="V138" s="47">
        <v>21</v>
      </c>
      <c r="W138" s="36">
        <v>2</v>
      </c>
      <c r="X138" s="49">
        <v>2.2831050228310502E-4</v>
      </c>
      <c r="Y138" s="50">
        <v>3.6549707602339179E-2</v>
      </c>
      <c r="Z138" s="50">
        <v>0.38377192982456143</v>
      </c>
      <c r="AA138" s="51">
        <v>10.5</v>
      </c>
      <c r="AB138" s="51">
        <v>0</v>
      </c>
      <c r="AC138" s="35"/>
      <c r="AD138" s="93"/>
      <c r="AE138" s="44"/>
      <c r="AF138" s="36">
        <v>2006</v>
      </c>
      <c r="AG138" s="47">
        <v>748</v>
      </c>
      <c r="AH138" s="36">
        <v>15</v>
      </c>
      <c r="AI138" s="49">
        <v>1.7123287671232876E-3</v>
      </c>
      <c r="AJ138" s="47">
        <v>7</v>
      </c>
      <c r="AK138" s="36">
        <v>2</v>
      </c>
      <c r="AL138" s="49">
        <v>2.2831050228310502E-4</v>
      </c>
      <c r="AM138" s="50">
        <v>0</v>
      </c>
      <c r="AN138" s="50">
        <v>0</v>
      </c>
      <c r="AO138" s="51">
        <v>44.411764705882355</v>
      </c>
      <c r="AP138" s="51">
        <v>49.866666666666667</v>
      </c>
      <c r="AQ138" s="35"/>
      <c r="AR138" s="93"/>
      <c r="AS138" s="44"/>
      <c r="AT138" s="36">
        <v>2006</v>
      </c>
      <c r="AU138" s="47">
        <v>1800</v>
      </c>
      <c r="AV138" s="36">
        <v>12</v>
      </c>
      <c r="AW138" s="49">
        <v>1.3698630136986301E-3</v>
      </c>
      <c r="AX138" s="47">
        <v>60</v>
      </c>
      <c r="AY138" s="36">
        <v>5</v>
      </c>
      <c r="AZ138" s="49">
        <v>5.7077625570776253E-4</v>
      </c>
      <c r="BA138" s="50">
        <v>0</v>
      </c>
      <c r="BB138" s="50">
        <v>0</v>
      </c>
      <c r="BC138" s="51">
        <v>109.41176470588235</v>
      </c>
      <c r="BD138" s="51">
        <v>150</v>
      </c>
    </row>
    <row r="139" spans="2:56">
      <c r="B139" s="93"/>
      <c r="C139" s="43">
        <v>43.45</v>
      </c>
      <c r="D139" s="36">
        <v>2007</v>
      </c>
      <c r="E139" s="47">
        <v>10</v>
      </c>
      <c r="F139" s="36">
        <v>1</v>
      </c>
      <c r="G139" s="49">
        <v>1.1415525114155251E-4</v>
      </c>
      <c r="H139" s="47">
        <v>0</v>
      </c>
      <c r="I139" s="36">
        <v>0</v>
      </c>
      <c r="J139" s="49">
        <v>0</v>
      </c>
      <c r="K139" s="50">
        <v>2.3014959723820481E-2</v>
      </c>
      <c r="L139" s="50">
        <v>0.23014959723820483</v>
      </c>
      <c r="M139" s="51">
        <v>10</v>
      </c>
      <c r="N139" s="51">
        <v>10</v>
      </c>
      <c r="O139" s="35"/>
      <c r="P139" s="93"/>
      <c r="Q139" s="43">
        <v>54.72</v>
      </c>
      <c r="R139" s="36">
        <v>2007</v>
      </c>
      <c r="S139" s="47">
        <v>0</v>
      </c>
      <c r="T139" s="36">
        <v>0</v>
      </c>
      <c r="U139" s="49">
        <v>0</v>
      </c>
      <c r="V139" s="47">
        <v>0</v>
      </c>
      <c r="W139" s="36">
        <v>0</v>
      </c>
      <c r="X139" s="49">
        <v>0</v>
      </c>
      <c r="Y139" s="50">
        <v>0</v>
      </c>
      <c r="Z139" s="50">
        <v>0</v>
      </c>
      <c r="AA139" s="51">
        <v>0</v>
      </c>
      <c r="AB139" s="51">
        <v>0</v>
      </c>
      <c r="AC139" s="35"/>
      <c r="AD139" s="93"/>
      <c r="AE139" s="43" t="s">
        <v>104</v>
      </c>
      <c r="AF139" s="36">
        <v>2007</v>
      </c>
      <c r="AG139" s="47">
        <v>908</v>
      </c>
      <c r="AH139" s="36">
        <v>18</v>
      </c>
      <c r="AI139" s="49">
        <v>2.054794520547945E-3</v>
      </c>
      <c r="AJ139" s="47">
        <v>0</v>
      </c>
      <c r="AK139" s="36">
        <v>0</v>
      </c>
      <c r="AL139" s="49">
        <v>0</v>
      </c>
      <c r="AM139" s="50">
        <v>0</v>
      </c>
      <c r="AN139" s="50">
        <v>0</v>
      </c>
      <c r="AO139" s="51">
        <v>50.444444444444443</v>
      </c>
      <c r="AP139" s="51">
        <v>50.444444444444443</v>
      </c>
      <c r="AQ139" s="35"/>
      <c r="AR139" s="93"/>
      <c r="AS139" s="43" t="s">
        <v>118</v>
      </c>
      <c r="AT139" s="36">
        <v>2007</v>
      </c>
      <c r="AU139" s="47">
        <v>298</v>
      </c>
      <c r="AV139" s="36">
        <v>2</v>
      </c>
      <c r="AW139" s="49">
        <v>2.2831050228310502E-4</v>
      </c>
      <c r="AX139" s="47">
        <v>11</v>
      </c>
      <c r="AY139" s="36">
        <v>1</v>
      </c>
      <c r="AZ139" s="49">
        <v>1.1415525114155251E-4</v>
      </c>
      <c r="BA139" s="50">
        <v>0</v>
      </c>
      <c r="BB139" s="50">
        <v>0</v>
      </c>
      <c r="BC139" s="51">
        <v>103</v>
      </c>
      <c r="BD139" s="51">
        <v>149</v>
      </c>
    </row>
    <row r="140" spans="2:56">
      <c r="B140" s="93"/>
      <c r="C140" s="43" t="s">
        <v>96</v>
      </c>
      <c r="D140" s="36">
        <v>2008</v>
      </c>
      <c r="E140" s="47">
        <v>0</v>
      </c>
      <c r="F140" s="36">
        <v>0</v>
      </c>
      <c r="G140" s="49">
        <v>0</v>
      </c>
      <c r="H140" s="47">
        <v>0</v>
      </c>
      <c r="I140" s="36">
        <v>0</v>
      </c>
      <c r="J140" s="49">
        <v>0</v>
      </c>
      <c r="K140" s="50">
        <v>0</v>
      </c>
      <c r="L140" s="50">
        <v>0</v>
      </c>
      <c r="M140" s="51">
        <v>0</v>
      </c>
      <c r="N140" s="51">
        <v>0</v>
      </c>
      <c r="O140" s="35"/>
      <c r="P140" s="93"/>
      <c r="Q140" s="43" t="s">
        <v>96</v>
      </c>
      <c r="R140" s="36">
        <v>2008</v>
      </c>
      <c r="S140" s="47">
        <v>33</v>
      </c>
      <c r="T140" s="36">
        <v>3</v>
      </c>
      <c r="U140" s="49">
        <v>3.4246575342465754E-4</v>
      </c>
      <c r="V140" s="47">
        <v>0</v>
      </c>
      <c r="W140" s="36">
        <v>0</v>
      </c>
      <c r="X140" s="49">
        <v>0</v>
      </c>
      <c r="Y140" s="50">
        <v>5.4824561403508776E-2</v>
      </c>
      <c r="Z140" s="50">
        <v>0.60307017543859653</v>
      </c>
      <c r="AA140" s="51">
        <v>11</v>
      </c>
      <c r="AB140" s="51">
        <v>11</v>
      </c>
      <c r="AC140" s="35"/>
      <c r="AD140" s="93"/>
      <c r="AE140" s="43"/>
      <c r="AF140" s="36">
        <v>2008</v>
      </c>
      <c r="AG140" s="47">
        <v>807</v>
      </c>
      <c r="AH140" s="36">
        <v>16</v>
      </c>
      <c r="AI140" s="49">
        <v>1.8264840182648401E-3</v>
      </c>
      <c r="AJ140" s="47">
        <v>4</v>
      </c>
      <c r="AK140" s="36">
        <v>3</v>
      </c>
      <c r="AL140" s="49">
        <v>3.4246575342465754E-4</v>
      </c>
      <c r="AM140" s="50">
        <v>0</v>
      </c>
      <c r="AN140" s="50">
        <v>0</v>
      </c>
      <c r="AO140" s="51">
        <v>42.684210526315788</v>
      </c>
      <c r="AP140" s="51">
        <v>50.4375</v>
      </c>
      <c r="AQ140" s="35"/>
      <c r="AR140" s="93"/>
      <c r="AS140" s="43"/>
      <c r="AT140" s="36">
        <v>2008</v>
      </c>
      <c r="AU140" s="47">
        <v>452</v>
      </c>
      <c r="AV140" s="36">
        <v>3</v>
      </c>
      <c r="AW140" s="49">
        <v>3.4246575342465754E-4</v>
      </c>
      <c r="AX140" s="47">
        <v>19</v>
      </c>
      <c r="AY140" s="36">
        <v>2</v>
      </c>
      <c r="AZ140" s="49">
        <v>2.2831050228310502E-4</v>
      </c>
      <c r="BA140" s="50">
        <v>0</v>
      </c>
      <c r="BB140" s="50">
        <v>0</v>
      </c>
      <c r="BC140" s="51">
        <v>94.2</v>
      </c>
      <c r="BD140" s="51">
        <v>150.66666666666666</v>
      </c>
    </row>
    <row r="141" spans="2:56">
      <c r="B141" s="93"/>
      <c r="C141" s="43"/>
      <c r="D141" s="36">
        <v>2009</v>
      </c>
      <c r="E141" s="47">
        <v>0</v>
      </c>
      <c r="F141" s="36">
        <v>0</v>
      </c>
      <c r="G141" s="49">
        <v>0</v>
      </c>
      <c r="H141" s="47">
        <v>18</v>
      </c>
      <c r="I141" s="36">
        <v>3</v>
      </c>
      <c r="J141" s="49">
        <v>3.4246575342465754E-4</v>
      </c>
      <c r="K141" s="50">
        <v>6.9044879171461446E-2</v>
      </c>
      <c r="L141" s="50">
        <v>0.41426927502876865</v>
      </c>
      <c r="M141" s="51">
        <v>6</v>
      </c>
      <c r="N141" s="51">
        <v>0</v>
      </c>
      <c r="O141" s="35"/>
      <c r="P141" s="93"/>
      <c r="Q141" s="43"/>
      <c r="R141" s="36">
        <v>2009</v>
      </c>
      <c r="S141" s="47">
        <v>0</v>
      </c>
      <c r="T141" s="36">
        <v>0</v>
      </c>
      <c r="U141" s="49">
        <v>0</v>
      </c>
      <c r="V141" s="47">
        <v>10</v>
      </c>
      <c r="W141" s="36">
        <v>2</v>
      </c>
      <c r="X141" s="49">
        <v>0</v>
      </c>
      <c r="Y141" s="50">
        <v>3.6549707602339179E-2</v>
      </c>
      <c r="Z141" s="50">
        <v>0.18274853801169591</v>
      </c>
      <c r="AA141" s="51">
        <v>5</v>
      </c>
      <c r="AB141" s="51">
        <v>0</v>
      </c>
      <c r="AC141" s="35"/>
      <c r="AD141" s="93"/>
      <c r="AE141" s="43"/>
      <c r="AF141" s="36">
        <v>2009</v>
      </c>
      <c r="AG141" s="47">
        <v>711</v>
      </c>
      <c r="AH141" s="36">
        <v>14</v>
      </c>
      <c r="AI141" s="49">
        <v>1.5981735159817352E-3</v>
      </c>
      <c r="AJ141" s="47">
        <v>0</v>
      </c>
      <c r="AK141" s="36">
        <v>0</v>
      </c>
      <c r="AL141" s="49">
        <v>0</v>
      </c>
      <c r="AM141" s="50">
        <v>0</v>
      </c>
      <c r="AN141" s="50">
        <v>0</v>
      </c>
      <c r="AO141" s="51">
        <v>50.785714285714285</v>
      </c>
      <c r="AP141" s="51">
        <v>50.785714285714285</v>
      </c>
      <c r="AQ141" s="35"/>
      <c r="AR141" s="93"/>
      <c r="AS141" s="43"/>
      <c r="AT141" s="36">
        <v>2009</v>
      </c>
      <c r="AU141" s="47">
        <v>147</v>
      </c>
      <c r="AV141" s="36">
        <v>1</v>
      </c>
      <c r="AW141" s="49">
        <v>1.1415525114155251E-4</v>
      </c>
      <c r="AX141" s="47">
        <v>14</v>
      </c>
      <c r="AY141" s="36">
        <v>1</v>
      </c>
      <c r="AZ141" s="49">
        <v>1.1415525114155251E-4</v>
      </c>
      <c r="BA141" s="50">
        <v>0</v>
      </c>
      <c r="BB141" s="50">
        <v>0</v>
      </c>
      <c r="BC141" s="51">
        <v>80.5</v>
      </c>
      <c r="BD141" s="51">
        <v>147</v>
      </c>
    </row>
    <row r="142" spans="2:56" ht="15.75" thickBot="1">
      <c r="B142" s="94"/>
      <c r="C142" s="45" t="s">
        <v>97</v>
      </c>
      <c r="D142" s="46">
        <v>10</v>
      </c>
      <c r="E142" s="52">
        <v>40</v>
      </c>
      <c r="F142" s="46">
        <v>4</v>
      </c>
      <c r="G142" s="53">
        <v>4.5662100456621003E-4</v>
      </c>
      <c r="H142" s="52">
        <v>36</v>
      </c>
      <c r="I142" s="46">
        <v>7</v>
      </c>
      <c r="J142" s="53">
        <v>4.1095890410958907E-4</v>
      </c>
      <c r="K142" s="54">
        <v>0.25316455696202528</v>
      </c>
      <c r="L142" s="54">
        <v>1.7491369390103566</v>
      </c>
      <c r="M142" s="55">
        <v>6.9090909090909092</v>
      </c>
      <c r="N142" s="55">
        <v>10</v>
      </c>
      <c r="O142" s="35"/>
      <c r="P142" s="94"/>
      <c r="Q142" s="45" t="s">
        <v>97</v>
      </c>
      <c r="R142" s="46">
        <v>10</v>
      </c>
      <c r="S142" s="52">
        <v>44</v>
      </c>
      <c r="T142" s="46">
        <v>4</v>
      </c>
      <c r="U142" s="53">
        <v>5.02283105022831E-4</v>
      </c>
      <c r="V142" s="52">
        <v>56</v>
      </c>
      <c r="W142" s="46">
        <v>8</v>
      </c>
      <c r="X142" s="53">
        <v>6.3926940639269405E-4</v>
      </c>
      <c r="Y142" s="54">
        <v>0.21929824561403505</v>
      </c>
      <c r="Z142" s="54">
        <v>1.8274853801169593</v>
      </c>
      <c r="AA142" s="55">
        <v>8.3333333333333339</v>
      </c>
      <c r="AB142" s="55">
        <v>11</v>
      </c>
      <c r="AC142" s="35"/>
      <c r="AD142" s="94"/>
      <c r="AE142" s="45" t="s">
        <v>97</v>
      </c>
      <c r="AF142" s="46">
        <v>10</v>
      </c>
      <c r="AG142" s="52">
        <v>8750</v>
      </c>
      <c r="AH142" s="46">
        <v>175</v>
      </c>
      <c r="AI142" s="53">
        <v>9.9885844748858449E-2</v>
      </c>
      <c r="AJ142" s="52">
        <v>62</v>
      </c>
      <c r="AK142" s="46">
        <v>20</v>
      </c>
      <c r="AL142" s="53">
        <v>7.0776255707762558E-4</v>
      </c>
      <c r="AM142" s="54">
        <v>0</v>
      </c>
      <c r="AN142" s="54">
        <v>0</v>
      </c>
      <c r="AO142" s="55">
        <v>45.189743589743593</v>
      </c>
      <c r="AP142" s="55">
        <v>50</v>
      </c>
      <c r="AQ142" s="35"/>
      <c r="AR142" s="94"/>
      <c r="AS142" s="45" t="s">
        <v>97</v>
      </c>
      <c r="AT142" s="46">
        <v>10</v>
      </c>
      <c r="AU142" s="52">
        <v>10500</v>
      </c>
      <c r="AV142" s="46">
        <v>70</v>
      </c>
      <c r="AW142" s="53">
        <v>0.11986301369863013</v>
      </c>
      <c r="AX142" s="52">
        <v>329</v>
      </c>
      <c r="AY142" s="46">
        <v>28</v>
      </c>
      <c r="AZ142" s="53">
        <v>3.7557077625570774E-3</v>
      </c>
      <c r="BA142" s="54">
        <v>0</v>
      </c>
      <c r="BB142" s="54">
        <v>0</v>
      </c>
      <c r="BC142" s="55">
        <v>110.5</v>
      </c>
      <c r="BD142" s="55">
        <v>150</v>
      </c>
    </row>
    <row r="144" spans="2:56">
      <c r="B144" s="35"/>
      <c r="C144" s="35"/>
      <c r="D144" s="35"/>
      <c r="E144" s="35"/>
      <c r="F144" s="35"/>
      <c r="G144" s="35">
        <v>0.4</v>
      </c>
      <c r="H144" s="35"/>
      <c r="I144" s="35"/>
      <c r="J144" s="35"/>
      <c r="K144" s="35"/>
      <c r="L144" s="35"/>
      <c r="M144" s="35"/>
      <c r="N144" s="35"/>
      <c r="O144" s="35"/>
      <c r="P144" s="35"/>
      <c r="Q144" s="35"/>
      <c r="R144" s="35"/>
      <c r="S144" s="35"/>
      <c r="T144" s="35"/>
      <c r="U144" s="35">
        <v>0.4</v>
      </c>
      <c r="V144" s="35"/>
      <c r="W144" s="35"/>
      <c r="X144" s="35"/>
      <c r="Y144" s="35"/>
      <c r="Z144" s="35"/>
      <c r="AA144" s="35"/>
      <c r="AB144" s="35"/>
      <c r="AC144" s="35"/>
      <c r="AD144" s="35"/>
      <c r="AE144" s="35"/>
      <c r="AF144" s="35"/>
      <c r="AG144" s="35"/>
      <c r="AH144" s="35"/>
      <c r="AI144" s="35">
        <v>17.5</v>
      </c>
      <c r="AJ144" s="35"/>
      <c r="AK144" s="35"/>
      <c r="AL144" s="35"/>
      <c r="AM144" s="35"/>
      <c r="AN144" s="35"/>
      <c r="AO144" s="35"/>
      <c r="AP144" s="35"/>
      <c r="AQ144" s="35"/>
      <c r="AR144" s="35"/>
      <c r="AS144" s="35"/>
      <c r="AT144" s="35"/>
      <c r="AU144" s="35"/>
      <c r="AV144" s="35"/>
      <c r="AW144" s="35">
        <v>7</v>
      </c>
      <c r="AX144" s="35"/>
      <c r="AY144" s="35"/>
      <c r="AZ144" s="35"/>
      <c r="BA144" s="35"/>
      <c r="BB144" s="35"/>
      <c r="BC144" s="35"/>
      <c r="BD144" s="35"/>
    </row>
    <row r="145" spans="2:56" ht="15.75" thickBot="1">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c r="AE145" s="35"/>
      <c r="AF145" s="35"/>
      <c r="AG145" s="35"/>
      <c r="AH145" s="35"/>
      <c r="AI145" s="35"/>
      <c r="AJ145" s="35"/>
      <c r="AK145" s="35"/>
      <c r="AL145" s="35"/>
      <c r="AM145" s="35"/>
      <c r="AN145" s="35"/>
      <c r="AO145" s="35"/>
      <c r="AP145" s="35"/>
      <c r="AQ145" s="35"/>
      <c r="AR145" s="35"/>
      <c r="AS145" s="35"/>
      <c r="AT145" s="35"/>
      <c r="AU145" s="35"/>
      <c r="AV145" s="35"/>
      <c r="AW145" s="35"/>
      <c r="AX145" s="35"/>
      <c r="AY145" s="35"/>
      <c r="AZ145" s="35"/>
      <c r="BA145" s="35"/>
      <c r="BB145" s="35"/>
      <c r="BC145" s="35"/>
      <c r="BD145" s="35"/>
    </row>
    <row r="146" spans="2:56">
      <c r="B146" s="104" t="s">
        <v>0</v>
      </c>
      <c r="C146" s="106" t="s">
        <v>13</v>
      </c>
      <c r="D146" s="108" t="s">
        <v>1</v>
      </c>
      <c r="E146" s="95" t="s">
        <v>69</v>
      </c>
      <c r="F146" s="111"/>
      <c r="G146" s="111"/>
      <c r="H146" s="111"/>
      <c r="I146" s="111"/>
      <c r="J146" s="112"/>
      <c r="K146" s="95" t="s">
        <v>70</v>
      </c>
      <c r="L146" s="96"/>
      <c r="M146" s="38" t="s">
        <v>71</v>
      </c>
      <c r="N146" s="38" t="s">
        <v>72</v>
      </c>
      <c r="O146" s="35"/>
      <c r="P146" s="104" t="s">
        <v>0</v>
      </c>
      <c r="Q146" s="106" t="s">
        <v>13</v>
      </c>
      <c r="R146" s="108" t="s">
        <v>1</v>
      </c>
      <c r="S146" s="95" t="s">
        <v>69</v>
      </c>
      <c r="T146" s="111"/>
      <c r="U146" s="111"/>
      <c r="V146" s="111"/>
      <c r="W146" s="111"/>
      <c r="X146" s="112"/>
      <c r="Y146" s="95" t="s">
        <v>70</v>
      </c>
      <c r="Z146" s="96"/>
      <c r="AA146" s="38" t="s">
        <v>71</v>
      </c>
      <c r="AB146" s="38" t="s">
        <v>72</v>
      </c>
      <c r="AC146" s="35"/>
      <c r="AD146" s="104" t="s">
        <v>0</v>
      </c>
      <c r="AE146" s="106" t="s">
        <v>73</v>
      </c>
      <c r="AF146" s="108" t="s">
        <v>1</v>
      </c>
      <c r="AG146" s="95" t="s">
        <v>69</v>
      </c>
      <c r="AH146" s="111"/>
      <c r="AI146" s="111"/>
      <c r="AJ146" s="111"/>
      <c r="AK146" s="111"/>
      <c r="AL146" s="112"/>
      <c r="AM146" s="95" t="s">
        <v>70</v>
      </c>
      <c r="AN146" s="96"/>
      <c r="AO146" s="38" t="s">
        <v>71</v>
      </c>
      <c r="AP146" s="38" t="s">
        <v>72</v>
      </c>
      <c r="AQ146" s="35"/>
      <c r="AR146" s="104" t="s">
        <v>0</v>
      </c>
      <c r="AS146" s="106" t="s">
        <v>73</v>
      </c>
      <c r="AT146" s="108" t="s">
        <v>1</v>
      </c>
      <c r="AU146" s="95" t="s">
        <v>69</v>
      </c>
      <c r="AV146" s="111"/>
      <c r="AW146" s="111"/>
      <c r="AX146" s="111"/>
      <c r="AY146" s="111"/>
      <c r="AZ146" s="112"/>
      <c r="BA146" s="95" t="s">
        <v>70</v>
      </c>
      <c r="BB146" s="96"/>
      <c r="BC146" s="38" t="s">
        <v>71</v>
      </c>
      <c r="BD146" s="38" t="s">
        <v>72</v>
      </c>
    </row>
    <row r="147" spans="2:56">
      <c r="B147" s="105"/>
      <c r="C147" s="107"/>
      <c r="D147" s="109"/>
      <c r="E147" s="97"/>
      <c r="F147" s="113"/>
      <c r="G147" s="113"/>
      <c r="H147" s="113"/>
      <c r="I147" s="113"/>
      <c r="J147" s="114"/>
      <c r="K147" s="97" t="s">
        <v>74</v>
      </c>
      <c r="L147" s="98"/>
      <c r="M147" s="39" t="s">
        <v>75</v>
      </c>
      <c r="N147" s="39" t="s">
        <v>76</v>
      </c>
      <c r="O147" s="35"/>
      <c r="P147" s="105"/>
      <c r="Q147" s="107"/>
      <c r="R147" s="109"/>
      <c r="S147" s="97"/>
      <c r="T147" s="113"/>
      <c r="U147" s="113"/>
      <c r="V147" s="113"/>
      <c r="W147" s="113"/>
      <c r="X147" s="114"/>
      <c r="Y147" s="97" t="s">
        <v>74</v>
      </c>
      <c r="Z147" s="98"/>
      <c r="AA147" s="39" t="s">
        <v>75</v>
      </c>
      <c r="AB147" s="39" t="s">
        <v>76</v>
      </c>
      <c r="AC147" s="35"/>
      <c r="AD147" s="105"/>
      <c r="AE147" s="107"/>
      <c r="AF147" s="109"/>
      <c r="AG147" s="97"/>
      <c r="AH147" s="113"/>
      <c r="AI147" s="113"/>
      <c r="AJ147" s="113"/>
      <c r="AK147" s="113"/>
      <c r="AL147" s="114"/>
      <c r="AM147" s="97" t="s">
        <v>74</v>
      </c>
      <c r="AN147" s="98"/>
      <c r="AO147" s="39" t="s">
        <v>75</v>
      </c>
      <c r="AP147" s="39" t="s">
        <v>76</v>
      </c>
      <c r="AQ147" s="35"/>
      <c r="AR147" s="105"/>
      <c r="AS147" s="107"/>
      <c r="AT147" s="109"/>
      <c r="AU147" s="97"/>
      <c r="AV147" s="113"/>
      <c r="AW147" s="113"/>
      <c r="AX147" s="113"/>
      <c r="AY147" s="113"/>
      <c r="AZ147" s="114"/>
      <c r="BA147" s="97" t="s">
        <v>74</v>
      </c>
      <c r="BB147" s="98"/>
      <c r="BC147" s="39" t="s">
        <v>75</v>
      </c>
      <c r="BD147" s="39" t="s">
        <v>76</v>
      </c>
    </row>
    <row r="148" spans="2:56">
      <c r="B148" s="105"/>
      <c r="C148" s="37" t="s">
        <v>77</v>
      </c>
      <c r="D148" s="109"/>
      <c r="E148" s="99" t="s">
        <v>78</v>
      </c>
      <c r="F148" s="100"/>
      <c r="G148" s="101"/>
      <c r="H148" s="99" t="s">
        <v>79</v>
      </c>
      <c r="I148" s="100"/>
      <c r="J148" s="101"/>
      <c r="K148" s="102" t="s">
        <v>80</v>
      </c>
      <c r="L148" s="102" t="s">
        <v>81</v>
      </c>
      <c r="M148" s="91" t="s">
        <v>82</v>
      </c>
      <c r="N148" s="39" t="s">
        <v>82</v>
      </c>
      <c r="O148" s="35"/>
      <c r="P148" s="105"/>
      <c r="Q148" s="37" t="s">
        <v>77</v>
      </c>
      <c r="R148" s="109"/>
      <c r="S148" s="99" t="s">
        <v>78</v>
      </c>
      <c r="T148" s="100"/>
      <c r="U148" s="101"/>
      <c r="V148" s="99" t="s">
        <v>79</v>
      </c>
      <c r="W148" s="100"/>
      <c r="X148" s="101"/>
      <c r="Y148" s="102" t="s">
        <v>80</v>
      </c>
      <c r="Z148" s="102" t="s">
        <v>81</v>
      </c>
      <c r="AA148" s="91" t="s">
        <v>82</v>
      </c>
      <c r="AB148" s="39" t="s">
        <v>82</v>
      </c>
      <c r="AC148" s="35"/>
      <c r="AD148" s="105"/>
      <c r="AE148" s="37" t="s">
        <v>83</v>
      </c>
      <c r="AF148" s="109"/>
      <c r="AG148" s="99" t="s">
        <v>78</v>
      </c>
      <c r="AH148" s="100"/>
      <c r="AI148" s="101"/>
      <c r="AJ148" s="99" t="s">
        <v>79</v>
      </c>
      <c r="AK148" s="100"/>
      <c r="AL148" s="101"/>
      <c r="AM148" s="102" t="s">
        <v>80</v>
      </c>
      <c r="AN148" s="102" t="s">
        <v>81</v>
      </c>
      <c r="AO148" s="91" t="s">
        <v>82</v>
      </c>
      <c r="AP148" s="39" t="s">
        <v>82</v>
      </c>
      <c r="AQ148" s="35"/>
      <c r="AR148" s="105"/>
      <c r="AS148" s="37" t="s">
        <v>83</v>
      </c>
      <c r="AT148" s="109"/>
      <c r="AU148" s="99" t="s">
        <v>78</v>
      </c>
      <c r="AV148" s="100"/>
      <c r="AW148" s="101"/>
      <c r="AX148" s="99" t="s">
        <v>79</v>
      </c>
      <c r="AY148" s="100"/>
      <c r="AZ148" s="101"/>
      <c r="BA148" s="102" t="s">
        <v>80</v>
      </c>
      <c r="BB148" s="102" t="s">
        <v>81</v>
      </c>
      <c r="BC148" s="91" t="s">
        <v>82</v>
      </c>
      <c r="BD148" s="39" t="s">
        <v>82</v>
      </c>
    </row>
    <row r="149" spans="2:56" ht="42.75" customHeight="1">
      <c r="B149" s="105"/>
      <c r="C149" s="40" t="s">
        <v>84</v>
      </c>
      <c r="D149" s="110"/>
      <c r="E149" s="41" t="s">
        <v>85</v>
      </c>
      <c r="F149" s="41" t="s">
        <v>86</v>
      </c>
      <c r="G149" s="41" t="s">
        <v>87</v>
      </c>
      <c r="H149" s="41" t="s">
        <v>85</v>
      </c>
      <c r="I149" s="41" t="s">
        <v>86</v>
      </c>
      <c r="J149" s="41" t="s">
        <v>87</v>
      </c>
      <c r="K149" s="103"/>
      <c r="L149" s="103"/>
      <c r="M149" s="92"/>
      <c r="N149" s="60"/>
      <c r="O149" s="35"/>
      <c r="P149" s="105"/>
      <c r="Q149" s="40" t="s">
        <v>84</v>
      </c>
      <c r="R149" s="110"/>
      <c r="S149" s="41" t="s">
        <v>85</v>
      </c>
      <c r="T149" s="41" t="s">
        <v>86</v>
      </c>
      <c r="U149" s="41" t="s">
        <v>87</v>
      </c>
      <c r="V149" s="41" t="s">
        <v>85</v>
      </c>
      <c r="W149" s="41" t="s">
        <v>86</v>
      </c>
      <c r="X149" s="41" t="s">
        <v>87</v>
      </c>
      <c r="Y149" s="103"/>
      <c r="Z149" s="103"/>
      <c r="AA149" s="92"/>
      <c r="AB149" s="60"/>
      <c r="AC149" s="35"/>
      <c r="AD149" s="105"/>
      <c r="AE149" s="40" t="s">
        <v>88</v>
      </c>
      <c r="AF149" s="110"/>
      <c r="AG149" s="41" t="s">
        <v>85</v>
      </c>
      <c r="AH149" s="41" t="s">
        <v>86</v>
      </c>
      <c r="AI149" s="41" t="s">
        <v>87</v>
      </c>
      <c r="AJ149" s="41" t="s">
        <v>85</v>
      </c>
      <c r="AK149" s="41" t="s">
        <v>86</v>
      </c>
      <c r="AL149" s="41" t="s">
        <v>87</v>
      </c>
      <c r="AM149" s="103"/>
      <c r="AN149" s="103"/>
      <c r="AO149" s="92"/>
      <c r="AP149" s="60"/>
      <c r="AQ149" s="35"/>
      <c r="AR149" s="105"/>
      <c r="AS149" s="40" t="s">
        <v>88</v>
      </c>
      <c r="AT149" s="110"/>
      <c r="AU149" s="41" t="s">
        <v>85</v>
      </c>
      <c r="AV149" s="41" t="s">
        <v>86</v>
      </c>
      <c r="AW149" s="41" t="s">
        <v>87</v>
      </c>
      <c r="AX149" s="41" t="s">
        <v>85</v>
      </c>
      <c r="AY149" s="41" t="s">
        <v>86</v>
      </c>
      <c r="AZ149" s="41" t="s">
        <v>87</v>
      </c>
      <c r="BA149" s="103"/>
      <c r="BB149" s="103"/>
      <c r="BC149" s="92"/>
      <c r="BD149" s="60"/>
    </row>
    <row r="150" spans="2:56">
      <c r="B150" s="93">
        <v>9</v>
      </c>
      <c r="C150" s="42"/>
      <c r="D150" s="36">
        <v>2000</v>
      </c>
      <c r="E150" s="47">
        <v>0</v>
      </c>
      <c r="F150" s="36">
        <v>0</v>
      </c>
      <c r="G150" s="49">
        <v>0</v>
      </c>
      <c r="H150" s="47">
        <v>2</v>
      </c>
      <c r="I150" s="36">
        <v>1</v>
      </c>
      <c r="J150" s="49">
        <v>1.1415525114155251E-4</v>
      </c>
      <c r="K150" s="50">
        <v>2.7019724398811132E-2</v>
      </c>
      <c r="L150" s="50">
        <v>5.4039448797622264E-2</v>
      </c>
      <c r="M150" s="51">
        <v>2</v>
      </c>
      <c r="N150" s="51">
        <v>0</v>
      </c>
      <c r="O150" s="35"/>
      <c r="P150" s="93">
        <v>27</v>
      </c>
      <c r="Q150" s="42"/>
      <c r="R150" s="36">
        <v>2000</v>
      </c>
      <c r="S150" s="47">
        <v>0</v>
      </c>
      <c r="T150" s="36">
        <v>0</v>
      </c>
      <c r="U150" s="49">
        <v>0</v>
      </c>
      <c r="V150" s="47">
        <v>7</v>
      </c>
      <c r="W150" s="36">
        <v>1</v>
      </c>
      <c r="X150" s="49">
        <v>1.1415525114155251E-4</v>
      </c>
      <c r="Y150" s="50">
        <v>1.7259233690024165E-2</v>
      </c>
      <c r="Z150" s="50">
        <v>0.12081463583016915</v>
      </c>
      <c r="AA150" s="51">
        <v>7</v>
      </c>
      <c r="AB150" s="51">
        <v>0</v>
      </c>
      <c r="AC150" s="35"/>
      <c r="AD150" s="93">
        <v>45</v>
      </c>
      <c r="AE150" s="42"/>
      <c r="AF150" s="36">
        <v>2000</v>
      </c>
      <c r="AG150" s="47">
        <v>80</v>
      </c>
      <c r="AH150" s="36">
        <v>2</v>
      </c>
      <c r="AI150" s="49">
        <v>2.2831050228310502E-4</v>
      </c>
      <c r="AJ150" s="47">
        <v>8</v>
      </c>
      <c r="AK150" s="36">
        <v>2</v>
      </c>
      <c r="AL150" s="49">
        <v>2.2831050228310502E-4</v>
      </c>
      <c r="AM150" s="50">
        <v>0</v>
      </c>
      <c r="AN150" s="50">
        <v>0</v>
      </c>
      <c r="AO150" s="51">
        <v>22</v>
      </c>
      <c r="AP150" s="51">
        <v>40</v>
      </c>
      <c r="AQ150" s="35"/>
      <c r="AR150" s="93">
        <v>63</v>
      </c>
      <c r="AS150" s="42"/>
      <c r="AT150" s="36">
        <v>2000</v>
      </c>
      <c r="AU150" s="47">
        <v>160</v>
      </c>
      <c r="AV150" s="36">
        <v>8</v>
      </c>
      <c r="AW150" s="49">
        <v>9.1324200913242006E-4</v>
      </c>
      <c r="AX150" s="47">
        <v>4</v>
      </c>
      <c r="AY150" s="36">
        <v>1</v>
      </c>
      <c r="AZ150" s="49">
        <v>1.1415525114155251E-4</v>
      </c>
      <c r="BA150" s="50">
        <v>0</v>
      </c>
      <c r="BB150" s="50">
        <v>0</v>
      </c>
      <c r="BC150" s="51">
        <v>18.222222222222221</v>
      </c>
      <c r="BD150" s="51">
        <v>20</v>
      </c>
    </row>
    <row r="151" spans="2:56">
      <c r="B151" s="93"/>
      <c r="C151" s="43"/>
      <c r="D151" s="36">
        <v>2001</v>
      </c>
      <c r="E151" s="47">
        <v>0</v>
      </c>
      <c r="F151" s="36">
        <v>0</v>
      </c>
      <c r="G151" s="49">
        <v>0</v>
      </c>
      <c r="H151" s="47">
        <v>0</v>
      </c>
      <c r="I151" s="36">
        <v>0</v>
      </c>
      <c r="J151" s="49">
        <v>0</v>
      </c>
      <c r="K151" s="50">
        <v>0</v>
      </c>
      <c r="L151" s="50">
        <v>0</v>
      </c>
      <c r="M151" s="51">
        <v>0</v>
      </c>
      <c r="N151" s="51">
        <v>0</v>
      </c>
      <c r="O151" s="35"/>
      <c r="P151" s="93"/>
      <c r="Q151" s="43"/>
      <c r="R151" s="36">
        <v>2001</v>
      </c>
      <c r="S151" s="47">
        <v>11</v>
      </c>
      <c r="T151" s="36">
        <v>1</v>
      </c>
      <c r="U151" s="49">
        <v>1.1415525114155251E-4</v>
      </c>
      <c r="V151" s="47">
        <v>0</v>
      </c>
      <c r="W151" s="36">
        <v>0</v>
      </c>
      <c r="X151" s="49">
        <v>0</v>
      </c>
      <c r="Y151" s="50">
        <v>1.7259233690024165E-2</v>
      </c>
      <c r="Z151" s="50">
        <v>0.18985157059026581</v>
      </c>
      <c r="AA151" s="51">
        <v>11</v>
      </c>
      <c r="AB151" s="51">
        <v>11</v>
      </c>
      <c r="AC151" s="35"/>
      <c r="AD151" s="93"/>
      <c r="AE151" s="43"/>
      <c r="AF151" s="36">
        <v>2001</v>
      </c>
      <c r="AG151" s="47">
        <v>159</v>
      </c>
      <c r="AH151" s="36">
        <v>4</v>
      </c>
      <c r="AI151" s="49">
        <v>4.5662100456621003E-4</v>
      </c>
      <c r="AJ151" s="47">
        <v>2</v>
      </c>
      <c r="AK151" s="36">
        <v>1</v>
      </c>
      <c r="AL151" s="49">
        <v>1.1415525114155251E-4</v>
      </c>
      <c r="AM151" s="50">
        <v>0</v>
      </c>
      <c r="AN151" s="50">
        <v>0</v>
      </c>
      <c r="AO151" s="51">
        <v>32.200000000000003</v>
      </c>
      <c r="AP151" s="51">
        <v>39.75</v>
      </c>
      <c r="AQ151" s="35"/>
      <c r="AR151" s="93"/>
      <c r="AS151" s="43"/>
      <c r="AT151" s="36">
        <v>2001</v>
      </c>
      <c r="AU151" s="47">
        <v>80</v>
      </c>
      <c r="AV151" s="36">
        <v>4</v>
      </c>
      <c r="AW151" s="49">
        <v>4.5662100456621003E-4</v>
      </c>
      <c r="AX151" s="47">
        <v>6</v>
      </c>
      <c r="AY151" s="36">
        <v>1</v>
      </c>
      <c r="AZ151" s="49">
        <v>1.1415525114155251E-4</v>
      </c>
      <c r="BA151" s="50">
        <v>0</v>
      </c>
      <c r="BB151" s="50">
        <v>0</v>
      </c>
      <c r="BC151" s="51">
        <v>17.2</v>
      </c>
      <c r="BD151" s="51">
        <v>20</v>
      </c>
    </row>
    <row r="152" spans="2:56">
      <c r="B152" s="93"/>
      <c r="C152" s="43" t="s">
        <v>121</v>
      </c>
      <c r="D152" s="36">
        <v>2002</v>
      </c>
      <c r="E152" s="47">
        <v>21</v>
      </c>
      <c r="F152" s="36">
        <v>2</v>
      </c>
      <c r="G152" s="49">
        <v>2.2831050228310502E-4</v>
      </c>
      <c r="H152" s="47">
        <v>0</v>
      </c>
      <c r="I152" s="36">
        <v>0</v>
      </c>
      <c r="J152" s="49">
        <v>0</v>
      </c>
      <c r="K152" s="50">
        <v>5.4039448797622264E-2</v>
      </c>
      <c r="L152" s="50">
        <v>0.56741421237503376</v>
      </c>
      <c r="M152" s="51">
        <v>10.5</v>
      </c>
      <c r="N152" s="51">
        <v>10.5</v>
      </c>
      <c r="O152" s="35"/>
      <c r="P152" s="93"/>
      <c r="Q152" s="43" t="s">
        <v>122</v>
      </c>
      <c r="R152" s="36">
        <v>2002</v>
      </c>
      <c r="S152" s="47">
        <v>11</v>
      </c>
      <c r="T152" s="36">
        <v>1</v>
      </c>
      <c r="U152" s="49">
        <v>1.1415525114155251E-4</v>
      </c>
      <c r="V152" s="47">
        <v>0</v>
      </c>
      <c r="W152" s="36">
        <v>0</v>
      </c>
      <c r="X152" s="49">
        <v>0</v>
      </c>
      <c r="Y152" s="50">
        <v>1.7259233690024165E-2</v>
      </c>
      <c r="Z152" s="50">
        <v>0.18985157059026581</v>
      </c>
      <c r="AA152" s="51">
        <v>11</v>
      </c>
      <c r="AB152" s="51">
        <v>11</v>
      </c>
      <c r="AC152" s="35"/>
      <c r="AD152" s="93"/>
      <c r="AE152" s="43" t="s">
        <v>115</v>
      </c>
      <c r="AF152" s="36">
        <v>2002</v>
      </c>
      <c r="AG152" s="47">
        <v>601</v>
      </c>
      <c r="AH152" s="36">
        <v>15</v>
      </c>
      <c r="AI152" s="49">
        <v>1.7123287671232876E-3</v>
      </c>
      <c r="AJ152" s="47">
        <v>12</v>
      </c>
      <c r="AK152" s="36">
        <v>2</v>
      </c>
      <c r="AL152" s="49">
        <v>2.2831050228310502E-4</v>
      </c>
      <c r="AM152" s="50">
        <v>0</v>
      </c>
      <c r="AN152" s="50">
        <v>0</v>
      </c>
      <c r="AO152" s="51">
        <v>36.058823529411768</v>
      </c>
      <c r="AP152" s="51">
        <v>40.06666666666667</v>
      </c>
      <c r="AQ152" s="35"/>
      <c r="AR152" s="93"/>
      <c r="AS152" s="43" t="s">
        <v>123</v>
      </c>
      <c r="AT152" s="36">
        <v>2002</v>
      </c>
      <c r="AU152" s="47">
        <v>63</v>
      </c>
      <c r="AV152" s="36">
        <v>3</v>
      </c>
      <c r="AW152" s="49">
        <v>3.4246575342465754E-4</v>
      </c>
      <c r="AX152" s="47">
        <v>12</v>
      </c>
      <c r="AY152" s="36">
        <v>2</v>
      </c>
      <c r="AZ152" s="49">
        <v>2.2831050228310502E-4</v>
      </c>
      <c r="BA152" s="50">
        <v>0</v>
      </c>
      <c r="BB152" s="50">
        <v>0</v>
      </c>
      <c r="BC152" s="51">
        <v>15</v>
      </c>
      <c r="BD152" s="51">
        <v>21</v>
      </c>
    </row>
    <row r="153" spans="2:56">
      <c r="B153" s="93"/>
      <c r="C153" s="43"/>
      <c r="D153" s="36">
        <v>2003</v>
      </c>
      <c r="E153" s="47">
        <v>0</v>
      </c>
      <c r="F153" s="36">
        <v>0</v>
      </c>
      <c r="G153" s="49">
        <v>0</v>
      </c>
      <c r="H153" s="47">
        <v>0</v>
      </c>
      <c r="I153" s="36">
        <v>0</v>
      </c>
      <c r="J153" s="49">
        <v>0</v>
      </c>
      <c r="K153" s="50">
        <v>0</v>
      </c>
      <c r="L153" s="50">
        <v>0</v>
      </c>
      <c r="M153" s="51">
        <v>0</v>
      </c>
      <c r="N153" s="51">
        <v>0</v>
      </c>
      <c r="O153" s="35"/>
      <c r="P153" s="93"/>
      <c r="Q153" s="43"/>
      <c r="R153" s="36">
        <v>2003</v>
      </c>
      <c r="S153" s="47">
        <v>12</v>
      </c>
      <c r="T153" s="36">
        <v>1</v>
      </c>
      <c r="U153" s="49">
        <v>1.1415525114155251E-4</v>
      </c>
      <c r="V153" s="47">
        <v>8</v>
      </c>
      <c r="W153" s="36">
        <v>1</v>
      </c>
      <c r="X153" s="49">
        <v>0</v>
      </c>
      <c r="Y153" s="50">
        <v>3.451846738004833E-2</v>
      </c>
      <c r="Z153" s="50">
        <v>0.34518467380048329</v>
      </c>
      <c r="AA153" s="51">
        <v>10</v>
      </c>
      <c r="AB153" s="51">
        <v>12</v>
      </c>
      <c r="AC153" s="35"/>
      <c r="AD153" s="93"/>
      <c r="AE153" s="43"/>
      <c r="AF153" s="36">
        <v>2003</v>
      </c>
      <c r="AG153" s="47">
        <v>118</v>
      </c>
      <c r="AH153" s="36">
        <v>3</v>
      </c>
      <c r="AI153" s="49">
        <v>3.4246575342465754E-4</v>
      </c>
      <c r="AJ153" s="47">
        <v>0</v>
      </c>
      <c r="AK153" s="36">
        <v>0</v>
      </c>
      <c r="AL153" s="49">
        <v>0</v>
      </c>
      <c r="AM153" s="50">
        <v>0</v>
      </c>
      <c r="AN153" s="50">
        <v>0</v>
      </c>
      <c r="AO153" s="51">
        <v>39.333333333333336</v>
      </c>
      <c r="AP153" s="51">
        <v>39.333333333333336</v>
      </c>
      <c r="AQ153" s="35"/>
      <c r="AR153" s="93"/>
      <c r="AS153" s="43"/>
      <c r="AT153" s="36">
        <v>2003</v>
      </c>
      <c r="AU153" s="47">
        <v>82</v>
      </c>
      <c r="AV153" s="36">
        <v>4</v>
      </c>
      <c r="AW153" s="49">
        <v>4.5662100456621003E-4</v>
      </c>
      <c r="AX153" s="47">
        <v>6</v>
      </c>
      <c r="AY153" s="36">
        <v>2</v>
      </c>
      <c r="AZ153" s="49">
        <v>2.2831050228310502E-4</v>
      </c>
      <c r="BA153" s="50">
        <v>0</v>
      </c>
      <c r="BB153" s="50">
        <v>0</v>
      </c>
      <c r="BC153" s="51">
        <v>14.666666666666666</v>
      </c>
      <c r="BD153" s="51">
        <v>20.5</v>
      </c>
    </row>
    <row r="154" spans="2:56">
      <c r="B154" s="93"/>
      <c r="C154" s="43">
        <v>138</v>
      </c>
      <c r="D154" s="36">
        <v>2004</v>
      </c>
      <c r="E154" s="47">
        <v>0</v>
      </c>
      <c r="F154" s="36">
        <v>0</v>
      </c>
      <c r="G154" s="49">
        <v>0</v>
      </c>
      <c r="H154" s="47">
        <v>3.3</v>
      </c>
      <c r="I154" s="36">
        <v>1</v>
      </c>
      <c r="J154" s="49">
        <v>1.1415525114155251E-4</v>
      </c>
      <c r="K154" s="50">
        <v>2.7019724398811132E-2</v>
      </c>
      <c r="L154" s="50">
        <v>8.9165090516076739E-2</v>
      </c>
      <c r="M154" s="51">
        <v>3.3</v>
      </c>
      <c r="N154" s="51">
        <v>0</v>
      </c>
      <c r="O154" s="35"/>
      <c r="P154" s="93"/>
      <c r="Q154" s="43">
        <v>230</v>
      </c>
      <c r="R154" s="36">
        <v>2004</v>
      </c>
      <c r="S154" s="47">
        <v>0</v>
      </c>
      <c r="T154" s="36">
        <v>0</v>
      </c>
      <c r="U154" s="49">
        <v>0</v>
      </c>
      <c r="V154" s="47">
        <v>0</v>
      </c>
      <c r="W154" s="36">
        <v>0</v>
      </c>
      <c r="X154" s="49">
        <v>0</v>
      </c>
      <c r="Y154" s="50">
        <v>0</v>
      </c>
      <c r="Z154" s="50">
        <v>0</v>
      </c>
      <c r="AA154" s="51">
        <v>0</v>
      </c>
      <c r="AB154" s="51">
        <v>0</v>
      </c>
      <c r="AC154" s="35"/>
      <c r="AD154" s="93"/>
      <c r="AE154" s="43">
        <v>76</v>
      </c>
      <c r="AF154" s="36">
        <v>2004</v>
      </c>
      <c r="AG154" s="47">
        <v>41</v>
      </c>
      <c r="AH154" s="36">
        <v>1</v>
      </c>
      <c r="AI154" s="49">
        <v>1.1415525114155251E-4</v>
      </c>
      <c r="AJ154" s="47">
        <v>24</v>
      </c>
      <c r="AK154" s="36">
        <v>2</v>
      </c>
      <c r="AL154" s="49">
        <v>2.2831050228310502E-4</v>
      </c>
      <c r="AM154" s="50">
        <v>0</v>
      </c>
      <c r="AN154" s="50">
        <v>0</v>
      </c>
      <c r="AO154" s="51">
        <v>21.666666666666668</v>
      </c>
      <c r="AP154" s="51">
        <v>41</v>
      </c>
      <c r="AQ154" s="35"/>
      <c r="AR154" s="93"/>
      <c r="AS154" s="43">
        <v>50</v>
      </c>
      <c r="AT154" s="36">
        <v>2004</v>
      </c>
      <c r="AU154" s="47">
        <v>78</v>
      </c>
      <c r="AV154" s="36">
        <v>4</v>
      </c>
      <c r="AW154" s="49">
        <v>4.5662100456621003E-4</v>
      </c>
      <c r="AX154" s="47">
        <v>11</v>
      </c>
      <c r="AY154" s="36">
        <v>1</v>
      </c>
      <c r="AZ154" s="49">
        <v>1.1415525114155251E-4</v>
      </c>
      <c r="BA154" s="50">
        <v>0</v>
      </c>
      <c r="BB154" s="50">
        <v>0</v>
      </c>
      <c r="BC154" s="51">
        <v>17.8</v>
      </c>
      <c r="BD154" s="51">
        <v>19.5</v>
      </c>
    </row>
    <row r="155" spans="2:56">
      <c r="B155" s="93"/>
      <c r="C155" s="43" t="s">
        <v>93</v>
      </c>
      <c r="D155" s="36">
        <v>2005</v>
      </c>
      <c r="E155" s="47">
        <v>0</v>
      </c>
      <c r="F155" s="36">
        <v>0</v>
      </c>
      <c r="G155" s="49">
        <v>0</v>
      </c>
      <c r="H155" s="47">
        <v>0</v>
      </c>
      <c r="I155" s="36">
        <v>0</v>
      </c>
      <c r="J155" s="49">
        <v>0</v>
      </c>
      <c r="K155" s="50">
        <v>0</v>
      </c>
      <c r="L155" s="50">
        <v>0</v>
      </c>
      <c r="M155" s="51">
        <v>0</v>
      </c>
      <c r="N155" s="51">
        <v>0</v>
      </c>
      <c r="O155" s="35"/>
      <c r="P155" s="93"/>
      <c r="Q155" s="43" t="s">
        <v>93</v>
      </c>
      <c r="R155" s="36">
        <v>2005</v>
      </c>
      <c r="S155" s="47">
        <v>0</v>
      </c>
      <c r="T155" s="36">
        <v>0</v>
      </c>
      <c r="U155" s="49">
        <v>0</v>
      </c>
      <c r="V155" s="47">
        <v>0</v>
      </c>
      <c r="W155" s="36">
        <v>0</v>
      </c>
      <c r="X155" s="49">
        <v>0</v>
      </c>
      <c r="Y155" s="50">
        <v>0</v>
      </c>
      <c r="Z155" s="50">
        <v>0</v>
      </c>
      <c r="AA155" s="51">
        <v>0</v>
      </c>
      <c r="AB155" s="51">
        <v>0</v>
      </c>
      <c r="AC155" s="35"/>
      <c r="AD155" s="93"/>
      <c r="AE155" s="43" t="s">
        <v>94</v>
      </c>
      <c r="AF155" s="36">
        <v>2005</v>
      </c>
      <c r="AG155" s="47">
        <v>0</v>
      </c>
      <c r="AH155" s="36">
        <v>0</v>
      </c>
      <c r="AI155" s="49">
        <v>0</v>
      </c>
      <c r="AJ155" s="47">
        <v>0</v>
      </c>
      <c r="AK155" s="36">
        <v>0</v>
      </c>
      <c r="AL155" s="49">
        <v>0</v>
      </c>
      <c r="AM155" s="50">
        <v>0</v>
      </c>
      <c r="AN155" s="50">
        <v>0</v>
      </c>
      <c r="AO155" s="51">
        <v>0</v>
      </c>
      <c r="AP155" s="51">
        <v>0</v>
      </c>
      <c r="AQ155" s="35"/>
      <c r="AR155" s="93"/>
      <c r="AS155" s="43" t="s">
        <v>94</v>
      </c>
      <c r="AT155" s="36">
        <v>2005</v>
      </c>
      <c r="AU155" s="47">
        <v>99</v>
      </c>
      <c r="AV155" s="36">
        <v>5</v>
      </c>
      <c r="AW155" s="49">
        <v>5.7077625570776253E-4</v>
      </c>
      <c r="AX155" s="47">
        <v>21</v>
      </c>
      <c r="AY155" s="36">
        <v>2</v>
      </c>
      <c r="AZ155" s="49">
        <v>2.2831050228310502E-4</v>
      </c>
      <c r="BA155" s="50">
        <v>0</v>
      </c>
      <c r="BB155" s="50">
        <v>0</v>
      </c>
      <c r="BC155" s="51">
        <v>17.142857142857142</v>
      </c>
      <c r="BD155" s="51">
        <v>19.8</v>
      </c>
    </row>
    <row r="156" spans="2:56">
      <c r="B156" s="93"/>
      <c r="C156" s="44"/>
      <c r="D156" s="36">
        <v>2006</v>
      </c>
      <c r="E156" s="47">
        <v>9</v>
      </c>
      <c r="F156" s="36">
        <v>1</v>
      </c>
      <c r="G156" s="49">
        <v>1.1415525114155251E-4</v>
      </c>
      <c r="H156" s="47">
        <v>0</v>
      </c>
      <c r="I156" s="36">
        <v>0</v>
      </c>
      <c r="J156" s="49">
        <v>0</v>
      </c>
      <c r="K156" s="50">
        <v>2.7019724398811132E-2</v>
      </c>
      <c r="L156" s="50">
        <v>0.2431775195893002</v>
      </c>
      <c r="M156" s="51">
        <v>9</v>
      </c>
      <c r="N156" s="51">
        <v>9</v>
      </c>
      <c r="O156" s="35"/>
      <c r="P156" s="93"/>
      <c r="Q156" s="44"/>
      <c r="R156" s="36">
        <v>2006</v>
      </c>
      <c r="S156" s="47">
        <v>0</v>
      </c>
      <c r="T156" s="36">
        <v>0</v>
      </c>
      <c r="U156" s="49">
        <v>0</v>
      </c>
      <c r="V156" s="47">
        <v>7</v>
      </c>
      <c r="W156" s="36">
        <v>1</v>
      </c>
      <c r="X156" s="49">
        <v>1.1415525114155251E-4</v>
      </c>
      <c r="Y156" s="50">
        <v>1.7259233690024165E-2</v>
      </c>
      <c r="Z156" s="50">
        <v>0.12081463583016915</v>
      </c>
      <c r="AA156" s="51">
        <v>7</v>
      </c>
      <c r="AB156" s="51">
        <v>0</v>
      </c>
      <c r="AC156" s="35"/>
      <c r="AD156" s="93"/>
      <c r="AE156" s="44"/>
      <c r="AF156" s="36">
        <v>2006</v>
      </c>
      <c r="AG156" s="47">
        <v>483</v>
      </c>
      <c r="AH156" s="36">
        <v>12</v>
      </c>
      <c r="AI156" s="49">
        <v>1.3698630136986301E-3</v>
      </c>
      <c r="AJ156" s="47">
        <v>0</v>
      </c>
      <c r="AK156" s="36">
        <v>0</v>
      </c>
      <c r="AL156" s="49">
        <v>0</v>
      </c>
      <c r="AM156" s="50">
        <v>0</v>
      </c>
      <c r="AN156" s="50">
        <v>0</v>
      </c>
      <c r="AO156" s="51">
        <v>40.25</v>
      </c>
      <c r="AP156" s="51">
        <v>40.25</v>
      </c>
      <c r="AQ156" s="35"/>
      <c r="AR156" s="93"/>
      <c r="AS156" s="44"/>
      <c r="AT156" s="36">
        <v>2006</v>
      </c>
      <c r="AU156" s="47">
        <v>94</v>
      </c>
      <c r="AV156" s="36">
        <v>5</v>
      </c>
      <c r="AW156" s="49">
        <v>5.7077625570776253E-4</v>
      </c>
      <c r="AX156" s="47">
        <v>18</v>
      </c>
      <c r="AY156" s="36">
        <v>3</v>
      </c>
      <c r="AZ156" s="49">
        <v>3.4246575342465754E-4</v>
      </c>
      <c r="BA156" s="50">
        <v>0</v>
      </c>
      <c r="BB156" s="50">
        <v>0</v>
      </c>
      <c r="BC156" s="51">
        <v>14</v>
      </c>
      <c r="BD156" s="51">
        <v>18.8</v>
      </c>
    </row>
    <row r="157" spans="2:56">
      <c r="B157" s="93"/>
      <c r="C157" s="43">
        <v>37.01</v>
      </c>
      <c r="D157" s="36">
        <v>2007</v>
      </c>
      <c r="E157" s="47">
        <v>0</v>
      </c>
      <c r="F157" s="36">
        <v>0</v>
      </c>
      <c r="G157" s="49">
        <v>0</v>
      </c>
      <c r="H157" s="47">
        <v>0</v>
      </c>
      <c r="I157" s="36">
        <v>0</v>
      </c>
      <c r="J157" s="49">
        <v>0</v>
      </c>
      <c r="K157" s="50">
        <v>0</v>
      </c>
      <c r="L157" s="50">
        <v>0</v>
      </c>
      <c r="M157" s="51">
        <v>0</v>
      </c>
      <c r="N157" s="51">
        <v>0</v>
      </c>
      <c r="O157" s="35"/>
      <c r="P157" s="93"/>
      <c r="Q157" s="43">
        <v>57.94</v>
      </c>
      <c r="R157" s="36">
        <v>2007</v>
      </c>
      <c r="S157" s="47">
        <v>10</v>
      </c>
      <c r="T157" s="36">
        <v>1</v>
      </c>
      <c r="U157" s="49">
        <v>1.1415525114155251E-4</v>
      </c>
      <c r="V157" s="47">
        <v>0</v>
      </c>
      <c r="W157" s="36">
        <v>0</v>
      </c>
      <c r="X157" s="49">
        <v>0</v>
      </c>
      <c r="Y157" s="50">
        <v>1.7259233690024165E-2</v>
      </c>
      <c r="Z157" s="50">
        <v>0.17259233690024164</v>
      </c>
      <c r="AA157" s="51">
        <v>10</v>
      </c>
      <c r="AB157" s="51">
        <v>10</v>
      </c>
      <c r="AC157" s="35"/>
      <c r="AD157" s="93"/>
      <c r="AE157" s="43" t="s">
        <v>109</v>
      </c>
      <c r="AF157" s="36">
        <v>2007</v>
      </c>
      <c r="AG157" s="47">
        <v>0</v>
      </c>
      <c r="AH157" s="36">
        <v>0</v>
      </c>
      <c r="AI157" s="49">
        <v>0</v>
      </c>
      <c r="AJ157" s="47">
        <v>19</v>
      </c>
      <c r="AK157" s="36">
        <v>3</v>
      </c>
      <c r="AL157" s="49">
        <v>3.4246575342465754E-4</v>
      </c>
      <c r="AM157" s="50">
        <v>0</v>
      </c>
      <c r="AN157" s="50">
        <v>0</v>
      </c>
      <c r="AO157" s="51">
        <v>6.333333333333333</v>
      </c>
      <c r="AP157" s="51">
        <v>0</v>
      </c>
      <c r="AQ157" s="35"/>
      <c r="AR157" s="93"/>
      <c r="AS157" s="43" t="s">
        <v>124</v>
      </c>
      <c r="AT157" s="36">
        <v>2007</v>
      </c>
      <c r="AU157" s="47">
        <v>63</v>
      </c>
      <c r="AV157" s="36">
        <v>3</v>
      </c>
      <c r="AW157" s="49">
        <v>3.4246575342465754E-4</v>
      </c>
      <c r="AX157" s="47">
        <v>11</v>
      </c>
      <c r="AY157" s="36">
        <v>1</v>
      </c>
      <c r="AZ157" s="49">
        <v>1.1415525114155251E-4</v>
      </c>
      <c r="BA157" s="50">
        <v>0</v>
      </c>
      <c r="BB157" s="50">
        <v>0</v>
      </c>
      <c r="BC157" s="51">
        <v>18.5</v>
      </c>
      <c r="BD157" s="51">
        <v>21</v>
      </c>
    </row>
    <row r="158" spans="2:56">
      <c r="B158" s="93"/>
      <c r="C158" s="43" t="s">
        <v>96</v>
      </c>
      <c r="D158" s="36">
        <v>2008</v>
      </c>
      <c r="E158" s="47">
        <v>0</v>
      </c>
      <c r="F158" s="36">
        <v>0</v>
      </c>
      <c r="G158" s="49">
        <v>0</v>
      </c>
      <c r="H158" s="47">
        <v>8</v>
      </c>
      <c r="I158" s="36">
        <v>2</v>
      </c>
      <c r="J158" s="49">
        <v>2.2831050228310502E-4</v>
      </c>
      <c r="K158" s="50">
        <v>5.4039448797622264E-2</v>
      </c>
      <c r="L158" s="50">
        <v>0.21615779519048905</v>
      </c>
      <c r="M158" s="51">
        <v>4</v>
      </c>
      <c r="N158" s="51">
        <v>0</v>
      </c>
      <c r="O158" s="35"/>
      <c r="P158" s="93"/>
      <c r="Q158" s="43" t="s">
        <v>96</v>
      </c>
      <c r="R158" s="36">
        <v>2008</v>
      </c>
      <c r="S158" s="47">
        <v>0</v>
      </c>
      <c r="T158" s="36">
        <v>0</v>
      </c>
      <c r="U158" s="49">
        <v>0</v>
      </c>
      <c r="V158" s="47">
        <v>0</v>
      </c>
      <c r="W158" s="36">
        <v>0</v>
      </c>
      <c r="X158" s="49">
        <v>0</v>
      </c>
      <c r="Y158" s="50">
        <v>0</v>
      </c>
      <c r="Z158" s="50">
        <v>0</v>
      </c>
      <c r="AA158" s="51">
        <v>0</v>
      </c>
      <c r="AB158" s="51">
        <v>0</v>
      </c>
      <c r="AC158" s="35"/>
      <c r="AD158" s="93"/>
      <c r="AE158" s="43"/>
      <c r="AF158" s="36">
        <v>2008</v>
      </c>
      <c r="AG158" s="47">
        <v>120</v>
      </c>
      <c r="AH158" s="36">
        <v>3</v>
      </c>
      <c r="AI158" s="49">
        <v>3.4246575342465754E-4</v>
      </c>
      <c r="AJ158" s="47">
        <v>0</v>
      </c>
      <c r="AK158" s="36">
        <v>0</v>
      </c>
      <c r="AL158" s="49">
        <v>0</v>
      </c>
      <c r="AM158" s="50">
        <v>0</v>
      </c>
      <c r="AN158" s="50">
        <v>0</v>
      </c>
      <c r="AO158" s="51">
        <v>40</v>
      </c>
      <c r="AP158" s="51">
        <v>40</v>
      </c>
      <c r="AQ158" s="35"/>
      <c r="AR158" s="93"/>
      <c r="AS158" s="43"/>
      <c r="AT158" s="36">
        <v>2008</v>
      </c>
      <c r="AU158" s="47">
        <v>41</v>
      </c>
      <c r="AV158" s="36">
        <v>2</v>
      </c>
      <c r="AW158" s="49">
        <v>2.2831050228310502E-4</v>
      </c>
      <c r="AX158" s="47">
        <v>23</v>
      </c>
      <c r="AY158" s="36">
        <v>3</v>
      </c>
      <c r="AZ158" s="49">
        <v>3.4246575342465754E-4</v>
      </c>
      <c r="BA158" s="50">
        <v>0</v>
      </c>
      <c r="BB158" s="50">
        <v>0</v>
      </c>
      <c r="BC158" s="51">
        <v>12.8</v>
      </c>
      <c r="BD158" s="51">
        <v>20.5</v>
      </c>
    </row>
    <row r="159" spans="2:56">
      <c r="B159" s="93"/>
      <c r="C159" s="43"/>
      <c r="D159" s="36">
        <v>2009</v>
      </c>
      <c r="E159" s="47">
        <v>0</v>
      </c>
      <c r="F159" s="36">
        <v>0</v>
      </c>
      <c r="G159" s="49">
        <v>0</v>
      </c>
      <c r="H159" s="47">
        <v>0</v>
      </c>
      <c r="I159" s="36">
        <v>0</v>
      </c>
      <c r="J159" s="49">
        <v>0</v>
      </c>
      <c r="K159" s="50">
        <v>0</v>
      </c>
      <c r="L159" s="50">
        <v>0</v>
      </c>
      <c r="M159" s="51">
        <v>0</v>
      </c>
      <c r="N159" s="51">
        <v>0</v>
      </c>
      <c r="O159" s="35"/>
      <c r="P159" s="93"/>
      <c r="Q159" s="43"/>
      <c r="R159" s="36">
        <v>2009</v>
      </c>
      <c r="S159" s="47">
        <v>0</v>
      </c>
      <c r="T159" s="36">
        <v>0</v>
      </c>
      <c r="U159" s="49">
        <v>0</v>
      </c>
      <c r="V159" s="47">
        <v>5</v>
      </c>
      <c r="W159" s="36">
        <v>1</v>
      </c>
      <c r="X159" s="49">
        <v>0</v>
      </c>
      <c r="Y159" s="50">
        <v>1.7259233690024165E-2</v>
      </c>
      <c r="Z159" s="50">
        <v>8.6296168450120822E-2</v>
      </c>
      <c r="AA159" s="51">
        <v>5</v>
      </c>
      <c r="AB159" s="51">
        <v>0</v>
      </c>
      <c r="AC159" s="35"/>
      <c r="AD159" s="93"/>
      <c r="AE159" s="43"/>
      <c r="AF159" s="36">
        <v>2009</v>
      </c>
      <c r="AG159" s="47">
        <v>158</v>
      </c>
      <c r="AH159" s="36">
        <v>4</v>
      </c>
      <c r="AI159" s="49">
        <v>4.5662100456621003E-4</v>
      </c>
      <c r="AJ159" s="47">
        <v>29</v>
      </c>
      <c r="AK159" s="36">
        <v>4</v>
      </c>
      <c r="AL159" s="49">
        <v>4.5662100456621003E-4</v>
      </c>
      <c r="AM159" s="50">
        <v>0</v>
      </c>
      <c r="AN159" s="50">
        <v>0</v>
      </c>
      <c r="AO159" s="51">
        <v>23.375</v>
      </c>
      <c r="AP159" s="51">
        <v>39.5</v>
      </c>
      <c r="AQ159" s="35"/>
      <c r="AR159" s="93"/>
      <c r="AS159" s="43"/>
      <c r="AT159" s="36">
        <v>2009</v>
      </c>
      <c r="AU159" s="47">
        <v>80</v>
      </c>
      <c r="AV159" s="36">
        <v>4</v>
      </c>
      <c r="AW159" s="49">
        <v>4.5662100456621003E-4</v>
      </c>
      <c r="AX159" s="47">
        <v>4</v>
      </c>
      <c r="AY159" s="36">
        <v>1</v>
      </c>
      <c r="AZ159" s="49">
        <v>1.1415525114155251E-4</v>
      </c>
      <c r="BA159" s="50">
        <v>0</v>
      </c>
      <c r="BB159" s="50">
        <v>0</v>
      </c>
      <c r="BC159" s="51">
        <v>16.8</v>
      </c>
      <c r="BD159" s="51">
        <v>20</v>
      </c>
    </row>
    <row r="160" spans="2:56" ht="15.75" thickBot="1">
      <c r="B160" s="94"/>
      <c r="C160" s="45" t="s">
        <v>97</v>
      </c>
      <c r="D160" s="46">
        <v>10</v>
      </c>
      <c r="E160" s="52">
        <v>30</v>
      </c>
      <c r="F160" s="46">
        <v>3</v>
      </c>
      <c r="G160" s="53">
        <v>3.4246575342465754E-4</v>
      </c>
      <c r="H160" s="52">
        <v>13.3</v>
      </c>
      <c r="I160" s="46">
        <v>4</v>
      </c>
      <c r="J160" s="53">
        <v>1.5182648401826485E-4</v>
      </c>
      <c r="K160" s="54">
        <v>0.18913807079167791</v>
      </c>
      <c r="L160" s="54">
        <v>1.169954066468522</v>
      </c>
      <c r="M160" s="55">
        <v>6.1857142857142851</v>
      </c>
      <c r="N160" s="55">
        <v>10</v>
      </c>
      <c r="O160" s="35"/>
      <c r="P160" s="94"/>
      <c r="Q160" s="45" t="s">
        <v>97</v>
      </c>
      <c r="R160" s="46">
        <v>10</v>
      </c>
      <c r="S160" s="52">
        <v>44</v>
      </c>
      <c r="T160" s="46">
        <v>4</v>
      </c>
      <c r="U160" s="53">
        <v>5.02283105022831E-4</v>
      </c>
      <c r="V160" s="52">
        <v>27</v>
      </c>
      <c r="W160" s="46">
        <v>4</v>
      </c>
      <c r="X160" s="53">
        <v>3.0821917808219177E-4</v>
      </c>
      <c r="Y160" s="54">
        <v>0.13807386952019332</v>
      </c>
      <c r="Z160" s="54">
        <v>1.2254055919917157</v>
      </c>
      <c r="AA160" s="55">
        <v>8.875</v>
      </c>
      <c r="AB160" s="55">
        <v>11</v>
      </c>
      <c r="AC160" s="35"/>
      <c r="AD160" s="94"/>
      <c r="AE160" s="45" t="s">
        <v>97</v>
      </c>
      <c r="AF160" s="46">
        <v>10</v>
      </c>
      <c r="AG160" s="52">
        <v>1760</v>
      </c>
      <c r="AH160" s="46">
        <v>44</v>
      </c>
      <c r="AI160" s="53">
        <v>2.0091324200913242E-2</v>
      </c>
      <c r="AJ160" s="52">
        <v>94</v>
      </c>
      <c r="AK160" s="46">
        <v>14</v>
      </c>
      <c r="AL160" s="53">
        <v>1.0730593607305935E-3</v>
      </c>
      <c r="AM160" s="54">
        <v>0</v>
      </c>
      <c r="AN160" s="54">
        <v>0</v>
      </c>
      <c r="AO160" s="55">
        <v>31.96551724137931</v>
      </c>
      <c r="AP160" s="55">
        <v>40</v>
      </c>
      <c r="AQ160" s="35"/>
      <c r="AR160" s="94"/>
      <c r="AS160" s="45" t="s">
        <v>97</v>
      </c>
      <c r="AT160" s="46">
        <v>10</v>
      </c>
      <c r="AU160" s="52">
        <v>840</v>
      </c>
      <c r="AV160" s="46">
        <v>42</v>
      </c>
      <c r="AW160" s="53">
        <v>9.5890410958904115E-3</v>
      </c>
      <c r="AX160" s="52">
        <v>116</v>
      </c>
      <c r="AY160" s="46">
        <v>17</v>
      </c>
      <c r="AZ160" s="53">
        <v>1.3242009132420091E-3</v>
      </c>
      <c r="BA160" s="54">
        <v>0</v>
      </c>
      <c r="BB160" s="54">
        <v>0</v>
      </c>
      <c r="BC160" s="55">
        <v>16.203389830508474</v>
      </c>
      <c r="BD160" s="55">
        <v>20</v>
      </c>
    </row>
    <row r="162" spans="2:56">
      <c r="B162" s="35"/>
      <c r="C162" s="35"/>
      <c r="D162" s="35"/>
      <c r="E162" s="35"/>
      <c r="F162" s="35"/>
      <c r="G162" s="35">
        <v>0.3</v>
      </c>
      <c r="H162" s="35"/>
      <c r="I162" s="35"/>
      <c r="J162" s="35"/>
      <c r="K162" s="35"/>
      <c r="L162" s="35"/>
      <c r="M162" s="35"/>
      <c r="N162" s="35"/>
      <c r="O162" s="35"/>
      <c r="P162" s="35"/>
      <c r="Q162" s="35"/>
      <c r="R162" s="35"/>
      <c r="S162" s="35"/>
      <c r="T162" s="35"/>
      <c r="U162" s="35">
        <v>0.4</v>
      </c>
      <c r="V162" s="35"/>
      <c r="W162" s="35"/>
      <c r="X162" s="35"/>
      <c r="Y162" s="35"/>
      <c r="Z162" s="35"/>
      <c r="AA162" s="35"/>
      <c r="AB162" s="35"/>
      <c r="AC162" s="35"/>
      <c r="AD162" s="35"/>
      <c r="AE162" s="35"/>
      <c r="AF162" s="35"/>
      <c r="AG162" s="35"/>
      <c r="AH162" s="35"/>
      <c r="AI162" s="35">
        <v>4.4000000000000004</v>
      </c>
      <c r="AJ162" s="35"/>
      <c r="AK162" s="35"/>
      <c r="AL162" s="35"/>
      <c r="AM162" s="35"/>
      <c r="AN162" s="35"/>
      <c r="AO162" s="35"/>
      <c r="AP162" s="35"/>
      <c r="AQ162" s="35"/>
      <c r="AR162" s="35"/>
      <c r="AS162" s="35"/>
      <c r="AT162" s="35"/>
      <c r="AU162" s="35"/>
      <c r="AV162" s="35"/>
      <c r="AW162" s="35">
        <v>4.2</v>
      </c>
      <c r="AX162" s="35"/>
      <c r="AY162" s="35"/>
      <c r="AZ162" s="35"/>
      <c r="BA162" s="35"/>
      <c r="BB162" s="35"/>
      <c r="BC162" s="35"/>
      <c r="BD162" s="35"/>
    </row>
    <row r="163" spans="2:56" ht="15.75" thickBot="1">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c r="AB163" s="35"/>
      <c r="AC163" s="35"/>
      <c r="AD163" s="35"/>
      <c r="AE163" s="35"/>
      <c r="AF163" s="35"/>
      <c r="AG163" s="35"/>
      <c r="AH163" s="35"/>
      <c r="AI163" s="35"/>
      <c r="AJ163" s="35"/>
      <c r="AK163" s="35"/>
      <c r="AL163" s="35"/>
      <c r="AM163" s="35"/>
      <c r="AN163" s="35"/>
      <c r="AO163" s="35"/>
      <c r="AP163" s="35"/>
      <c r="AQ163" s="35"/>
      <c r="AR163" s="35"/>
      <c r="AS163" s="35"/>
      <c r="AT163" s="35"/>
      <c r="AU163" s="35"/>
      <c r="AV163" s="35"/>
      <c r="AW163" s="35"/>
      <c r="AX163" s="35"/>
      <c r="AY163" s="35"/>
      <c r="AZ163" s="35"/>
      <c r="BA163" s="35"/>
      <c r="BB163" s="35"/>
      <c r="BC163" s="35"/>
      <c r="BD163" s="35"/>
    </row>
    <row r="164" spans="2:56">
      <c r="B164" s="104" t="s">
        <v>0</v>
      </c>
      <c r="C164" s="106" t="s">
        <v>13</v>
      </c>
      <c r="D164" s="108" t="s">
        <v>1</v>
      </c>
      <c r="E164" s="95" t="s">
        <v>69</v>
      </c>
      <c r="F164" s="111"/>
      <c r="G164" s="111"/>
      <c r="H164" s="111"/>
      <c r="I164" s="111"/>
      <c r="J164" s="112"/>
      <c r="K164" s="95" t="s">
        <v>70</v>
      </c>
      <c r="L164" s="96"/>
      <c r="M164" s="38" t="s">
        <v>71</v>
      </c>
      <c r="N164" s="38" t="s">
        <v>72</v>
      </c>
      <c r="O164" s="35"/>
      <c r="P164" s="104" t="s">
        <v>0</v>
      </c>
      <c r="Q164" s="106" t="s">
        <v>13</v>
      </c>
      <c r="R164" s="108" t="s">
        <v>1</v>
      </c>
      <c r="S164" s="95" t="s">
        <v>69</v>
      </c>
      <c r="T164" s="111"/>
      <c r="U164" s="111"/>
      <c r="V164" s="111"/>
      <c r="W164" s="111"/>
      <c r="X164" s="112"/>
      <c r="Y164" s="95" t="s">
        <v>70</v>
      </c>
      <c r="Z164" s="96"/>
      <c r="AA164" s="38" t="s">
        <v>71</v>
      </c>
      <c r="AB164" s="38" t="s">
        <v>72</v>
      </c>
      <c r="AC164" s="35"/>
      <c r="AD164" s="104" t="s">
        <v>0</v>
      </c>
      <c r="AE164" s="106" t="s">
        <v>73</v>
      </c>
      <c r="AF164" s="108" t="s">
        <v>1</v>
      </c>
      <c r="AG164" s="95" t="s">
        <v>69</v>
      </c>
      <c r="AH164" s="111"/>
      <c r="AI164" s="111"/>
      <c r="AJ164" s="111"/>
      <c r="AK164" s="111"/>
      <c r="AL164" s="112"/>
      <c r="AM164" s="95" t="s">
        <v>70</v>
      </c>
      <c r="AN164" s="96"/>
      <c r="AO164" s="38" t="s">
        <v>71</v>
      </c>
      <c r="AP164" s="38" t="s">
        <v>72</v>
      </c>
      <c r="AQ164" s="35"/>
      <c r="AR164" s="104" t="s">
        <v>0</v>
      </c>
      <c r="AS164" s="106" t="s">
        <v>73</v>
      </c>
      <c r="AT164" s="108" t="s">
        <v>1</v>
      </c>
      <c r="AU164" s="95" t="s">
        <v>69</v>
      </c>
      <c r="AV164" s="111"/>
      <c r="AW164" s="111"/>
      <c r="AX164" s="111"/>
      <c r="AY164" s="111"/>
      <c r="AZ164" s="112"/>
      <c r="BA164" s="95" t="s">
        <v>70</v>
      </c>
      <c r="BB164" s="96"/>
      <c r="BC164" s="38" t="s">
        <v>71</v>
      </c>
      <c r="BD164" s="38" t="s">
        <v>72</v>
      </c>
    </row>
    <row r="165" spans="2:56">
      <c r="B165" s="105"/>
      <c r="C165" s="107"/>
      <c r="D165" s="109"/>
      <c r="E165" s="97"/>
      <c r="F165" s="113"/>
      <c r="G165" s="113"/>
      <c r="H165" s="113"/>
      <c r="I165" s="113"/>
      <c r="J165" s="114"/>
      <c r="K165" s="97" t="s">
        <v>74</v>
      </c>
      <c r="L165" s="98"/>
      <c r="M165" s="39" t="s">
        <v>75</v>
      </c>
      <c r="N165" s="39" t="s">
        <v>76</v>
      </c>
      <c r="O165" s="35"/>
      <c r="P165" s="105"/>
      <c r="Q165" s="107"/>
      <c r="R165" s="109"/>
      <c r="S165" s="97"/>
      <c r="T165" s="113"/>
      <c r="U165" s="113"/>
      <c r="V165" s="113"/>
      <c r="W165" s="113"/>
      <c r="X165" s="114"/>
      <c r="Y165" s="97" t="s">
        <v>74</v>
      </c>
      <c r="Z165" s="98"/>
      <c r="AA165" s="39" t="s">
        <v>75</v>
      </c>
      <c r="AB165" s="39" t="s">
        <v>76</v>
      </c>
      <c r="AC165" s="35"/>
      <c r="AD165" s="105"/>
      <c r="AE165" s="107"/>
      <c r="AF165" s="109"/>
      <c r="AG165" s="97"/>
      <c r="AH165" s="113"/>
      <c r="AI165" s="113"/>
      <c r="AJ165" s="113"/>
      <c r="AK165" s="113"/>
      <c r="AL165" s="114"/>
      <c r="AM165" s="97" t="s">
        <v>74</v>
      </c>
      <c r="AN165" s="98"/>
      <c r="AO165" s="39" t="s">
        <v>75</v>
      </c>
      <c r="AP165" s="39" t="s">
        <v>76</v>
      </c>
      <c r="AQ165" s="35"/>
      <c r="AR165" s="105"/>
      <c r="AS165" s="107"/>
      <c r="AT165" s="109"/>
      <c r="AU165" s="97"/>
      <c r="AV165" s="113"/>
      <c r="AW165" s="113"/>
      <c r="AX165" s="113"/>
      <c r="AY165" s="113"/>
      <c r="AZ165" s="114"/>
      <c r="BA165" s="97" t="s">
        <v>74</v>
      </c>
      <c r="BB165" s="98"/>
      <c r="BC165" s="39" t="s">
        <v>75</v>
      </c>
      <c r="BD165" s="39" t="s">
        <v>76</v>
      </c>
    </row>
    <row r="166" spans="2:56">
      <c r="B166" s="105"/>
      <c r="C166" s="37" t="s">
        <v>77</v>
      </c>
      <c r="D166" s="109"/>
      <c r="E166" s="99" t="s">
        <v>78</v>
      </c>
      <c r="F166" s="100"/>
      <c r="G166" s="101"/>
      <c r="H166" s="99" t="s">
        <v>79</v>
      </c>
      <c r="I166" s="100"/>
      <c r="J166" s="101"/>
      <c r="K166" s="102" t="s">
        <v>80</v>
      </c>
      <c r="L166" s="102" t="s">
        <v>81</v>
      </c>
      <c r="M166" s="91" t="s">
        <v>82</v>
      </c>
      <c r="N166" s="39" t="s">
        <v>82</v>
      </c>
      <c r="O166" s="35"/>
      <c r="P166" s="105"/>
      <c r="Q166" s="37" t="s">
        <v>77</v>
      </c>
      <c r="R166" s="109"/>
      <c r="S166" s="99" t="s">
        <v>78</v>
      </c>
      <c r="T166" s="100"/>
      <c r="U166" s="101"/>
      <c r="V166" s="99" t="s">
        <v>79</v>
      </c>
      <c r="W166" s="100"/>
      <c r="X166" s="101"/>
      <c r="Y166" s="102" t="s">
        <v>80</v>
      </c>
      <c r="Z166" s="102" t="s">
        <v>81</v>
      </c>
      <c r="AA166" s="91" t="s">
        <v>82</v>
      </c>
      <c r="AB166" s="39" t="s">
        <v>82</v>
      </c>
      <c r="AC166" s="35"/>
      <c r="AD166" s="105"/>
      <c r="AE166" s="37" t="s">
        <v>83</v>
      </c>
      <c r="AF166" s="109"/>
      <c r="AG166" s="99" t="s">
        <v>78</v>
      </c>
      <c r="AH166" s="100"/>
      <c r="AI166" s="101"/>
      <c r="AJ166" s="99" t="s">
        <v>79</v>
      </c>
      <c r="AK166" s="100"/>
      <c r="AL166" s="101"/>
      <c r="AM166" s="102" t="s">
        <v>80</v>
      </c>
      <c r="AN166" s="102" t="s">
        <v>81</v>
      </c>
      <c r="AO166" s="91" t="s">
        <v>82</v>
      </c>
      <c r="AP166" s="39" t="s">
        <v>82</v>
      </c>
      <c r="AQ166" s="35"/>
      <c r="AR166" s="105"/>
      <c r="AS166" s="37" t="s">
        <v>83</v>
      </c>
      <c r="AT166" s="109"/>
      <c r="AU166" s="99" t="s">
        <v>78</v>
      </c>
      <c r="AV166" s="100"/>
      <c r="AW166" s="101"/>
      <c r="AX166" s="99" t="s">
        <v>79</v>
      </c>
      <c r="AY166" s="100"/>
      <c r="AZ166" s="101"/>
      <c r="BA166" s="102" t="s">
        <v>80</v>
      </c>
      <c r="BB166" s="102" t="s">
        <v>81</v>
      </c>
      <c r="BC166" s="91" t="s">
        <v>82</v>
      </c>
      <c r="BD166" s="39" t="s">
        <v>82</v>
      </c>
    </row>
    <row r="167" spans="2:56" ht="44.25" customHeight="1">
      <c r="B167" s="105"/>
      <c r="C167" s="40" t="s">
        <v>84</v>
      </c>
      <c r="D167" s="110"/>
      <c r="E167" s="41" t="s">
        <v>85</v>
      </c>
      <c r="F167" s="41" t="s">
        <v>86</v>
      </c>
      <c r="G167" s="41" t="s">
        <v>87</v>
      </c>
      <c r="H167" s="41" t="s">
        <v>85</v>
      </c>
      <c r="I167" s="41" t="s">
        <v>86</v>
      </c>
      <c r="J167" s="41" t="s">
        <v>87</v>
      </c>
      <c r="K167" s="103"/>
      <c r="L167" s="103"/>
      <c r="M167" s="92"/>
      <c r="N167" s="60"/>
      <c r="O167" s="35"/>
      <c r="P167" s="105"/>
      <c r="Q167" s="40" t="s">
        <v>84</v>
      </c>
      <c r="R167" s="110"/>
      <c r="S167" s="41" t="s">
        <v>85</v>
      </c>
      <c r="T167" s="41" t="s">
        <v>86</v>
      </c>
      <c r="U167" s="41" t="s">
        <v>87</v>
      </c>
      <c r="V167" s="41" t="s">
        <v>85</v>
      </c>
      <c r="W167" s="41" t="s">
        <v>86</v>
      </c>
      <c r="X167" s="41" t="s">
        <v>87</v>
      </c>
      <c r="Y167" s="103"/>
      <c r="Z167" s="103"/>
      <c r="AA167" s="92"/>
      <c r="AB167" s="60"/>
      <c r="AC167" s="35"/>
      <c r="AD167" s="105"/>
      <c r="AE167" s="40" t="s">
        <v>88</v>
      </c>
      <c r="AF167" s="110"/>
      <c r="AG167" s="41" t="s">
        <v>85</v>
      </c>
      <c r="AH167" s="41" t="s">
        <v>86</v>
      </c>
      <c r="AI167" s="41" t="s">
        <v>87</v>
      </c>
      <c r="AJ167" s="41" t="s">
        <v>85</v>
      </c>
      <c r="AK167" s="41" t="s">
        <v>86</v>
      </c>
      <c r="AL167" s="41" t="s">
        <v>87</v>
      </c>
      <c r="AM167" s="103"/>
      <c r="AN167" s="103"/>
      <c r="AO167" s="92"/>
      <c r="AP167" s="60"/>
      <c r="AQ167" s="35"/>
      <c r="AR167" s="105"/>
      <c r="AS167" s="40" t="s">
        <v>88</v>
      </c>
      <c r="AT167" s="110"/>
      <c r="AU167" s="41" t="s">
        <v>85</v>
      </c>
      <c r="AV167" s="41" t="s">
        <v>86</v>
      </c>
      <c r="AW167" s="41" t="s">
        <v>87</v>
      </c>
      <c r="AX167" s="41" t="s">
        <v>85</v>
      </c>
      <c r="AY167" s="41" t="s">
        <v>86</v>
      </c>
      <c r="AZ167" s="41" t="s">
        <v>87</v>
      </c>
      <c r="BA167" s="103"/>
      <c r="BB167" s="103"/>
      <c r="BC167" s="92"/>
      <c r="BD167" s="60"/>
    </row>
    <row r="168" spans="2:56">
      <c r="B168" s="93">
        <v>10</v>
      </c>
      <c r="C168" s="42"/>
      <c r="D168" s="36">
        <v>2000</v>
      </c>
      <c r="E168" s="47">
        <v>71</v>
      </c>
      <c r="F168" s="36">
        <v>2</v>
      </c>
      <c r="G168" s="49">
        <v>2.2831050228310502E-4</v>
      </c>
      <c r="H168" s="47">
        <v>0</v>
      </c>
      <c r="I168" s="36">
        <v>0</v>
      </c>
      <c r="J168" s="49">
        <v>0</v>
      </c>
      <c r="K168" s="50">
        <v>7.7669902912621352E-2</v>
      </c>
      <c r="L168" s="50">
        <v>2.7572815533980584</v>
      </c>
      <c r="M168" s="51">
        <v>35.5</v>
      </c>
      <c r="N168" s="51">
        <v>35.5</v>
      </c>
      <c r="O168" s="35"/>
      <c r="P168" s="93">
        <v>28</v>
      </c>
      <c r="Q168" s="42"/>
      <c r="R168" s="36">
        <v>2000</v>
      </c>
      <c r="S168" s="47">
        <v>0</v>
      </c>
      <c r="T168" s="36">
        <v>0</v>
      </c>
      <c r="U168" s="49">
        <v>0</v>
      </c>
      <c r="V168" s="47">
        <v>7</v>
      </c>
      <c r="W168" s="36">
        <v>1</v>
      </c>
      <c r="X168" s="49">
        <v>1.1415525114155251E-4</v>
      </c>
      <c r="Y168" s="50">
        <v>3.451846738004833E-2</v>
      </c>
      <c r="Z168" s="50">
        <v>0.24162927166033829</v>
      </c>
      <c r="AA168" s="51">
        <v>7</v>
      </c>
      <c r="AB168" s="51">
        <v>0</v>
      </c>
      <c r="AC168" s="35"/>
      <c r="AD168" s="93">
        <v>46</v>
      </c>
      <c r="AE168" s="42"/>
      <c r="AF168" s="36">
        <v>2000</v>
      </c>
      <c r="AG168" s="47">
        <v>0</v>
      </c>
      <c r="AH168" s="36">
        <v>0</v>
      </c>
      <c r="AI168" s="49">
        <v>0</v>
      </c>
      <c r="AJ168" s="47">
        <v>12</v>
      </c>
      <c r="AK168" s="36">
        <v>4</v>
      </c>
      <c r="AL168" s="49">
        <v>4.5662100456621003E-4</v>
      </c>
      <c r="AM168" s="50">
        <v>0</v>
      </c>
      <c r="AN168" s="50">
        <v>0</v>
      </c>
      <c r="AO168" s="51">
        <v>3</v>
      </c>
      <c r="AP168" s="51">
        <v>0</v>
      </c>
      <c r="AQ168" s="35"/>
      <c r="AR168" s="93">
        <v>64</v>
      </c>
      <c r="AS168" s="42"/>
      <c r="AT168" s="36">
        <v>2000</v>
      </c>
      <c r="AU168" s="47">
        <v>118</v>
      </c>
      <c r="AV168" s="36">
        <v>6</v>
      </c>
      <c r="AW168" s="49">
        <v>6.8493150684931507E-4</v>
      </c>
      <c r="AX168" s="47">
        <v>11</v>
      </c>
      <c r="AY168" s="36">
        <v>1</v>
      </c>
      <c r="AZ168" s="49">
        <v>1.1415525114155251E-4</v>
      </c>
      <c r="BA168" s="50">
        <v>0</v>
      </c>
      <c r="BB168" s="50">
        <v>0</v>
      </c>
      <c r="BC168" s="51">
        <v>18.428571428571427</v>
      </c>
      <c r="BD168" s="51">
        <v>19.666666666666668</v>
      </c>
    </row>
    <row r="169" spans="2:56">
      <c r="B169" s="93"/>
      <c r="C169" s="43"/>
      <c r="D169" s="36">
        <v>2001</v>
      </c>
      <c r="E169" s="47">
        <v>0</v>
      </c>
      <c r="F169" s="36">
        <v>0</v>
      </c>
      <c r="G169" s="49">
        <v>0</v>
      </c>
      <c r="H169" s="47">
        <v>0</v>
      </c>
      <c r="I169" s="36">
        <v>0</v>
      </c>
      <c r="J169" s="49">
        <v>0</v>
      </c>
      <c r="K169" s="50">
        <v>0</v>
      </c>
      <c r="L169" s="50">
        <v>0</v>
      </c>
      <c r="M169" s="51">
        <v>0</v>
      </c>
      <c r="N169" s="51">
        <v>0</v>
      </c>
      <c r="O169" s="35"/>
      <c r="P169" s="93"/>
      <c r="Q169" s="43"/>
      <c r="R169" s="36">
        <v>2001</v>
      </c>
      <c r="S169" s="47">
        <v>11.6</v>
      </c>
      <c r="T169" s="36">
        <v>1</v>
      </c>
      <c r="U169" s="49">
        <v>1.1415525114155251E-4</v>
      </c>
      <c r="V169" s="47">
        <v>0</v>
      </c>
      <c r="W169" s="36">
        <v>0</v>
      </c>
      <c r="X169" s="49">
        <v>0</v>
      </c>
      <c r="Y169" s="50">
        <v>3.451846738004833E-2</v>
      </c>
      <c r="Z169" s="50">
        <v>0.40041422160856061</v>
      </c>
      <c r="AA169" s="51">
        <v>11.6</v>
      </c>
      <c r="AB169" s="51">
        <v>11.6</v>
      </c>
      <c r="AC169" s="35"/>
      <c r="AD169" s="93"/>
      <c r="AE169" s="43"/>
      <c r="AF169" s="36">
        <v>2001</v>
      </c>
      <c r="AG169" s="47">
        <v>279</v>
      </c>
      <c r="AH169" s="36">
        <v>7</v>
      </c>
      <c r="AI169" s="49">
        <v>7.9908675799086762E-4</v>
      </c>
      <c r="AJ169" s="47">
        <v>0</v>
      </c>
      <c r="AK169" s="36">
        <v>0</v>
      </c>
      <c r="AL169" s="49">
        <v>0</v>
      </c>
      <c r="AM169" s="50">
        <v>0</v>
      </c>
      <c r="AN169" s="50">
        <v>0</v>
      </c>
      <c r="AO169" s="51">
        <v>39.857142857142854</v>
      </c>
      <c r="AP169" s="51">
        <v>39.857142857142854</v>
      </c>
      <c r="AQ169" s="35"/>
      <c r="AR169" s="93"/>
      <c r="AS169" s="43"/>
      <c r="AT169" s="36">
        <v>2001</v>
      </c>
      <c r="AU169" s="47">
        <v>115</v>
      </c>
      <c r="AV169" s="36">
        <v>6</v>
      </c>
      <c r="AW169" s="49">
        <v>6.8493150684931507E-4</v>
      </c>
      <c r="AX169" s="47">
        <v>23</v>
      </c>
      <c r="AY169" s="36">
        <v>2</v>
      </c>
      <c r="AZ169" s="49">
        <v>2.2831050228310502E-4</v>
      </c>
      <c r="BA169" s="50">
        <v>0</v>
      </c>
      <c r="BB169" s="50">
        <v>0</v>
      </c>
      <c r="BC169" s="51">
        <v>17.25</v>
      </c>
      <c r="BD169" s="51">
        <v>19.166666666666668</v>
      </c>
    </row>
    <row r="170" spans="2:56">
      <c r="B170" s="93"/>
      <c r="C170" s="43" t="s">
        <v>125</v>
      </c>
      <c r="D170" s="36">
        <v>2002</v>
      </c>
      <c r="E170" s="47">
        <v>0</v>
      </c>
      <c r="F170" s="36">
        <v>0</v>
      </c>
      <c r="G170" s="49">
        <v>0</v>
      </c>
      <c r="H170" s="47">
        <v>0</v>
      </c>
      <c r="I170" s="36">
        <v>0</v>
      </c>
      <c r="J170" s="49">
        <v>0</v>
      </c>
      <c r="K170" s="50">
        <v>0</v>
      </c>
      <c r="L170" s="50">
        <v>0</v>
      </c>
      <c r="M170" s="51">
        <v>0</v>
      </c>
      <c r="N170" s="51">
        <v>0</v>
      </c>
      <c r="O170" s="35"/>
      <c r="P170" s="93"/>
      <c r="Q170" s="43" t="s">
        <v>126</v>
      </c>
      <c r="R170" s="36">
        <v>2002</v>
      </c>
      <c r="S170" s="47">
        <v>0</v>
      </c>
      <c r="T170" s="36">
        <v>0</v>
      </c>
      <c r="U170" s="49">
        <v>0</v>
      </c>
      <c r="V170" s="47">
        <v>0</v>
      </c>
      <c r="W170" s="36">
        <v>0</v>
      </c>
      <c r="X170" s="49">
        <v>0</v>
      </c>
      <c r="Y170" s="50">
        <v>0</v>
      </c>
      <c r="Z170" s="50">
        <v>0</v>
      </c>
      <c r="AA170" s="51">
        <v>0</v>
      </c>
      <c r="AB170" s="51">
        <v>0</v>
      </c>
      <c r="AC170" s="35"/>
      <c r="AD170" s="93"/>
      <c r="AE170" s="43" t="s">
        <v>115</v>
      </c>
      <c r="AF170" s="36">
        <v>2002</v>
      </c>
      <c r="AG170" s="47">
        <v>0</v>
      </c>
      <c r="AH170" s="36">
        <v>0</v>
      </c>
      <c r="AI170" s="49">
        <v>0</v>
      </c>
      <c r="AJ170" s="47">
        <v>6</v>
      </c>
      <c r="AK170" s="36">
        <v>2</v>
      </c>
      <c r="AL170" s="49">
        <v>2.2831050228310502E-4</v>
      </c>
      <c r="AM170" s="50">
        <v>0</v>
      </c>
      <c r="AN170" s="50">
        <v>0</v>
      </c>
      <c r="AO170" s="51">
        <v>3</v>
      </c>
      <c r="AP170" s="51">
        <v>0</v>
      </c>
      <c r="AQ170" s="35"/>
      <c r="AR170" s="93"/>
      <c r="AS170" s="43" t="s">
        <v>123</v>
      </c>
      <c r="AT170" s="36">
        <v>2002</v>
      </c>
      <c r="AU170" s="47">
        <v>84</v>
      </c>
      <c r="AV170" s="36">
        <v>4</v>
      </c>
      <c r="AW170" s="49">
        <v>4.5662100456621003E-4</v>
      </c>
      <c r="AX170" s="47">
        <v>7</v>
      </c>
      <c r="AY170" s="36">
        <v>3</v>
      </c>
      <c r="AZ170" s="49">
        <v>3.4246575342465754E-4</v>
      </c>
      <c r="BA170" s="50">
        <v>0</v>
      </c>
      <c r="BB170" s="50">
        <v>0</v>
      </c>
      <c r="BC170" s="51">
        <v>13</v>
      </c>
      <c r="BD170" s="51">
        <v>21</v>
      </c>
    </row>
    <row r="171" spans="2:56">
      <c r="B171" s="93"/>
      <c r="C171" s="43"/>
      <c r="D171" s="36">
        <v>2003</v>
      </c>
      <c r="E171" s="47">
        <v>0</v>
      </c>
      <c r="F171" s="36">
        <v>0</v>
      </c>
      <c r="G171" s="49">
        <v>0</v>
      </c>
      <c r="H171" s="47">
        <v>18</v>
      </c>
      <c r="I171" s="36">
        <v>1</v>
      </c>
      <c r="J171" s="49">
        <v>1.1415525114155251E-4</v>
      </c>
      <c r="K171" s="50">
        <v>3.8834951456310676E-2</v>
      </c>
      <c r="L171" s="50">
        <v>0.69902912621359226</v>
      </c>
      <c r="M171" s="51">
        <v>18</v>
      </c>
      <c r="N171" s="51">
        <v>0</v>
      </c>
      <c r="O171" s="35"/>
      <c r="P171" s="93"/>
      <c r="Q171" s="43"/>
      <c r="R171" s="36">
        <v>2003</v>
      </c>
      <c r="S171" s="47">
        <v>0</v>
      </c>
      <c r="T171" s="36">
        <v>0</v>
      </c>
      <c r="U171" s="49">
        <v>0</v>
      </c>
      <c r="V171" s="47">
        <v>0</v>
      </c>
      <c r="W171" s="36">
        <v>0</v>
      </c>
      <c r="X171" s="49">
        <v>0</v>
      </c>
      <c r="Y171" s="50">
        <v>0</v>
      </c>
      <c r="Z171" s="50">
        <v>0</v>
      </c>
      <c r="AA171" s="51">
        <v>0</v>
      </c>
      <c r="AB171" s="51">
        <v>0</v>
      </c>
      <c r="AC171" s="35"/>
      <c r="AD171" s="93"/>
      <c r="AE171" s="43"/>
      <c r="AF171" s="36">
        <v>2003</v>
      </c>
      <c r="AG171" s="47">
        <v>641</v>
      </c>
      <c r="AH171" s="36">
        <v>16</v>
      </c>
      <c r="AI171" s="49">
        <v>1.8264840182648401E-3</v>
      </c>
      <c r="AJ171" s="47">
        <v>0</v>
      </c>
      <c r="AK171" s="36">
        <v>0</v>
      </c>
      <c r="AL171" s="49">
        <v>0</v>
      </c>
      <c r="AM171" s="50">
        <v>0</v>
      </c>
      <c r="AN171" s="50">
        <v>0</v>
      </c>
      <c r="AO171" s="51">
        <v>40.0625</v>
      </c>
      <c r="AP171" s="51">
        <v>40.0625</v>
      </c>
      <c r="AQ171" s="35"/>
      <c r="AR171" s="93"/>
      <c r="AS171" s="43"/>
      <c r="AT171" s="36">
        <v>2003</v>
      </c>
      <c r="AU171" s="47">
        <v>100</v>
      </c>
      <c r="AV171" s="36">
        <v>5</v>
      </c>
      <c r="AW171" s="49">
        <v>5.7077625570776253E-4</v>
      </c>
      <c r="AX171" s="47">
        <v>8</v>
      </c>
      <c r="AY171" s="36">
        <v>2</v>
      </c>
      <c r="AZ171" s="49">
        <v>2.2831050228310502E-4</v>
      </c>
      <c r="BA171" s="50">
        <v>0</v>
      </c>
      <c r="BB171" s="50">
        <v>0</v>
      </c>
      <c r="BC171" s="51">
        <v>15.428571428571429</v>
      </c>
      <c r="BD171" s="51">
        <v>20</v>
      </c>
    </row>
    <row r="172" spans="2:56">
      <c r="B172" s="93"/>
      <c r="C172" s="43">
        <v>138</v>
      </c>
      <c r="D172" s="36">
        <v>2004</v>
      </c>
      <c r="E172" s="47">
        <v>0</v>
      </c>
      <c r="F172" s="36">
        <v>0</v>
      </c>
      <c r="G172" s="49">
        <v>0</v>
      </c>
      <c r="H172" s="47">
        <v>0</v>
      </c>
      <c r="I172" s="36">
        <v>0</v>
      </c>
      <c r="J172" s="49">
        <v>0</v>
      </c>
      <c r="K172" s="50">
        <v>0</v>
      </c>
      <c r="L172" s="50">
        <v>0</v>
      </c>
      <c r="M172" s="51">
        <v>0</v>
      </c>
      <c r="N172" s="51">
        <v>0</v>
      </c>
      <c r="O172" s="35"/>
      <c r="P172" s="93"/>
      <c r="Q172" s="43">
        <v>230</v>
      </c>
      <c r="R172" s="36">
        <v>2004</v>
      </c>
      <c r="S172" s="47">
        <v>0</v>
      </c>
      <c r="T172" s="36">
        <v>0</v>
      </c>
      <c r="U172" s="49">
        <v>0</v>
      </c>
      <c r="V172" s="47">
        <v>8</v>
      </c>
      <c r="W172" s="36">
        <v>1</v>
      </c>
      <c r="X172" s="49">
        <v>1.1415525114155251E-4</v>
      </c>
      <c r="Y172" s="50">
        <v>3.451846738004833E-2</v>
      </c>
      <c r="Z172" s="50">
        <v>0.27614773904038664</v>
      </c>
      <c r="AA172" s="51">
        <v>8</v>
      </c>
      <c r="AB172" s="51">
        <v>0</v>
      </c>
      <c r="AC172" s="35"/>
      <c r="AD172" s="93"/>
      <c r="AE172" s="43">
        <v>76</v>
      </c>
      <c r="AF172" s="36">
        <v>2004</v>
      </c>
      <c r="AG172" s="47">
        <v>0</v>
      </c>
      <c r="AH172" s="36">
        <v>0</v>
      </c>
      <c r="AI172" s="49">
        <v>0</v>
      </c>
      <c r="AJ172" s="47">
        <v>3</v>
      </c>
      <c r="AK172" s="36">
        <v>1</v>
      </c>
      <c r="AL172" s="49">
        <v>1.1415525114155251E-4</v>
      </c>
      <c r="AM172" s="50">
        <v>0</v>
      </c>
      <c r="AN172" s="50">
        <v>0</v>
      </c>
      <c r="AO172" s="51">
        <v>3</v>
      </c>
      <c r="AP172" s="51">
        <v>0</v>
      </c>
      <c r="AQ172" s="35"/>
      <c r="AR172" s="93"/>
      <c r="AS172" s="43">
        <v>50</v>
      </c>
      <c r="AT172" s="36">
        <v>2004</v>
      </c>
      <c r="AU172" s="47">
        <v>98</v>
      </c>
      <c r="AV172" s="36">
        <v>5</v>
      </c>
      <c r="AW172" s="49">
        <v>5.7077625570776253E-4</v>
      </c>
      <c r="AX172" s="47">
        <v>21</v>
      </c>
      <c r="AY172" s="36">
        <v>1</v>
      </c>
      <c r="AZ172" s="49">
        <v>1.1415525114155251E-4</v>
      </c>
      <c r="BA172" s="50">
        <v>0</v>
      </c>
      <c r="BB172" s="50">
        <v>0</v>
      </c>
      <c r="BC172" s="51">
        <v>19.833333333333332</v>
      </c>
      <c r="BD172" s="51">
        <v>19.600000000000001</v>
      </c>
    </row>
    <row r="173" spans="2:56">
      <c r="B173" s="93"/>
      <c r="C173" s="43" t="s">
        <v>93</v>
      </c>
      <c r="D173" s="36">
        <v>2005</v>
      </c>
      <c r="E173" s="47">
        <v>0</v>
      </c>
      <c r="F173" s="36">
        <v>0</v>
      </c>
      <c r="G173" s="49">
        <v>0</v>
      </c>
      <c r="H173" s="47">
        <v>0</v>
      </c>
      <c r="I173" s="36">
        <v>0</v>
      </c>
      <c r="J173" s="49">
        <v>0</v>
      </c>
      <c r="K173" s="50">
        <v>0</v>
      </c>
      <c r="L173" s="50">
        <v>0</v>
      </c>
      <c r="M173" s="51">
        <v>0</v>
      </c>
      <c r="N173" s="51">
        <v>0</v>
      </c>
      <c r="O173" s="35"/>
      <c r="P173" s="93"/>
      <c r="Q173" s="43" t="s">
        <v>93</v>
      </c>
      <c r="R173" s="36">
        <v>2005</v>
      </c>
      <c r="S173" s="47">
        <v>11.4</v>
      </c>
      <c r="T173" s="36">
        <v>1</v>
      </c>
      <c r="U173" s="49">
        <v>1.1415525114155251E-4</v>
      </c>
      <c r="V173" s="47">
        <v>0</v>
      </c>
      <c r="W173" s="36">
        <v>0</v>
      </c>
      <c r="X173" s="49">
        <v>0</v>
      </c>
      <c r="Y173" s="50">
        <v>3.451846738004833E-2</v>
      </c>
      <c r="Z173" s="50">
        <v>0.39351052813255094</v>
      </c>
      <c r="AA173" s="51">
        <v>11.4</v>
      </c>
      <c r="AB173" s="51">
        <v>11.4</v>
      </c>
      <c r="AC173" s="35"/>
      <c r="AD173" s="93"/>
      <c r="AE173" s="43" t="s">
        <v>94</v>
      </c>
      <c r="AF173" s="36">
        <v>2005</v>
      </c>
      <c r="AG173" s="47">
        <v>398</v>
      </c>
      <c r="AH173" s="36">
        <v>10</v>
      </c>
      <c r="AI173" s="49">
        <v>1.1415525114155251E-3</v>
      </c>
      <c r="AJ173" s="47">
        <v>0</v>
      </c>
      <c r="AK173" s="36">
        <v>0</v>
      </c>
      <c r="AL173" s="49">
        <v>0</v>
      </c>
      <c r="AM173" s="50">
        <v>0</v>
      </c>
      <c r="AN173" s="50">
        <v>0</v>
      </c>
      <c r="AO173" s="51">
        <v>39.799999999999997</v>
      </c>
      <c r="AP173" s="51">
        <v>39.799999999999997</v>
      </c>
      <c r="AQ173" s="35"/>
      <c r="AR173" s="93"/>
      <c r="AS173" s="43" t="s">
        <v>94</v>
      </c>
      <c r="AT173" s="36">
        <v>2005</v>
      </c>
      <c r="AU173" s="47">
        <v>83</v>
      </c>
      <c r="AV173" s="36">
        <v>4</v>
      </c>
      <c r="AW173" s="49">
        <v>4.5662100456621003E-4</v>
      </c>
      <c r="AX173" s="47">
        <v>17</v>
      </c>
      <c r="AY173" s="36">
        <v>4</v>
      </c>
      <c r="AZ173" s="49">
        <v>4.5662100456621003E-4</v>
      </c>
      <c r="BA173" s="50">
        <v>0</v>
      </c>
      <c r="BB173" s="50">
        <v>0</v>
      </c>
      <c r="BC173" s="51">
        <v>12.5</v>
      </c>
      <c r="BD173" s="51">
        <v>20.75</v>
      </c>
    </row>
    <row r="174" spans="2:56">
      <c r="B174" s="93"/>
      <c r="C174" s="44"/>
      <c r="D174" s="36">
        <v>2006</v>
      </c>
      <c r="E174" s="47">
        <v>34</v>
      </c>
      <c r="F174" s="36">
        <v>1</v>
      </c>
      <c r="G174" s="49">
        <v>1.1415525114155251E-4</v>
      </c>
      <c r="H174" s="47">
        <v>0</v>
      </c>
      <c r="I174" s="36">
        <v>0</v>
      </c>
      <c r="J174" s="49">
        <v>0</v>
      </c>
      <c r="K174" s="50">
        <v>3.8834951456310676E-2</v>
      </c>
      <c r="L174" s="50">
        <v>1.3203883495145632</v>
      </c>
      <c r="M174" s="51">
        <v>34</v>
      </c>
      <c r="N174" s="51">
        <v>34</v>
      </c>
      <c r="O174" s="35"/>
      <c r="P174" s="93"/>
      <c r="Q174" s="44"/>
      <c r="R174" s="36">
        <v>2006</v>
      </c>
      <c r="S174" s="47">
        <v>0</v>
      </c>
      <c r="T174" s="36">
        <v>0</v>
      </c>
      <c r="U174" s="49">
        <v>0</v>
      </c>
      <c r="V174" s="47">
        <v>0</v>
      </c>
      <c r="W174" s="36">
        <v>0</v>
      </c>
      <c r="X174" s="49">
        <v>0</v>
      </c>
      <c r="Y174" s="50">
        <v>0</v>
      </c>
      <c r="Z174" s="50">
        <v>0</v>
      </c>
      <c r="AA174" s="51">
        <v>0</v>
      </c>
      <c r="AB174" s="51">
        <v>0</v>
      </c>
      <c r="AC174" s="35"/>
      <c r="AD174" s="93"/>
      <c r="AE174" s="44"/>
      <c r="AF174" s="36">
        <v>2006</v>
      </c>
      <c r="AG174" s="47">
        <v>0</v>
      </c>
      <c r="AH174" s="36">
        <v>0</v>
      </c>
      <c r="AI174" s="49">
        <v>0</v>
      </c>
      <c r="AJ174" s="47">
        <v>2</v>
      </c>
      <c r="AK174" s="36">
        <v>1</v>
      </c>
      <c r="AL174" s="49">
        <v>1.1415525114155251E-4</v>
      </c>
      <c r="AM174" s="50">
        <v>0</v>
      </c>
      <c r="AN174" s="50">
        <v>0</v>
      </c>
      <c r="AO174" s="51">
        <v>2</v>
      </c>
      <c r="AP174" s="51">
        <v>0</v>
      </c>
      <c r="AQ174" s="35"/>
      <c r="AR174" s="93"/>
      <c r="AS174" s="44"/>
      <c r="AT174" s="36">
        <v>2006</v>
      </c>
      <c r="AU174" s="47">
        <v>63</v>
      </c>
      <c r="AV174" s="36">
        <v>3</v>
      </c>
      <c r="AW174" s="49">
        <v>3.4246575342465754E-4</v>
      </c>
      <c r="AX174" s="47">
        <v>5</v>
      </c>
      <c r="AY174" s="36">
        <v>1</v>
      </c>
      <c r="AZ174" s="49">
        <v>1.1415525114155251E-4</v>
      </c>
      <c r="BA174" s="50">
        <v>0</v>
      </c>
      <c r="BB174" s="50">
        <v>0</v>
      </c>
      <c r="BC174" s="51">
        <v>17</v>
      </c>
      <c r="BD174" s="51">
        <v>21</v>
      </c>
    </row>
    <row r="175" spans="2:56">
      <c r="B175" s="93"/>
      <c r="C175" s="43">
        <v>25.75</v>
      </c>
      <c r="D175" s="36">
        <v>2007</v>
      </c>
      <c r="E175" s="47">
        <v>0</v>
      </c>
      <c r="F175" s="36">
        <v>0</v>
      </c>
      <c r="G175" s="49">
        <v>0</v>
      </c>
      <c r="H175" s="47">
        <v>0</v>
      </c>
      <c r="I175" s="36">
        <v>0</v>
      </c>
      <c r="J175" s="49">
        <v>0</v>
      </c>
      <c r="K175" s="50">
        <v>0</v>
      </c>
      <c r="L175" s="50">
        <v>0</v>
      </c>
      <c r="M175" s="51">
        <v>0</v>
      </c>
      <c r="N175" s="51">
        <v>0</v>
      </c>
      <c r="O175" s="35"/>
      <c r="P175" s="93"/>
      <c r="Q175" s="43">
        <v>28.97</v>
      </c>
      <c r="R175" s="36">
        <v>2007</v>
      </c>
      <c r="S175" s="47">
        <v>0</v>
      </c>
      <c r="T175" s="36">
        <v>0</v>
      </c>
      <c r="U175" s="49">
        <v>0</v>
      </c>
      <c r="V175" s="47">
        <v>0</v>
      </c>
      <c r="W175" s="36">
        <v>0</v>
      </c>
      <c r="X175" s="49">
        <v>0</v>
      </c>
      <c r="Y175" s="50">
        <v>0</v>
      </c>
      <c r="Z175" s="50">
        <v>0</v>
      </c>
      <c r="AA175" s="51">
        <v>0</v>
      </c>
      <c r="AB175" s="51">
        <v>0</v>
      </c>
      <c r="AC175" s="35"/>
      <c r="AD175" s="93"/>
      <c r="AE175" s="43" t="s">
        <v>109</v>
      </c>
      <c r="AF175" s="36">
        <v>2007</v>
      </c>
      <c r="AG175" s="47">
        <v>0</v>
      </c>
      <c r="AH175" s="36">
        <v>0</v>
      </c>
      <c r="AI175" s="49">
        <v>0</v>
      </c>
      <c r="AJ175" s="47">
        <v>0</v>
      </c>
      <c r="AK175" s="36">
        <v>0</v>
      </c>
      <c r="AL175" s="49">
        <v>0</v>
      </c>
      <c r="AM175" s="50">
        <v>0</v>
      </c>
      <c r="AN175" s="50">
        <v>0</v>
      </c>
      <c r="AO175" s="51">
        <v>0</v>
      </c>
      <c r="AP175" s="51">
        <v>0</v>
      </c>
      <c r="AQ175" s="35"/>
      <c r="AR175" s="93"/>
      <c r="AS175" s="43" t="s">
        <v>124</v>
      </c>
      <c r="AT175" s="36">
        <v>2007</v>
      </c>
      <c r="AU175" s="47">
        <v>37</v>
      </c>
      <c r="AV175" s="36">
        <v>2</v>
      </c>
      <c r="AW175" s="49">
        <v>2.2831050228310502E-4</v>
      </c>
      <c r="AX175" s="47">
        <v>9</v>
      </c>
      <c r="AY175" s="36">
        <v>2</v>
      </c>
      <c r="AZ175" s="49">
        <v>2.2831050228310502E-4</v>
      </c>
      <c r="BA175" s="50">
        <v>0</v>
      </c>
      <c r="BB175" s="50">
        <v>0</v>
      </c>
      <c r="BC175" s="51">
        <v>11.5</v>
      </c>
      <c r="BD175" s="51">
        <v>18.5</v>
      </c>
    </row>
    <row r="176" spans="2:56">
      <c r="B176" s="93"/>
      <c r="C176" s="43" t="s">
        <v>96</v>
      </c>
      <c r="D176" s="36">
        <v>2008</v>
      </c>
      <c r="E176" s="47">
        <v>0</v>
      </c>
      <c r="F176" s="36">
        <v>0</v>
      </c>
      <c r="G176" s="49">
        <v>0</v>
      </c>
      <c r="H176" s="47">
        <v>0</v>
      </c>
      <c r="I176" s="36">
        <v>0</v>
      </c>
      <c r="J176" s="49">
        <v>0</v>
      </c>
      <c r="K176" s="50">
        <v>0</v>
      </c>
      <c r="L176" s="50">
        <v>0</v>
      </c>
      <c r="M176" s="51">
        <v>0</v>
      </c>
      <c r="N176" s="51">
        <v>0</v>
      </c>
      <c r="O176" s="35"/>
      <c r="P176" s="93"/>
      <c r="Q176" s="43" t="s">
        <v>96</v>
      </c>
      <c r="R176" s="36">
        <v>2008</v>
      </c>
      <c r="S176" s="47">
        <v>10</v>
      </c>
      <c r="T176" s="36">
        <v>1</v>
      </c>
      <c r="U176" s="49">
        <v>1.1415525114155251E-4</v>
      </c>
      <c r="V176" s="47">
        <v>8</v>
      </c>
      <c r="W176" s="36">
        <v>1</v>
      </c>
      <c r="X176" s="49">
        <v>1.1415525114155251E-4</v>
      </c>
      <c r="Y176" s="50">
        <v>6.903693476009666E-2</v>
      </c>
      <c r="Z176" s="50">
        <v>0.62133241284086993</v>
      </c>
      <c r="AA176" s="51">
        <v>9</v>
      </c>
      <c r="AB176" s="51">
        <v>10</v>
      </c>
      <c r="AC176" s="35"/>
      <c r="AD176" s="93"/>
      <c r="AE176" s="43"/>
      <c r="AF176" s="36">
        <v>2008</v>
      </c>
      <c r="AG176" s="47">
        <v>363</v>
      </c>
      <c r="AH176" s="36">
        <v>9</v>
      </c>
      <c r="AI176" s="49">
        <v>1.0273972602739725E-3</v>
      </c>
      <c r="AJ176" s="47">
        <v>0</v>
      </c>
      <c r="AK176" s="36">
        <v>0</v>
      </c>
      <c r="AL176" s="49">
        <v>0</v>
      </c>
      <c r="AM176" s="50">
        <v>0</v>
      </c>
      <c r="AN176" s="50">
        <v>0</v>
      </c>
      <c r="AO176" s="51">
        <v>40.333333333333336</v>
      </c>
      <c r="AP176" s="51">
        <v>40.333333333333336</v>
      </c>
      <c r="AQ176" s="35"/>
      <c r="AR176" s="93"/>
      <c r="AS176" s="43"/>
      <c r="AT176" s="36">
        <v>2008</v>
      </c>
      <c r="AU176" s="47">
        <v>81</v>
      </c>
      <c r="AV176" s="36">
        <v>4</v>
      </c>
      <c r="AW176" s="49">
        <v>4.5662100456621003E-4</v>
      </c>
      <c r="AX176" s="47">
        <v>7</v>
      </c>
      <c r="AY176" s="36">
        <v>1</v>
      </c>
      <c r="AZ176" s="49">
        <v>1.1415525114155251E-4</v>
      </c>
      <c r="BA176" s="50">
        <v>0</v>
      </c>
      <c r="BB176" s="50">
        <v>0</v>
      </c>
      <c r="BC176" s="51">
        <v>17.600000000000001</v>
      </c>
      <c r="BD176" s="51">
        <v>20.25</v>
      </c>
    </row>
    <row r="177" spans="2:56">
      <c r="B177" s="93"/>
      <c r="C177" s="43"/>
      <c r="D177" s="36">
        <v>2009</v>
      </c>
      <c r="E177" s="47">
        <v>0</v>
      </c>
      <c r="F177" s="36">
        <v>0</v>
      </c>
      <c r="G177" s="49">
        <v>0</v>
      </c>
      <c r="H177" s="47">
        <v>16</v>
      </c>
      <c r="I177" s="36">
        <v>2</v>
      </c>
      <c r="J177" s="49">
        <v>2.2831050228310502E-4</v>
      </c>
      <c r="K177" s="50">
        <v>7.7669902912621352E-2</v>
      </c>
      <c r="L177" s="50">
        <v>0.62135922330097082</v>
      </c>
      <c r="M177" s="51">
        <v>8</v>
      </c>
      <c r="N177" s="51">
        <v>0</v>
      </c>
      <c r="O177" s="35"/>
      <c r="P177" s="93"/>
      <c r="Q177" s="43"/>
      <c r="R177" s="36">
        <v>2009</v>
      </c>
      <c r="S177" s="47">
        <v>0</v>
      </c>
      <c r="T177" s="36">
        <v>0</v>
      </c>
      <c r="U177" s="49">
        <v>0</v>
      </c>
      <c r="V177" s="47">
        <v>0</v>
      </c>
      <c r="W177" s="36">
        <v>0</v>
      </c>
      <c r="X177" s="49">
        <v>0</v>
      </c>
      <c r="Y177" s="50">
        <v>0</v>
      </c>
      <c r="Z177" s="50">
        <v>0</v>
      </c>
      <c r="AA177" s="51">
        <v>0</v>
      </c>
      <c r="AB177" s="51">
        <v>0</v>
      </c>
      <c r="AC177" s="35"/>
      <c r="AD177" s="93"/>
      <c r="AE177" s="43"/>
      <c r="AF177" s="36">
        <v>2009</v>
      </c>
      <c r="AG177" s="47">
        <v>79</v>
      </c>
      <c r="AH177" s="36">
        <v>2</v>
      </c>
      <c r="AI177" s="49">
        <v>2.2831050228310502E-4</v>
      </c>
      <c r="AJ177" s="47">
        <v>6</v>
      </c>
      <c r="AK177" s="36">
        <v>2</v>
      </c>
      <c r="AL177" s="49">
        <v>2.2831050228310502E-4</v>
      </c>
      <c r="AM177" s="50">
        <v>0</v>
      </c>
      <c r="AN177" s="50">
        <v>0</v>
      </c>
      <c r="AO177" s="51">
        <v>21.25</v>
      </c>
      <c r="AP177" s="51">
        <v>39.5</v>
      </c>
      <c r="AQ177" s="35"/>
      <c r="AR177" s="93"/>
      <c r="AS177" s="43"/>
      <c r="AT177" s="36">
        <v>2009</v>
      </c>
      <c r="AU177" s="47">
        <v>61</v>
      </c>
      <c r="AV177" s="36">
        <v>3</v>
      </c>
      <c r="AW177" s="49">
        <v>3.4246575342465754E-4</v>
      </c>
      <c r="AX177" s="47">
        <v>16</v>
      </c>
      <c r="AY177" s="36">
        <v>3</v>
      </c>
      <c r="AZ177" s="49">
        <v>3.4246575342465754E-4</v>
      </c>
      <c r="BA177" s="50">
        <v>0</v>
      </c>
      <c r="BB177" s="50">
        <v>0</v>
      </c>
      <c r="BC177" s="51">
        <v>12.833333333333334</v>
      </c>
      <c r="BD177" s="51">
        <v>20.333333333333332</v>
      </c>
    </row>
    <row r="178" spans="2:56" ht="15.75" thickBot="1">
      <c r="B178" s="94"/>
      <c r="C178" s="45" t="s">
        <v>97</v>
      </c>
      <c r="D178" s="46">
        <v>10</v>
      </c>
      <c r="E178" s="52">
        <v>105</v>
      </c>
      <c r="F178" s="46">
        <v>3</v>
      </c>
      <c r="G178" s="53">
        <v>1.1986301369863014E-3</v>
      </c>
      <c r="H178" s="52">
        <v>34</v>
      </c>
      <c r="I178" s="46">
        <v>3</v>
      </c>
      <c r="J178" s="53">
        <v>3.8812785388127856E-4</v>
      </c>
      <c r="K178" s="54">
        <v>0.23300970873786406</v>
      </c>
      <c r="L178" s="54">
        <v>5.3980582524271847</v>
      </c>
      <c r="M178" s="55">
        <v>23.166666666666668</v>
      </c>
      <c r="N178" s="55">
        <v>35</v>
      </c>
      <c r="O178" s="35"/>
      <c r="P178" s="94"/>
      <c r="Q178" s="45" t="s">
        <v>97</v>
      </c>
      <c r="R178" s="46">
        <v>10</v>
      </c>
      <c r="S178" s="52">
        <v>33</v>
      </c>
      <c r="T178" s="46">
        <v>3</v>
      </c>
      <c r="U178" s="53">
        <v>3.767123287671233E-4</v>
      </c>
      <c r="V178" s="52">
        <v>23</v>
      </c>
      <c r="W178" s="46">
        <v>3</v>
      </c>
      <c r="X178" s="53">
        <v>2.6255707762557075E-4</v>
      </c>
      <c r="Y178" s="54">
        <v>0.20711080428029</v>
      </c>
      <c r="Z178" s="54">
        <v>1.9330341732827063</v>
      </c>
      <c r="AA178" s="55">
        <v>9.3333333333333339</v>
      </c>
      <c r="AB178" s="55">
        <v>11</v>
      </c>
      <c r="AC178" s="35"/>
      <c r="AD178" s="94"/>
      <c r="AE178" s="45" t="s">
        <v>97</v>
      </c>
      <c r="AF178" s="46">
        <v>10</v>
      </c>
      <c r="AG178" s="52">
        <v>1760</v>
      </c>
      <c r="AH178" s="46">
        <v>44</v>
      </c>
      <c r="AI178" s="53">
        <v>2.0091324200913242E-2</v>
      </c>
      <c r="AJ178" s="52">
        <v>29</v>
      </c>
      <c r="AK178" s="46">
        <v>10</v>
      </c>
      <c r="AL178" s="53">
        <v>3.3105022831050228E-4</v>
      </c>
      <c r="AM178" s="54">
        <v>0</v>
      </c>
      <c r="AN178" s="54">
        <v>0</v>
      </c>
      <c r="AO178" s="55">
        <v>33.129629629629626</v>
      </c>
      <c r="AP178" s="55">
        <v>40</v>
      </c>
      <c r="AQ178" s="35"/>
      <c r="AR178" s="94"/>
      <c r="AS178" s="45" t="s">
        <v>97</v>
      </c>
      <c r="AT178" s="46">
        <v>10</v>
      </c>
      <c r="AU178" s="52">
        <v>840</v>
      </c>
      <c r="AV178" s="46">
        <v>42</v>
      </c>
      <c r="AW178" s="53">
        <v>9.5890410958904115E-3</v>
      </c>
      <c r="AX178" s="52">
        <v>124</v>
      </c>
      <c r="AY178" s="46">
        <v>20</v>
      </c>
      <c r="AZ178" s="53">
        <v>1.4155251141552512E-3</v>
      </c>
      <c r="BA178" s="54">
        <v>0</v>
      </c>
      <c r="BB178" s="54">
        <v>0</v>
      </c>
      <c r="BC178" s="55">
        <v>15.548387096774194</v>
      </c>
      <c r="BD178" s="55">
        <v>20</v>
      </c>
    </row>
    <row r="180" spans="2:56">
      <c r="B180" s="35"/>
      <c r="C180" s="35"/>
      <c r="D180" s="35"/>
      <c r="E180" s="35"/>
      <c r="F180" s="35"/>
      <c r="G180" s="35">
        <v>0.3</v>
      </c>
      <c r="H180" s="35"/>
      <c r="I180" s="35"/>
      <c r="J180" s="35"/>
      <c r="K180" s="35"/>
      <c r="L180" s="35"/>
      <c r="M180" s="35"/>
      <c r="N180" s="35"/>
      <c r="O180" s="35"/>
      <c r="P180" s="35"/>
      <c r="Q180" s="35"/>
      <c r="R180" s="35"/>
      <c r="S180" s="35"/>
      <c r="T180" s="35"/>
      <c r="U180" s="35">
        <v>0.3</v>
      </c>
      <c r="V180" s="35"/>
      <c r="W180" s="35"/>
      <c r="X180" s="35"/>
      <c r="Y180" s="35"/>
      <c r="Z180" s="35"/>
      <c r="AA180" s="35"/>
      <c r="AB180" s="35"/>
      <c r="AC180" s="35"/>
      <c r="AD180" s="35"/>
      <c r="AE180" s="35"/>
      <c r="AF180" s="35"/>
      <c r="AG180" s="35"/>
      <c r="AH180" s="35"/>
      <c r="AI180" s="35">
        <v>4.4000000000000004</v>
      </c>
      <c r="AJ180" s="35"/>
      <c r="AK180" s="35"/>
      <c r="AL180" s="35"/>
      <c r="AM180" s="35"/>
      <c r="AN180" s="35"/>
      <c r="AO180" s="35"/>
      <c r="AP180" s="35"/>
      <c r="AQ180" s="35"/>
      <c r="AR180" s="35"/>
      <c r="AS180" s="35"/>
      <c r="AT180" s="35"/>
      <c r="AU180" s="35"/>
      <c r="AV180" s="35"/>
      <c r="AW180" s="35">
        <v>4.2</v>
      </c>
      <c r="AX180" s="35"/>
      <c r="AY180" s="35"/>
      <c r="AZ180" s="35"/>
      <c r="BA180" s="35"/>
      <c r="BB180" s="35"/>
      <c r="BC180" s="35"/>
      <c r="BD180" s="35"/>
    </row>
    <row r="181" spans="2:56" ht="15.75" thickBot="1">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c r="AB181" s="35"/>
      <c r="AC181" s="35"/>
      <c r="AD181" s="35"/>
      <c r="AE181" s="35"/>
      <c r="AF181" s="35"/>
      <c r="AG181" s="35"/>
      <c r="AH181" s="35"/>
      <c r="AI181" s="35"/>
      <c r="AJ181" s="35"/>
      <c r="AK181" s="35"/>
      <c r="AL181" s="35"/>
      <c r="AM181" s="35"/>
      <c r="AN181" s="35"/>
      <c r="AO181" s="35"/>
      <c r="AP181" s="35"/>
      <c r="AQ181" s="35"/>
      <c r="AR181" s="35"/>
      <c r="AS181" s="35"/>
      <c r="AT181" s="35"/>
      <c r="AU181" s="35"/>
      <c r="AV181" s="35"/>
      <c r="AW181" s="35"/>
      <c r="AX181" s="35"/>
      <c r="AY181" s="35"/>
      <c r="AZ181" s="35"/>
      <c r="BA181" s="35"/>
      <c r="BB181" s="35"/>
      <c r="BC181" s="35"/>
      <c r="BD181" s="35"/>
    </row>
    <row r="182" spans="2:56">
      <c r="B182" s="104" t="s">
        <v>0</v>
      </c>
      <c r="C182" s="106" t="s">
        <v>13</v>
      </c>
      <c r="D182" s="108" t="s">
        <v>1</v>
      </c>
      <c r="E182" s="95" t="s">
        <v>69</v>
      </c>
      <c r="F182" s="111"/>
      <c r="G182" s="111"/>
      <c r="H182" s="111"/>
      <c r="I182" s="111"/>
      <c r="J182" s="112"/>
      <c r="K182" s="95" t="s">
        <v>70</v>
      </c>
      <c r="L182" s="96"/>
      <c r="M182" s="38" t="s">
        <v>71</v>
      </c>
      <c r="N182" s="38" t="s">
        <v>72</v>
      </c>
      <c r="O182" s="35"/>
      <c r="P182" s="104" t="s">
        <v>0</v>
      </c>
      <c r="Q182" s="106" t="s">
        <v>13</v>
      </c>
      <c r="R182" s="108" t="s">
        <v>1</v>
      </c>
      <c r="S182" s="95" t="s">
        <v>69</v>
      </c>
      <c r="T182" s="111"/>
      <c r="U182" s="111"/>
      <c r="V182" s="111"/>
      <c r="W182" s="111"/>
      <c r="X182" s="112"/>
      <c r="Y182" s="95" t="s">
        <v>70</v>
      </c>
      <c r="Z182" s="96"/>
      <c r="AA182" s="38" t="s">
        <v>71</v>
      </c>
      <c r="AB182" s="38" t="s">
        <v>72</v>
      </c>
      <c r="AC182" s="35"/>
      <c r="AD182" s="104" t="s">
        <v>0</v>
      </c>
      <c r="AE182" s="106" t="s">
        <v>73</v>
      </c>
      <c r="AF182" s="108" t="s">
        <v>1</v>
      </c>
      <c r="AG182" s="95" t="s">
        <v>69</v>
      </c>
      <c r="AH182" s="111"/>
      <c r="AI182" s="111"/>
      <c r="AJ182" s="111"/>
      <c r="AK182" s="111"/>
      <c r="AL182" s="112"/>
      <c r="AM182" s="95" t="s">
        <v>70</v>
      </c>
      <c r="AN182" s="96"/>
      <c r="AO182" s="38" t="s">
        <v>71</v>
      </c>
      <c r="AP182" s="38" t="s">
        <v>72</v>
      </c>
      <c r="AQ182" s="35"/>
      <c r="AR182" s="104" t="s">
        <v>0</v>
      </c>
      <c r="AS182" s="106" t="s">
        <v>73</v>
      </c>
      <c r="AT182" s="108" t="s">
        <v>1</v>
      </c>
      <c r="AU182" s="95" t="s">
        <v>69</v>
      </c>
      <c r="AV182" s="111"/>
      <c r="AW182" s="111"/>
      <c r="AX182" s="111"/>
      <c r="AY182" s="111"/>
      <c r="AZ182" s="112"/>
      <c r="BA182" s="95" t="s">
        <v>70</v>
      </c>
      <c r="BB182" s="96"/>
      <c r="BC182" s="38" t="s">
        <v>71</v>
      </c>
      <c r="BD182" s="38" t="s">
        <v>72</v>
      </c>
    </row>
    <row r="183" spans="2:56">
      <c r="B183" s="105"/>
      <c r="C183" s="107"/>
      <c r="D183" s="109"/>
      <c r="E183" s="97"/>
      <c r="F183" s="113"/>
      <c r="G183" s="113"/>
      <c r="H183" s="113"/>
      <c r="I183" s="113"/>
      <c r="J183" s="114"/>
      <c r="K183" s="97" t="s">
        <v>74</v>
      </c>
      <c r="L183" s="98"/>
      <c r="M183" s="39" t="s">
        <v>75</v>
      </c>
      <c r="N183" s="39" t="s">
        <v>76</v>
      </c>
      <c r="O183" s="35"/>
      <c r="P183" s="105"/>
      <c r="Q183" s="107"/>
      <c r="R183" s="109"/>
      <c r="S183" s="97"/>
      <c r="T183" s="113"/>
      <c r="U183" s="113"/>
      <c r="V183" s="113"/>
      <c r="W183" s="113"/>
      <c r="X183" s="114"/>
      <c r="Y183" s="97" t="s">
        <v>74</v>
      </c>
      <c r="Z183" s="98"/>
      <c r="AA183" s="39" t="s">
        <v>75</v>
      </c>
      <c r="AB183" s="39" t="s">
        <v>76</v>
      </c>
      <c r="AC183" s="35"/>
      <c r="AD183" s="105"/>
      <c r="AE183" s="107"/>
      <c r="AF183" s="109"/>
      <c r="AG183" s="97"/>
      <c r="AH183" s="113"/>
      <c r="AI183" s="113"/>
      <c r="AJ183" s="113"/>
      <c r="AK183" s="113"/>
      <c r="AL183" s="114"/>
      <c r="AM183" s="97" t="s">
        <v>74</v>
      </c>
      <c r="AN183" s="98"/>
      <c r="AO183" s="39" t="s">
        <v>75</v>
      </c>
      <c r="AP183" s="39" t="s">
        <v>76</v>
      </c>
      <c r="AQ183" s="35"/>
      <c r="AR183" s="105"/>
      <c r="AS183" s="107"/>
      <c r="AT183" s="109"/>
      <c r="AU183" s="97"/>
      <c r="AV183" s="113"/>
      <c r="AW183" s="113"/>
      <c r="AX183" s="113"/>
      <c r="AY183" s="113"/>
      <c r="AZ183" s="114"/>
      <c r="BA183" s="97" t="s">
        <v>74</v>
      </c>
      <c r="BB183" s="98"/>
      <c r="BC183" s="39" t="s">
        <v>75</v>
      </c>
      <c r="BD183" s="39" t="s">
        <v>76</v>
      </c>
    </row>
    <row r="184" spans="2:56">
      <c r="B184" s="105"/>
      <c r="C184" s="37" t="s">
        <v>77</v>
      </c>
      <c r="D184" s="109"/>
      <c r="E184" s="99" t="s">
        <v>78</v>
      </c>
      <c r="F184" s="100"/>
      <c r="G184" s="101"/>
      <c r="H184" s="99" t="s">
        <v>79</v>
      </c>
      <c r="I184" s="100"/>
      <c r="J184" s="101"/>
      <c r="K184" s="102" t="s">
        <v>80</v>
      </c>
      <c r="L184" s="102" t="s">
        <v>81</v>
      </c>
      <c r="M184" s="91" t="s">
        <v>82</v>
      </c>
      <c r="N184" s="39" t="s">
        <v>82</v>
      </c>
      <c r="O184" s="35"/>
      <c r="P184" s="105"/>
      <c r="Q184" s="37" t="s">
        <v>77</v>
      </c>
      <c r="R184" s="109"/>
      <c r="S184" s="99" t="s">
        <v>78</v>
      </c>
      <c r="T184" s="100"/>
      <c r="U184" s="101"/>
      <c r="V184" s="99" t="s">
        <v>79</v>
      </c>
      <c r="W184" s="100"/>
      <c r="X184" s="101"/>
      <c r="Y184" s="102" t="s">
        <v>80</v>
      </c>
      <c r="Z184" s="102" t="s">
        <v>81</v>
      </c>
      <c r="AA184" s="91" t="s">
        <v>82</v>
      </c>
      <c r="AB184" s="39" t="s">
        <v>82</v>
      </c>
      <c r="AC184" s="35"/>
      <c r="AD184" s="105"/>
      <c r="AE184" s="37" t="s">
        <v>83</v>
      </c>
      <c r="AF184" s="109"/>
      <c r="AG184" s="99" t="s">
        <v>78</v>
      </c>
      <c r="AH184" s="100"/>
      <c r="AI184" s="101"/>
      <c r="AJ184" s="99" t="s">
        <v>79</v>
      </c>
      <c r="AK184" s="100"/>
      <c r="AL184" s="101"/>
      <c r="AM184" s="102" t="s">
        <v>80</v>
      </c>
      <c r="AN184" s="102" t="s">
        <v>81</v>
      </c>
      <c r="AO184" s="91" t="s">
        <v>82</v>
      </c>
      <c r="AP184" s="39" t="s">
        <v>82</v>
      </c>
      <c r="AQ184" s="35"/>
      <c r="AR184" s="105"/>
      <c r="AS184" s="37" t="s">
        <v>83</v>
      </c>
      <c r="AT184" s="109"/>
      <c r="AU184" s="99" t="s">
        <v>78</v>
      </c>
      <c r="AV184" s="100"/>
      <c r="AW184" s="101"/>
      <c r="AX184" s="99" t="s">
        <v>79</v>
      </c>
      <c r="AY184" s="100"/>
      <c r="AZ184" s="101"/>
      <c r="BA184" s="102" t="s">
        <v>80</v>
      </c>
      <c r="BB184" s="102" t="s">
        <v>81</v>
      </c>
      <c r="BC184" s="91" t="s">
        <v>82</v>
      </c>
      <c r="BD184" s="39" t="s">
        <v>82</v>
      </c>
    </row>
    <row r="185" spans="2:56" ht="45.75" customHeight="1">
      <c r="B185" s="105"/>
      <c r="C185" s="40" t="s">
        <v>84</v>
      </c>
      <c r="D185" s="110"/>
      <c r="E185" s="41" t="s">
        <v>85</v>
      </c>
      <c r="F185" s="41" t="s">
        <v>86</v>
      </c>
      <c r="G185" s="41" t="s">
        <v>87</v>
      </c>
      <c r="H185" s="41" t="s">
        <v>85</v>
      </c>
      <c r="I185" s="41" t="s">
        <v>86</v>
      </c>
      <c r="J185" s="41" t="s">
        <v>87</v>
      </c>
      <c r="K185" s="103"/>
      <c r="L185" s="103"/>
      <c r="M185" s="92"/>
      <c r="N185" s="60"/>
      <c r="O185" s="35"/>
      <c r="P185" s="105"/>
      <c r="Q185" s="40" t="s">
        <v>84</v>
      </c>
      <c r="R185" s="110"/>
      <c r="S185" s="41" t="s">
        <v>85</v>
      </c>
      <c r="T185" s="41" t="s">
        <v>86</v>
      </c>
      <c r="U185" s="41" t="s">
        <v>87</v>
      </c>
      <c r="V185" s="41" t="s">
        <v>85</v>
      </c>
      <c r="W185" s="41" t="s">
        <v>86</v>
      </c>
      <c r="X185" s="41" t="s">
        <v>87</v>
      </c>
      <c r="Y185" s="103"/>
      <c r="Z185" s="103"/>
      <c r="AA185" s="92"/>
      <c r="AB185" s="60"/>
      <c r="AC185" s="35"/>
      <c r="AD185" s="105"/>
      <c r="AE185" s="40" t="s">
        <v>88</v>
      </c>
      <c r="AF185" s="110"/>
      <c r="AG185" s="41" t="s">
        <v>85</v>
      </c>
      <c r="AH185" s="41" t="s">
        <v>86</v>
      </c>
      <c r="AI185" s="41" t="s">
        <v>87</v>
      </c>
      <c r="AJ185" s="41" t="s">
        <v>85</v>
      </c>
      <c r="AK185" s="41" t="s">
        <v>86</v>
      </c>
      <c r="AL185" s="41" t="s">
        <v>87</v>
      </c>
      <c r="AM185" s="103"/>
      <c r="AN185" s="103"/>
      <c r="AO185" s="92"/>
      <c r="AP185" s="60"/>
      <c r="AQ185" s="35"/>
      <c r="AR185" s="105"/>
      <c r="AS185" s="40" t="s">
        <v>88</v>
      </c>
      <c r="AT185" s="110"/>
      <c r="AU185" s="41" t="s">
        <v>85</v>
      </c>
      <c r="AV185" s="41" t="s">
        <v>86</v>
      </c>
      <c r="AW185" s="41" t="s">
        <v>87</v>
      </c>
      <c r="AX185" s="41" t="s">
        <v>85</v>
      </c>
      <c r="AY185" s="41" t="s">
        <v>86</v>
      </c>
      <c r="AZ185" s="41" t="s">
        <v>87</v>
      </c>
      <c r="BA185" s="103"/>
      <c r="BB185" s="103"/>
      <c r="BC185" s="92"/>
      <c r="BD185" s="60"/>
    </row>
    <row r="186" spans="2:56">
      <c r="B186" s="93">
        <v>11</v>
      </c>
      <c r="C186" s="42"/>
      <c r="D186" s="36">
        <v>2000</v>
      </c>
      <c r="E186" s="47">
        <v>0</v>
      </c>
      <c r="F186" s="36">
        <v>0</v>
      </c>
      <c r="G186" s="49">
        <v>0</v>
      </c>
      <c r="H186" s="47">
        <v>12</v>
      </c>
      <c r="I186" s="36">
        <v>2</v>
      </c>
      <c r="J186" s="49">
        <v>2.2831050228310502E-4</v>
      </c>
      <c r="K186" s="50">
        <v>7.7669902912621352E-2</v>
      </c>
      <c r="L186" s="50">
        <v>0.46601941747572817</v>
      </c>
      <c r="M186" s="51">
        <v>6</v>
      </c>
      <c r="N186" s="51">
        <v>0</v>
      </c>
      <c r="O186" s="35"/>
      <c r="P186" s="93">
        <v>29</v>
      </c>
      <c r="Q186" s="42"/>
      <c r="R186" s="36">
        <v>2000</v>
      </c>
      <c r="S186" s="47">
        <v>0</v>
      </c>
      <c r="T186" s="36">
        <v>0</v>
      </c>
      <c r="U186" s="49">
        <v>0</v>
      </c>
      <c r="V186" s="47">
        <v>12</v>
      </c>
      <c r="W186" s="36">
        <v>2</v>
      </c>
      <c r="X186" s="49">
        <v>2.2831050228310502E-4</v>
      </c>
      <c r="Y186" s="50">
        <v>7.7669902912621352E-2</v>
      </c>
      <c r="Z186" s="50">
        <v>0.46601941747572817</v>
      </c>
      <c r="AA186" s="51">
        <v>6</v>
      </c>
      <c r="AB186" s="51">
        <v>0</v>
      </c>
      <c r="AC186" s="35"/>
      <c r="AD186" s="93">
        <v>47</v>
      </c>
      <c r="AE186" s="42"/>
      <c r="AF186" s="36">
        <v>2000</v>
      </c>
      <c r="AG186" s="47">
        <v>154</v>
      </c>
      <c r="AH186" s="36">
        <v>3</v>
      </c>
      <c r="AI186" s="49">
        <v>3.4246575342465754E-4</v>
      </c>
      <c r="AJ186" s="47">
        <v>0</v>
      </c>
      <c r="AK186" s="36">
        <v>0</v>
      </c>
      <c r="AL186" s="49">
        <v>0</v>
      </c>
      <c r="AM186" s="50">
        <v>0</v>
      </c>
      <c r="AN186" s="50">
        <v>0</v>
      </c>
      <c r="AO186" s="51">
        <v>51.333333333333336</v>
      </c>
      <c r="AP186" s="51">
        <v>51.333333333333336</v>
      </c>
      <c r="AQ186" s="35"/>
      <c r="AR186" s="93">
        <v>65</v>
      </c>
      <c r="AS186" s="42"/>
      <c r="AT186" s="36">
        <v>2000</v>
      </c>
      <c r="AU186" s="47">
        <v>82</v>
      </c>
      <c r="AV186" s="36">
        <v>4</v>
      </c>
      <c r="AW186" s="49">
        <v>4.5662100456621003E-4</v>
      </c>
      <c r="AX186" s="47">
        <v>4</v>
      </c>
      <c r="AY186" s="36">
        <v>1</v>
      </c>
      <c r="AZ186" s="49">
        <v>1.1415525114155251E-4</v>
      </c>
      <c r="BA186" s="50">
        <v>5.1781275890637947E-2</v>
      </c>
      <c r="BB186" s="50">
        <v>0.89063794531897267</v>
      </c>
      <c r="BC186" s="51">
        <v>17.2</v>
      </c>
      <c r="BD186" s="51">
        <v>20.5</v>
      </c>
    </row>
    <row r="187" spans="2:56">
      <c r="B187" s="93"/>
      <c r="C187" s="43"/>
      <c r="D187" s="36">
        <v>2001</v>
      </c>
      <c r="E187" s="47">
        <v>0</v>
      </c>
      <c r="F187" s="36">
        <v>0</v>
      </c>
      <c r="G187" s="49">
        <v>0</v>
      </c>
      <c r="H187" s="47">
        <v>0</v>
      </c>
      <c r="I187" s="36">
        <v>0</v>
      </c>
      <c r="J187" s="49">
        <v>0</v>
      </c>
      <c r="K187" s="50">
        <v>0</v>
      </c>
      <c r="L187" s="50">
        <v>0</v>
      </c>
      <c r="M187" s="51">
        <v>0</v>
      </c>
      <c r="N187" s="51">
        <v>0</v>
      </c>
      <c r="O187" s="35"/>
      <c r="P187" s="93"/>
      <c r="Q187" s="43"/>
      <c r="R187" s="36">
        <v>2001</v>
      </c>
      <c r="S187" s="47">
        <v>0</v>
      </c>
      <c r="T187" s="36">
        <v>0</v>
      </c>
      <c r="U187" s="49">
        <v>0</v>
      </c>
      <c r="V187" s="47">
        <v>0</v>
      </c>
      <c r="W187" s="36">
        <v>0</v>
      </c>
      <c r="X187" s="49">
        <v>0</v>
      </c>
      <c r="Y187" s="50">
        <v>0</v>
      </c>
      <c r="Z187" s="50">
        <v>0</v>
      </c>
      <c r="AA187" s="51">
        <v>0</v>
      </c>
      <c r="AB187" s="51">
        <v>0</v>
      </c>
      <c r="AC187" s="35"/>
      <c r="AD187" s="93"/>
      <c r="AE187" s="43"/>
      <c r="AF187" s="36">
        <v>2001</v>
      </c>
      <c r="AG187" s="47">
        <v>553</v>
      </c>
      <c r="AH187" s="36">
        <v>11</v>
      </c>
      <c r="AI187" s="49">
        <v>1.2557077625570776E-3</v>
      </c>
      <c r="AJ187" s="47">
        <v>12</v>
      </c>
      <c r="AK187" s="36">
        <v>2</v>
      </c>
      <c r="AL187" s="49">
        <v>2.2831050228310502E-4</v>
      </c>
      <c r="AM187" s="50">
        <v>0</v>
      </c>
      <c r="AN187" s="50">
        <v>0</v>
      </c>
      <c r="AO187" s="51">
        <v>43.46153846153846</v>
      </c>
      <c r="AP187" s="51">
        <v>50.272727272727273</v>
      </c>
      <c r="AQ187" s="35"/>
      <c r="AR187" s="93"/>
      <c r="AS187" s="43"/>
      <c r="AT187" s="36">
        <v>2001</v>
      </c>
      <c r="AU187" s="47">
        <v>84</v>
      </c>
      <c r="AV187" s="36">
        <v>4</v>
      </c>
      <c r="AW187" s="49">
        <v>4.5662100456621003E-4</v>
      </c>
      <c r="AX187" s="47">
        <v>3</v>
      </c>
      <c r="AY187" s="36">
        <v>1</v>
      </c>
      <c r="AZ187" s="49">
        <v>1.1415525114155251E-4</v>
      </c>
      <c r="BA187" s="50">
        <v>5.1781275890637947E-2</v>
      </c>
      <c r="BB187" s="50">
        <v>0.90099420049710022</v>
      </c>
      <c r="BC187" s="51">
        <v>17.399999999999999</v>
      </c>
      <c r="BD187" s="51">
        <v>21</v>
      </c>
    </row>
    <row r="188" spans="2:56">
      <c r="B188" s="93"/>
      <c r="C188" s="43" t="s">
        <v>127</v>
      </c>
      <c r="D188" s="36">
        <v>2002</v>
      </c>
      <c r="E188" s="47">
        <v>0</v>
      </c>
      <c r="F188" s="36">
        <v>0</v>
      </c>
      <c r="G188" s="49">
        <v>0</v>
      </c>
      <c r="H188" s="47">
        <v>0</v>
      </c>
      <c r="I188" s="36">
        <v>0</v>
      </c>
      <c r="J188" s="49">
        <v>0</v>
      </c>
      <c r="K188" s="50">
        <v>0</v>
      </c>
      <c r="L188" s="50">
        <v>0</v>
      </c>
      <c r="M188" s="51">
        <v>0</v>
      </c>
      <c r="N188" s="51">
        <v>0</v>
      </c>
      <c r="O188" s="35"/>
      <c r="P188" s="93"/>
      <c r="Q188" s="43" t="s">
        <v>128</v>
      </c>
      <c r="R188" s="36">
        <v>2002</v>
      </c>
      <c r="S188" s="47">
        <v>0</v>
      </c>
      <c r="T188" s="36">
        <v>0</v>
      </c>
      <c r="U188" s="49">
        <v>0</v>
      </c>
      <c r="V188" s="47">
        <v>0</v>
      </c>
      <c r="W188" s="36">
        <v>0</v>
      </c>
      <c r="X188" s="49">
        <v>0</v>
      </c>
      <c r="Y188" s="50">
        <v>0</v>
      </c>
      <c r="Z188" s="50">
        <v>0</v>
      </c>
      <c r="AA188" s="51">
        <v>0</v>
      </c>
      <c r="AB188" s="51">
        <v>0</v>
      </c>
      <c r="AC188" s="35"/>
      <c r="AD188" s="93"/>
      <c r="AE188" s="43" t="s">
        <v>129</v>
      </c>
      <c r="AF188" s="36">
        <v>2002</v>
      </c>
      <c r="AG188" s="47">
        <v>98</v>
      </c>
      <c r="AH188" s="36">
        <v>2</v>
      </c>
      <c r="AI188" s="49">
        <v>2.2831050228310502E-4</v>
      </c>
      <c r="AJ188" s="47">
        <v>4</v>
      </c>
      <c r="AK188" s="36">
        <v>1</v>
      </c>
      <c r="AL188" s="49">
        <v>1.1415525114155251E-4</v>
      </c>
      <c r="AM188" s="50">
        <v>0</v>
      </c>
      <c r="AN188" s="50">
        <v>0</v>
      </c>
      <c r="AO188" s="51">
        <v>34</v>
      </c>
      <c r="AP188" s="51">
        <v>49</v>
      </c>
      <c r="AQ188" s="35"/>
      <c r="AR188" s="93"/>
      <c r="AS188" s="43" t="s">
        <v>123</v>
      </c>
      <c r="AT188" s="36">
        <v>2002</v>
      </c>
      <c r="AU188" s="47">
        <v>76</v>
      </c>
      <c r="AV188" s="36">
        <v>4</v>
      </c>
      <c r="AW188" s="49">
        <v>4.5662100456621003E-4</v>
      </c>
      <c r="AX188" s="47">
        <v>8</v>
      </c>
      <c r="AY188" s="36">
        <v>2</v>
      </c>
      <c r="AZ188" s="49">
        <v>2.2831050228310502E-4</v>
      </c>
      <c r="BA188" s="50">
        <v>6.2137531068765531E-2</v>
      </c>
      <c r="BB188" s="50">
        <v>0.86992543496271746</v>
      </c>
      <c r="BC188" s="51">
        <v>14</v>
      </c>
      <c r="BD188" s="51">
        <v>19</v>
      </c>
    </row>
    <row r="189" spans="2:56">
      <c r="B189" s="93"/>
      <c r="C189" s="43"/>
      <c r="D189" s="36">
        <v>2003</v>
      </c>
      <c r="E189" s="47">
        <v>9.5</v>
      </c>
      <c r="F189" s="36">
        <v>1</v>
      </c>
      <c r="G189" s="49">
        <v>1.1415525114155251E-4</v>
      </c>
      <c r="H189" s="47">
        <v>0</v>
      </c>
      <c r="I189" s="36">
        <v>0</v>
      </c>
      <c r="J189" s="49">
        <v>0</v>
      </c>
      <c r="K189" s="50">
        <v>3.8834951456310676E-2</v>
      </c>
      <c r="L189" s="50">
        <v>0.36893203883495146</v>
      </c>
      <c r="M189" s="51">
        <v>9.5</v>
      </c>
      <c r="N189" s="51">
        <v>9.5</v>
      </c>
      <c r="O189" s="35"/>
      <c r="P189" s="93"/>
      <c r="Q189" s="43"/>
      <c r="R189" s="36">
        <v>2003</v>
      </c>
      <c r="S189" s="47">
        <v>12</v>
      </c>
      <c r="T189" s="36">
        <v>1</v>
      </c>
      <c r="U189" s="49">
        <v>1.1415525114155251E-4</v>
      </c>
      <c r="V189" s="47">
        <v>0</v>
      </c>
      <c r="W189" s="36">
        <v>0</v>
      </c>
      <c r="X189" s="49">
        <v>0</v>
      </c>
      <c r="Y189" s="50">
        <v>1.0356255178127589E-2</v>
      </c>
      <c r="Z189" s="50">
        <v>0.12427506213753106</v>
      </c>
      <c r="AA189" s="51">
        <v>12</v>
      </c>
      <c r="AB189" s="51">
        <v>12</v>
      </c>
      <c r="AC189" s="35"/>
      <c r="AD189" s="93"/>
      <c r="AE189" s="43"/>
      <c r="AF189" s="36">
        <v>2003</v>
      </c>
      <c r="AG189" s="47">
        <v>503</v>
      </c>
      <c r="AH189" s="36">
        <v>10</v>
      </c>
      <c r="AI189" s="49">
        <v>1.1415525114155251E-3</v>
      </c>
      <c r="AJ189" s="47">
        <v>19</v>
      </c>
      <c r="AK189" s="36">
        <v>3</v>
      </c>
      <c r="AL189" s="49">
        <v>3.4246575342465754E-4</v>
      </c>
      <c r="AM189" s="50">
        <v>0</v>
      </c>
      <c r="AN189" s="50">
        <v>0</v>
      </c>
      <c r="AO189" s="51">
        <v>40.153846153846153</v>
      </c>
      <c r="AP189" s="51">
        <v>50.3</v>
      </c>
      <c r="AQ189" s="35"/>
      <c r="AR189" s="93"/>
      <c r="AS189" s="43"/>
      <c r="AT189" s="36">
        <v>2003</v>
      </c>
      <c r="AU189" s="47">
        <v>60</v>
      </c>
      <c r="AV189" s="36">
        <v>3</v>
      </c>
      <c r="AW189" s="49">
        <v>3.4246575342465754E-4</v>
      </c>
      <c r="AX189" s="47">
        <v>4</v>
      </c>
      <c r="AY189" s="36">
        <v>1</v>
      </c>
      <c r="AZ189" s="49">
        <v>1.1415525114155251E-4</v>
      </c>
      <c r="BA189" s="50">
        <v>4.1425020712510356E-2</v>
      </c>
      <c r="BB189" s="50">
        <v>0.6628003314001657</v>
      </c>
      <c r="BC189" s="51">
        <v>16</v>
      </c>
      <c r="BD189" s="51">
        <v>20</v>
      </c>
    </row>
    <row r="190" spans="2:56">
      <c r="B190" s="93"/>
      <c r="C190" s="43">
        <v>138</v>
      </c>
      <c r="D190" s="36">
        <v>2004</v>
      </c>
      <c r="E190" s="47">
        <v>0</v>
      </c>
      <c r="F190" s="36">
        <v>0</v>
      </c>
      <c r="G190" s="49">
        <v>0</v>
      </c>
      <c r="H190" s="47">
        <v>7</v>
      </c>
      <c r="I190" s="36">
        <v>1</v>
      </c>
      <c r="J190" s="49">
        <v>1.1415525114155251E-4</v>
      </c>
      <c r="K190" s="50">
        <v>3.8834951456310676E-2</v>
      </c>
      <c r="L190" s="50">
        <v>0.27184466019417475</v>
      </c>
      <c r="M190" s="51">
        <v>7</v>
      </c>
      <c r="N190" s="51">
        <v>0</v>
      </c>
      <c r="O190" s="35"/>
      <c r="P190" s="93"/>
      <c r="Q190" s="43">
        <v>230</v>
      </c>
      <c r="R190" s="36">
        <v>2004</v>
      </c>
      <c r="S190" s="47">
        <v>0</v>
      </c>
      <c r="T190" s="36">
        <v>0</v>
      </c>
      <c r="U190" s="49">
        <v>0</v>
      </c>
      <c r="V190" s="47">
        <v>0</v>
      </c>
      <c r="W190" s="36">
        <v>0</v>
      </c>
      <c r="X190" s="49">
        <v>0</v>
      </c>
      <c r="Y190" s="50">
        <v>0</v>
      </c>
      <c r="Z190" s="50">
        <v>0</v>
      </c>
      <c r="AA190" s="51">
        <v>0</v>
      </c>
      <c r="AB190" s="51">
        <v>0</v>
      </c>
      <c r="AC190" s="35"/>
      <c r="AD190" s="93"/>
      <c r="AE190" s="43">
        <v>100</v>
      </c>
      <c r="AF190" s="36">
        <v>2004</v>
      </c>
      <c r="AG190" s="47">
        <v>51</v>
      </c>
      <c r="AH190" s="36">
        <v>1</v>
      </c>
      <c r="AI190" s="49">
        <v>1.1415525114155251E-4</v>
      </c>
      <c r="AJ190" s="47">
        <v>20</v>
      </c>
      <c r="AK190" s="36">
        <v>2</v>
      </c>
      <c r="AL190" s="49">
        <v>2.2831050228310502E-4</v>
      </c>
      <c r="AM190" s="50">
        <v>0</v>
      </c>
      <c r="AN190" s="50">
        <v>0</v>
      </c>
      <c r="AO190" s="51">
        <v>23.666666666666668</v>
      </c>
      <c r="AP190" s="51">
        <v>51</v>
      </c>
      <c r="AQ190" s="35"/>
      <c r="AR190" s="93"/>
      <c r="AS190" s="43">
        <v>50</v>
      </c>
      <c r="AT190" s="36">
        <v>2004</v>
      </c>
      <c r="AU190" s="47">
        <v>137</v>
      </c>
      <c r="AV190" s="36">
        <v>7</v>
      </c>
      <c r="AW190" s="49">
        <v>7.9908675799086762E-4</v>
      </c>
      <c r="AX190" s="47">
        <v>11</v>
      </c>
      <c r="AY190" s="36">
        <v>2</v>
      </c>
      <c r="AZ190" s="49">
        <v>2.2831050228310502E-4</v>
      </c>
      <c r="BA190" s="50">
        <v>9.3206296603148303E-2</v>
      </c>
      <c r="BB190" s="50">
        <v>1.532725766362883</v>
      </c>
      <c r="BC190" s="51">
        <v>16.444444444444443</v>
      </c>
      <c r="BD190" s="51">
        <v>19.571428571428573</v>
      </c>
    </row>
    <row r="191" spans="2:56">
      <c r="B191" s="93"/>
      <c r="C191" s="43" t="s">
        <v>93</v>
      </c>
      <c r="D191" s="36">
        <v>2005</v>
      </c>
      <c r="E191" s="47">
        <v>10.5</v>
      </c>
      <c r="F191" s="36">
        <v>1</v>
      </c>
      <c r="G191" s="49">
        <v>1.1415525114155251E-4</v>
      </c>
      <c r="H191" s="47">
        <v>0</v>
      </c>
      <c r="I191" s="36">
        <v>0</v>
      </c>
      <c r="J191" s="49">
        <v>0</v>
      </c>
      <c r="K191" s="50">
        <v>3.8834951456310676E-2</v>
      </c>
      <c r="L191" s="50">
        <v>0.40776699029126212</v>
      </c>
      <c r="M191" s="51">
        <v>10.5</v>
      </c>
      <c r="N191" s="51">
        <v>10.5</v>
      </c>
      <c r="O191" s="35"/>
      <c r="P191" s="93"/>
      <c r="Q191" s="43" t="s">
        <v>93</v>
      </c>
      <c r="R191" s="36">
        <v>2005</v>
      </c>
      <c r="S191" s="47">
        <v>21</v>
      </c>
      <c r="T191" s="36">
        <v>2</v>
      </c>
      <c r="U191" s="49">
        <v>2.2831050228310502E-4</v>
      </c>
      <c r="V191" s="47">
        <v>16</v>
      </c>
      <c r="W191" s="36">
        <v>2</v>
      </c>
      <c r="X191" s="49">
        <v>2.2831050228310502E-4</v>
      </c>
      <c r="Y191" s="50">
        <v>4.1425020712510356E-2</v>
      </c>
      <c r="Z191" s="50">
        <v>0.38318144159072076</v>
      </c>
      <c r="AA191" s="51">
        <v>9.25</v>
      </c>
      <c r="AB191" s="51">
        <v>10.5</v>
      </c>
      <c r="AC191" s="35"/>
      <c r="AD191" s="93"/>
      <c r="AE191" s="43" t="s">
        <v>94</v>
      </c>
      <c r="AF191" s="36">
        <v>2005</v>
      </c>
      <c r="AG191" s="47">
        <v>704</v>
      </c>
      <c r="AH191" s="36">
        <v>14</v>
      </c>
      <c r="AI191" s="49">
        <v>1.5981735159817352E-3</v>
      </c>
      <c r="AJ191" s="47">
        <v>2</v>
      </c>
      <c r="AK191" s="36">
        <v>1</v>
      </c>
      <c r="AL191" s="49">
        <v>1.1415525114155251E-4</v>
      </c>
      <c r="AM191" s="50">
        <v>0</v>
      </c>
      <c r="AN191" s="50">
        <v>0</v>
      </c>
      <c r="AO191" s="51">
        <v>47.06666666666667</v>
      </c>
      <c r="AP191" s="51">
        <v>50.285714285714285</v>
      </c>
      <c r="AQ191" s="35"/>
      <c r="AR191" s="93"/>
      <c r="AS191" s="43" t="s">
        <v>94</v>
      </c>
      <c r="AT191" s="36">
        <v>2005</v>
      </c>
      <c r="AU191" s="47">
        <v>119</v>
      </c>
      <c r="AV191" s="36">
        <v>6</v>
      </c>
      <c r="AW191" s="49">
        <v>6.8493150684931507E-4</v>
      </c>
      <c r="AX191" s="47">
        <v>9</v>
      </c>
      <c r="AY191" s="36">
        <v>1</v>
      </c>
      <c r="AZ191" s="49">
        <v>1.1415525114155251E-4</v>
      </c>
      <c r="BA191" s="50">
        <v>7.2493786246893122E-2</v>
      </c>
      <c r="BB191" s="50">
        <v>1.3256006628003314</v>
      </c>
      <c r="BC191" s="51">
        <v>18.285714285714285</v>
      </c>
      <c r="BD191" s="51">
        <v>19.833333333333332</v>
      </c>
    </row>
    <row r="192" spans="2:56">
      <c r="B192" s="93"/>
      <c r="C192" s="44"/>
      <c r="D192" s="36">
        <v>2006</v>
      </c>
      <c r="E192" s="47">
        <v>0</v>
      </c>
      <c r="F192" s="36">
        <v>0</v>
      </c>
      <c r="G192" s="49">
        <v>0</v>
      </c>
      <c r="H192" s="47">
        <v>0</v>
      </c>
      <c r="I192" s="36">
        <v>0</v>
      </c>
      <c r="J192" s="49">
        <v>0</v>
      </c>
      <c r="K192" s="50">
        <v>0</v>
      </c>
      <c r="L192" s="50">
        <v>0</v>
      </c>
      <c r="M192" s="51">
        <v>0</v>
      </c>
      <c r="N192" s="51">
        <v>0</v>
      </c>
      <c r="O192" s="35"/>
      <c r="P192" s="93"/>
      <c r="Q192" s="44"/>
      <c r="R192" s="36">
        <v>2006</v>
      </c>
      <c r="S192" s="47">
        <v>0</v>
      </c>
      <c r="T192" s="36">
        <v>0</v>
      </c>
      <c r="U192" s="49">
        <v>0</v>
      </c>
      <c r="V192" s="47">
        <v>0</v>
      </c>
      <c r="W192" s="36">
        <v>0</v>
      </c>
      <c r="X192" s="49">
        <v>0</v>
      </c>
      <c r="Y192" s="50">
        <v>0</v>
      </c>
      <c r="Z192" s="50">
        <v>0</v>
      </c>
      <c r="AA192" s="51">
        <v>0</v>
      </c>
      <c r="AB192" s="51">
        <v>0</v>
      </c>
      <c r="AC192" s="35"/>
      <c r="AD192" s="93"/>
      <c r="AE192" s="44"/>
      <c r="AF192" s="36">
        <v>2006</v>
      </c>
      <c r="AG192" s="47">
        <v>249</v>
      </c>
      <c r="AH192" s="36">
        <v>5</v>
      </c>
      <c r="AI192" s="49">
        <v>5.7077625570776253E-4</v>
      </c>
      <c r="AJ192" s="47">
        <v>0</v>
      </c>
      <c r="AK192" s="36">
        <v>0</v>
      </c>
      <c r="AL192" s="49">
        <v>0</v>
      </c>
      <c r="AM192" s="50">
        <v>0</v>
      </c>
      <c r="AN192" s="50">
        <v>0</v>
      </c>
      <c r="AO192" s="51">
        <v>49.8</v>
      </c>
      <c r="AP192" s="51">
        <v>49.8</v>
      </c>
      <c r="AQ192" s="35"/>
      <c r="AR192" s="93"/>
      <c r="AS192" s="44"/>
      <c r="AT192" s="36">
        <v>2006</v>
      </c>
      <c r="AU192" s="47">
        <v>98</v>
      </c>
      <c r="AV192" s="36">
        <v>5</v>
      </c>
      <c r="AW192" s="49">
        <v>5.7077625570776253E-4</v>
      </c>
      <c r="AX192" s="47">
        <v>12</v>
      </c>
      <c r="AY192" s="36">
        <v>2</v>
      </c>
      <c r="AZ192" s="49">
        <v>2.2831050228310502E-4</v>
      </c>
      <c r="BA192" s="50">
        <v>7.2493786246893122E-2</v>
      </c>
      <c r="BB192" s="50">
        <v>1.1391880695940348</v>
      </c>
      <c r="BC192" s="51">
        <v>15.714285714285714</v>
      </c>
      <c r="BD192" s="51">
        <v>19.600000000000001</v>
      </c>
    </row>
    <row r="193" spans="2:56">
      <c r="B193" s="93"/>
      <c r="C193" s="43">
        <v>25.75</v>
      </c>
      <c r="D193" s="36">
        <v>2007</v>
      </c>
      <c r="E193" s="47">
        <v>10</v>
      </c>
      <c r="F193" s="36">
        <v>1</v>
      </c>
      <c r="G193" s="49">
        <v>1.1415525114155251E-4</v>
      </c>
      <c r="H193" s="47">
        <v>0</v>
      </c>
      <c r="I193" s="36">
        <v>0</v>
      </c>
      <c r="J193" s="49">
        <v>0</v>
      </c>
      <c r="K193" s="50">
        <v>3.8834951456310676E-2</v>
      </c>
      <c r="L193" s="50">
        <v>0.38834951456310679</v>
      </c>
      <c r="M193" s="51">
        <v>10</v>
      </c>
      <c r="N193" s="51">
        <v>10</v>
      </c>
      <c r="O193" s="35"/>
      <c r="P193" s="93"/>
      <c r="Q193" s="43">
        <v>25.75</v>
      </c>
      <c r="R193" s="36">
        <v>2007</v>
      </c>
      <c r="S193" s="47">
        <v>0</v>
      </c>
      <c r="T193" s="36">
        <v>0</v>
      </c>
      <c r="U193" s="49">
        <v>0</v>
      </c>
      <c r="V193" s="47">
        <v>0</v>
      </c>
      <c r="W193" s="36">
        <v>0</v>
      </c>
      <c r="X193" s="49">
        <v>0</v>
      </c>
      <c r="Y193" s="50">
        <v>0</v>
      </c>
      <c r="Z193" s="50">
        <v>0</v>
      </c>
      <c r="AA193" s="51">
        <v>0</v>
      </c>
      <c r="AB193" s="51">
        <v>0</v>
      </c>
      <c r="AC193" s="35"/>
      <c r="AD193" s="93"/>
      <c r="AE193" s="43" t="s">
        <v>95</v>
      </c>
      <c r="AF193" s="36">
        <v>2007</v>
      </c>
      <c r="AG193" s="47">
        <v>448</v>
      </c>
      <c r="AH193" s="36">
        <v>9</v>
      </c>
      <c r="AI193" s="49">
        <v>1.0273972602739725E-3</v>
      </c>
      <c r="AJ193" s="47">
        <v>15</v>
      </c>
      <c r="AK193" s="36">
        <v>5</v>
      </c>
      <c r="AL193" s="49">
        <v>5.7077625570776253E-4</v>
      </c>
      <c r="AM193" s="50">
        <v>0</v>
      </c>
      <c r="AN193" s="50">
        <v>0</v>
      </c>
      <c r="AO193" s="51">
        <v>33.071428571428569</v>
      </c>
      <c r="AP193" s="51">
        <v>49.777777777777779</v>
      </c>
      <c r="AQ193" s="35"/>
      <c r="AR193" s="93"/>
      <c r="AS193" s="43" t="s">
        <v>124</v>
      </c>
      <c r="AT193" s="36">
        <v>2007</v>
      </c>
      <c r="AU193" s="47">
        <v>78</v>
      </c>
      <c r="AV193" s="36">
        <v>4</v>
      </c>
      <c r="AW193" s="49">
        <v>4.5662100456621003E-4</v>
      </c>
      <c r="AX193" s="47">
        <v>15</v>
      </c>
      <c r="AY193" s="36">
        <v>3</v>
      </c>
      <c r="AZ193" s="49">
        <v>3.4246575342465754E-4</v>
      </c>
      <c r="BA193" s="50">
        <v>7.2493786246893122E-2</v>
      </c>
      <c r="BB193" s="50">
        <v>0.96313173156586573</v>
      </c>
      <c r="BC193" s="51">
        <v>13.285714285714286</v>
      </c>
      <c r="BD193" s="51">
        <v>19.5</v>
      </c>
    </row>
    <row r="194" spans="2:56">
      <c r="B194" s="93"/>
      <c r="C194" s="43" t="s">
        <v>96</v>
      </c>
      <c r="D194" s="36">
        <v>2008</v>
      </c>
      <c r="E194" s="47">
        <v>0</v>
      </c>
      <c r="F194" s="36">
        <v>0</v>
      </c>
      <c r="G194" s="49">
        <v>0</v>
      </c>
      <c r="H194" s="47">
        <v>15</v>
      </c>
      <c r="I194" s="36">
        <v>3</v>
      </c>
      <c r="J194" s="49">
        <v>3.4246575342465754E-4</v>
      </c>
      <c r="K194" s="50">
        <v>0.11650485436893204</v>
      </c>
      <c r="L194" s="50">
        <v>0.58252427184466016</v>
      </c>
      <c r="M194" s="51">
        <v>5</v>
      </c>
      <c r="N194" s="51">
        <v>0</v>
      </c>
      <c r="O194" s="35"/>
      <c r="P194" s="93"/>
      <c r="Q194" s="43" t="s">
        <v>96</v>
      </c>
      <c r="R194" s="36">
        <v>2008</v>
      </c>
      <c r="S194" s="47">
        <v>0</v>
      </c>
      <c r="T194" s="36">
        <v>0</v>
      </c>
      <c r="U194" s="49">
        <v>0</v>
      </c>
      <c r="V194" s="47">
        <v>0</v>
      </c>
      <c r="W194" s="36">
        <v>0</v>
      </c>
      <c r="X194" s="49">
        <v>0</v>
      </c>
      <c r="Y194" s="50">
        <v>0</v>
      </c>
      <c r="Z194" s="50">
        <v>0</v>
      </c>
      <c r="AA194" s="51">
        <v>0</v>
      </c>
      <c r="AB194" s="51">
        <v>0</v>
      </c>
      <c r="AC194" s="35"/>
      <c r="AD194" s="93"/>
      <c r="AE194" s="43"/>
      <c r="AF194" s="36">
        <v>2008</v>
      </c>
      <c r="AG194" s="47">
        <v>443</v>
      </c>
      <c r="AH194" s="36">
        <v>9</v>
      </c>
      <c r="AI194" s="49">
        <v>1.0273972602739725E-3</v>
      </c>
      <c r="AJ194" s="47">
        <v>0</v>
      </c>
      <c r="AK194" s="36">
        <v>0</v>
      </c>
      <c r="AL194" s="49">
        <v>0</v>
      </c>
      <c r="AM194" s="50">
        <v>0</v>
      </c>
      <c r="AN194" s="50">
        <v>0</v>
      </c>
      <c r="AO194" s="51">
        <v>49.222222222222221</v>
      </c>
      <c r="AP194" s="51">
        <v>49.222222222222221</v>
      </c>
      <c r="AQ194" s="35"/>
      <c r="AR194" s="93"/>
      <c r="AS194" s="43"/>
      <c r="AT194" s="36">
        <v>2008</v>
      </c>
      <c r="AU194" s="47">
        <v>66</v>
      </c>
      <c r="AV194" s="36">
        <v>3</v>
      </c>
      <c r="AW194" s="49">
        <v>3.4246575342465754E-4</v>
      </c>
      <c r="AX194" s="47">
        <v>23</v>
      </c>
      <c r="AY194" s="36">
        <v>4</v>
      </c>
      <c r="AZ194" s="49">
        <v>4.5662100456621003E-4</v>
      </c>
      <c r="BA194" s="50">
        <v>7.2493786246893122E-2</v>
      </c>
      <c r="BB194" s="50">
        <v>0.92170671085335543</v>
      </c>
      <c r="BC194" s="51">
        <v>12.714285714285714</v>
      </c>
      <c r="BD194" s="51">
        <v>22</v>
      </c>
    </row>
    <row r="195" spans="2:56">
      <c r="B195" s="93"/>
      <c r="C195" s="43"/>
      <c r="D195" s="36">
        <v>2009</v>
      </c>
      <c r="E195" s="47">
        <v>0</v>
      </c>
      <c r="F195" s="36">
        <v>0</v>
      </c>
      <c r="G195" s="49">
        <v>0</v>
      </c>
      <c r="H195" s="47">
        <v>0</v>
      </c>
      <c r="I195" s="36">
        <v>0</v>
      </c>
      <c r="J195" s="49">
        <v>0</v>
      </c>
      <c r="K195" s="50">
        <v>0</v>
      </c>
      <c r="L195" s="50">
        <v>0</v>
      </c>
      <c r="M195" s="51">
        <v>0</v>
      </c>
      <c r="N195" s="51">
        <v>0</v>
      </c>
      <c r="O195" s="35"/>
      <c r="P195" s="93"/>
      <c r="Q195" s="43"/>
      <c r="R195" s="36">
        <v>2009</v>
      </c>
      <c r="S195" s="47">
        <v>0</v>
      </c>
      <c r="T195" s="36">
        <v>0</v>
      </c>
      <c r="U195" s="49">
        <v>0</v>
      </c>
      <c r="V195" s="47">
        <v>12</v>
      </c>
      <c r="W195" s="36">
        <v>2</v>
      </c>
      <c r="X195" s="49">
        <v>0</v>
      </c>
      <c r="Y195" s="50">
        <v>2.0712510356255178E-2</v>
      </c>
      <c r="Z195" s="50">
        <v>0.12427506213753106</v>
      </c>
      <c r="AA195" s="51">
        <v>6</v>
      </c>
      <c r="AB195" s="51">
        <v>0</v>
      </c>
      <c r="AC195" s="35"/>
      <c r="AD195" s="93"/>
      <c r="AE195" s="43"/>
      <c r="AF195" s="36">
        <v>2009</v>
      </c>
      <c r="AG195" s="47">
        <v>297</v>
      </c>
      <c r="AH195" s="36">
        <v>6</v>
      </c>
      <c r="AI195" s="49">
        <v>6.8493150684931507E-4</v>
      </c>
      <c r="AJ195" s="47">
        <v>13</v>
      </c>
      <c r="AK195" s="36">
        <v>4</v>
      </c>
      <c r="AL195" s="49">
        <v>4.5662100456621003E-4</v>
      </c>
      <c r="AM195" s="50">
        <v>0</v>
      </c>
      <c r="AN195" s="50">
        <v>0</v>
      </c>
      <c r="AO195" s="51">
        <v>31</v>
      </c>
      <c r="AP195" s="51">
        <v>49.5</v>
      </c>
      <c r="AQ195" s="35"/>
      <c r="AR195" s="93"/>
      <c r="AS195" s="43"/>
      <c r="AT195" s="36">
        <v>2009</v>
      </c>
      <c r="AU195" s="47">
        <v>40</v>
      </c>
      <c r="AV195" s="36">
        <v>2</v>
      </c>
      <c r="AW195" s="49">
        <v>2.2831050228310502E-4</v>
      </c>
      <c r="AX195" s="47">
        <v>6</v>
      </c>
      <c r="AY195" s="36">
        <v>2</v>
      </c>
      <c r="AZ195" s="49">
        <v>2.2831050228310502E-4</v>
      </c>
      <c r="BA195" s="50">
        <v>4.1425020712510356E-2</v>
      </c>
      <c r="BB195" s="50">
        <v>0.47638773819386909</v>
      </c>
      <c r="BC195" s="51">
        <v>11.5</v>
      </c>
      <c r="BD195" s="51">
        <v>20</v>
      </c>
    </row>
    <row r="196" spans="2:56" ht="15.75" thickBot="1">
      <c r="B196" s="94"/>
      <c r="C196" s="45" t="s">
        <v>97</v>
      </c>
      <c r="D196" s="46">
        <v>10</v>
      </c>
      <c r="E196" s="52">
        <v>30</v>
      </c>
      <c r="F196" s="46">
        <v>3</v>
      </c>
      <c r="G196" s="53">
        <v>3.4246575342465754E-4</v>
      </c>
      <c r="H196" s="52">
        <v>34</v>
      </c>
      <c r="I196" s="46">
        <v>6</v>
      </c>
      <c r="J196" s="53">
        <v>3.8812785388127856E-4</v>
      </c>
      <c r="K196" s="54">
        <v>0.34951456310679607</v>
      </c>
      <c r="L196" s="54">
        <v>2.4854368932038833</v>
      </c>
      <c r="M196" s="55">
        <v>7.1111111111111107</v>
      </c>
      <c r="N196" s="55">
        <v>10</v>
      </c>
      <c r="O196" s="35"/>
      <c r="P196" s="94"/>
      <c r="Q196" s="45" t="s">
        <v>97</v>
      </c>
      <c r="R196" s="46">
        <v>10</v>
      </c>
      <c r="S196" s="52">
        <v>33</v>
      </c>
      <c r="T196" s="46">
        <v>3</v>
      </c>
      <c r="U196" s="53">
        <v>3.767123287671233E-4</v>
      </c>
      <c r="V196" s="52">
        <v>40</v>
      </c>
      <c r="W196" s="46">
        <v>6</v>
      </c>
      <c r="X196" s="53">
        <v>4.5662100456621003E-4</v>
      </c>
      <c r="Y196" s="54">
        <v>0.15016368915951447</v>
      </c>
      <c r="Z196" s="54">
        <v>1.0977509833415111</v>
      </c>
      <c r="AA196" s="55">
        <v>8.1111111111111107</v>
      </c>
      <c r="AB196" s="55">
        <v>11</v>
      </c>
      <c r="AC196" s="35"/>
      <c r="AD196" s="94"/>
      <c r="AE196" s="45" t="s">
        <v>97</v>
      </c>
      <c r="AF196" s="46">
        <v>10</v>
      </c>
      <c r="AG196" s="52">
        <v>3500</v>
      </c>
      <c r="AH196" s="46">
        <v>70</v>
      </c>
      <c r="AI196" s="53">
        <v>3.9954337899543377E-2</v>
      </c>
      <c r="AJ196" s="52">
        <v>85</v>
      </c>
      <c r="AK196" s="46">
        <v>18</v>
      </c>
      <c r="AL196" s="53">
        <v>9.7031963470319634E-4</v>
      </c>
      <c r="AM196" s="54">
        <v>0</v>
      </c>
      <c r="AN196" s="54">
        <v>0</v>
      </c>
      <c r="AO196" s="55">
        <v>40.738636363636367</v>
      </c>
      <c r="AP196" s="55">
        <v>50</v>
      </c>
      <c r="AQ196" s="35"/>
      <c r="AR196" s="94"/>
      <c r="AS196" s="45" t="s">
        <v>97</v>
      </c>
      <c r="AT196" s="46">
        <v>10</v>
      </c>
      <c r="AU196" s="52">
        <v>840</v>
      </c>
      <c r="AV196" s="46">
        <v>42</v>
      </c>
      <c r="AW196" s="53">
        <v>9.5890410958904115E-3</v>
      </c>
      <c r="AX196" s="52">
        <v>95</v>
      </c>
      <c r="AY196" s="46">
        <v>19</v>
      </c>
      <c r="AZ196" s="53">
        <v>1.0844748858447489E-3</v>
      </c>
      <c r="BA196" s="54">
        <v>0.63173156586578283</v>
      </c>
      <c r="BB196" s="54">
        <v>9.683098591549296</v>
      </c>
      <c r="BC196" s="55">
        <v>15.327868852459016</v>
      </c>
      <c r="BD196" s="55">
        <v>20</v>
      </c>
    </row>
    <row r="198" spans="2:56">
      <c r="B198" s="35"/>
      <c r="C198" s="35"/>
      <c r="D198" s="35"/>
      <c r="E198" s="35"/>
      <c r="F198" s="35"/>
      <c r="G198" s="35">
        <v>0.3</v>
      </c>
      <c r="H198" s="35"/>
      <c r="I198" s="35"/>
      <c r="J198" s="35"/>
      <c r="K198" s="35"/>
      <c r="L198" s="35"/>
      <c r="M198" s="35"/>
      <c r="N198" s="35"/>
      <c r="O198" s="35"/>
      <c r="P198" s="35"/>
      <c r="Q198" s="35"/>
      <c r="R198" s="35"/>
      <c r="S198" s="35"/>
      <c r="T198" s="35"/>
      <c r="U198" s="35">
        <v>0.3</v>
      </c>
      <c r="V198" s="35"/>
      <c r="W198" s="35"/>
      <c r="X198" s="35"/>
      <c r="Y198" s="35"/>
      <c r="Z198" s="35"/>
      <c r="AA198" s="35"/>
      <c r="AB198" s="35"/>
      <c r="AC198" s="35"/>
      <c r="AD198" s="35"/>
      <c r="AE198" s="35"/>
      <c r="AF198" s="35"/>
      <c r="AG198" s="35"/>
      <c r="AH198" s="35"/>
      <c r="AI198" s="35">
        <v>7</v>
      </c>
      <c r="AJ198" s="35"/>
      <c r="AK198" s="35"/>
      <c r="AL198" s="35"/>
      <c r="AM198" s="35"/>
      <c r="AN198" s="35"/>
      <c r="AO198" s="35"/>
      <c r="AP198" s="35"/>
      <c r="AQ198" s="35"/>
      <c r="AR198" s="35"/>
      <c r="AS198" s="35"/>
      <c r="AT198" s="35"/>
      <c r="AU198" s="35"/>
      <c r="AV198" s="35"/>
      <c r="AW198" s="35">
        <v>4.2</v>
      </c>
      <c r="AX198" s="35"/>
      <c r="AY198" s="35"/>
      <c r="AZ198" s="35"/>
      <c r="BA198" s="35"/>
      <c r="BB198" s="35"/>
      <c r="BC198" s="35"/>
      <c r="BD198" s="35"/>
    </row>
    <row r="199" spans="2:56" ht="15.75" thickBot="1">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c r="AB199" s="35"/>
      <c r="AC199" s="35"/>
      <c r="AD199" s="35"/>
      <c r="AE199" s="35"/>
      <c r="AF199" s="35"/>
      <c r="AG199" s="35"/>
      <c r="AH199" s="35"/>
      <c r="AI199" s="35"/>
      <c r="AJ199" s="35"/>
      <c r="AK199" s="35"/>
      <c r="AL199" s="35"/>
      <c r="AM199" s="35"/>
      <c r="AN199" s="35"/>
      <c r="AO199" s="35"/>
      <c r="AP199" s="35"/>
      <c r="AQ199" s="35"/>
      <c r="AR199" s="35"/>
      <c r="AS199" s="35"/>
      <c r="AT199" s="35"/>
      <c r="AU199" s="35"/>
      <c r="AV199" s="35"/>
      <c r="AW199" s="35"/>
      <c r="AX199" s="35"/>
      <c r="AY199" s="35"/>
      <c r="AZ199" s="35"/>
      <c r="BA199" s="35"/>
      <c r="BB199" s="35"/>
      <c r="BC199" s="35"/>
      <c r="BD199" s="35"/>
    </row>
    <row r="200" spans="2:56">
      <c r="B200" s="104" t="s">
        <v>0</v>
      </c>
      <c r="C200" s="106" t="s">
        <v>13</v>
      </c>
      <c r="D200" s="108" t="s">
        <v>1</v>
      </c>
      <c r="E200" s="95" t="s">
        <v>69</v>
      </c>
      <c r="F200" s="111"/>
      <c r="G200" s="111"/>
      <c r="H200" s="111"/>
      <c r="I200" s="111"/>
      <c r="J200" s="112"/>
      <c r="K200" s="95" t="s">
        <v>70</v>
      </c>
      <c r="L200" s="96"/>
      <c r="M200" s="38" t="s">
        <v>71</v>
      </c>
      <c r="N200" s="38" t="s">
        <v>72</v>
      </c>
      <c r="O200" s="35"/>
      <c r="P200" s="104" t="s">
        <v>0</v>
      </c>
      <c r="Q200" s="106" t="s">
        <v>13</v>
      </c>
      <c r="R200" s="108" t="s">
        <v>1</v>
      </c>
      <c r="S200" s="95" t="s">
        <v>69</v>
      </c>
      <c r="T200" s="111"/>
      <c r="U200" s="111"/>
      <c r="V200" s="111"/>
      <c r="W200" s="111"/>
      <c r="X200" s="112"/>
      <c r="Y200" s="95" t="s">
        <v>70</v>
      </c>
      <c r="Z200" s="96"/>
      <c r="AA200" s="38" t="s">
        <v>71</v>
      </c>
      <c r="AB200" s="38" t="s">
        <v>72</v>
      </c>
      <c r="AC200" s="35"/>
      <c r="AD200" s="104" t="s">
        <v>0</v>
      </c>
      <c r="AE200" s="106" t="s">
        <v>73</v>
      </c>
      <c r="AF200" s="108" t="s">
        <v>1</v>
      </c>
      <c r="AG200" s="95" t="s">
        <v>69</v>
      </c>
      <c r="AH200" s="111"/>
      <c r="AI200" s="111"/>
      <c r="AJ200" s="111"/>
      <c r="AK200" s="111"/>
      <c r="AL200" s="112"/>
      <c r="AM200" s="95" t="s">
        <v>70</v>
      </c>
      <c r="AN200" s="96"/>
      <c r="AO200" s="38" t="s">
        <v>71</v>
      </c>
      <c r="AP200" s="38" t="s">
        <v>72</v>
      </c>
      <c r="AQ200" s="35"/>
      <c r="AR200" s="104" t="s">
        <v>0</v>
      </c>
      <c r="AS200" s="106" t="s">
        <v>73</v>
      </c>
      <c r="AT200" s="108" t="s">
        <v>1</v>
      </c>
      <c r="AU200" s="95" t="s">
        <v>69</v>
      </c>
      <c r="AV200" s="111"/>
      <c r="AW200" s="111"/>
      <c r="AX200" s="111"/>
      <c r="AY200" s="111"/>
      <c r="AZ200" s="112"/>
      <c r="BA200" s="95" t="s">
        <v>70</v>
      </c>
      <c r="BB200" s="96"/>
      <c r="BC200" s="38" t="s">
        <v>71</v>
      </c>
      <c r="BD200" s="38" t="s">
        <v>72</v>
      </c>
    </row>
    <row r="201" spans="2:56">
      <c r="B201" s="105"/>
      <c r="C201" s="107"/>
      <c r="D201" s="109"/>
      <c r="E201" s="97"/>
      <c r="F201" s="113"/>
      <c r="G201" s="113"/>
      <c r="H201" s="113"/>
      <c r="I201" s="113"/>
      <c r="J201" s="114"/>
      <c r="K201" s="97" t="s">
        <v>74</v>
      </c>
      <c r="L201" s="98"/>
      <c r="M201" s="39" t="s">
        <v>75</v>
      </c>
      <c r="N201" s="39" t="s">
        <v>76</v>
      </c>
      <c r="O201" s="35"/>
      <c r="P201" s="105"/>
      <c r="Q201" s="107"/>
      <c r="R201" s="109"/>
      <c r="S201" s="97"/>
      <c r="T201" s="113"/>
      <c r="U201" s="113"/>
      <c r="V201" s="113"/>
      <c r="W201" s="113"/>
      <c r="X201" s="114"/>
      <c r="Y201" s="97" t="s">
        <v>74</v>
      </c>
      <c r="Z201" s="98"/>
      <c r="AA201" s="39" t="s">
        <v>75</v>
      </c>
      <c r="AB201" s="39" t="s">
        <v>76</v>
      </c>
      <c r="AC201" s="35"/>
      <c r="AD201" s="105"/>
      <c r="AE201" s="107"/>
      <c r="AF201" s="109"/>
      <c r="AG201" s="97"/>
      <c r="AH201" s="113"/>
      <c r="AI201" s="113"/>
      <c r="AJ201" s="113"/>
      <c r="AK201" s="113"/>
      <c r="AL201" s="114"/>
      <c r="AM201" s="97" t="s">
        <v>74</v>
      </c>
      <c r="AN201" s="98"/>
      <c r="AO201" s="39" t="s">
        <v>75</v>
      </c>
      <c r="AP201" s="39" t="s">
        <v>76</v>
      </c>
      <c r="AQ201" s="35"/>
      <c r="AR201" s="105"/>
      <c r="AS201" s="107"/>
      <c r="AT201" s="109"/>
      <c r="AU201" s="97"/>
      <c r="AV201" s="113"/>
      <c r="AW201" s="113"/>
      <c r="AX201" s="113"/>
      <c r="AY201" s="113"/>
      <c r="AZ201" s="114"/>
      <c r="BA201" s="97" t="s">
        <v>74</v>
      </c>
      <c r="BB201" s="98"/>
      <c r="BC201" s="39" t="s">
        <v>75</v>
      </c>
      <c r="BD201" s="39" t="s">
        <v>76</v>
      </c>
    </row>
    <row r="202" spans="2:56">
      <c r="B202" s="105"/>
      <c r="C202" s="37" t="s">
        <v>77</v>
      </c>
      <c r="D202" s="109"/>
      <c r="E202" s="99" t="s">
        <v>78</v>
      </c>
      <c r="F202" s="100"/>
      <c r="G202" s="101"/>
      <c r="H202" s="99" t="s">
        <v>79</v>
      </c>
      <c r="I202" s="100"/>
      <c r="J202" s="101"/>
      <c r="K202" s="102" t="s">
        <v>80</v>
      </c>
      <c r="L202" s="102" t="s">
        <v>81</v>
      </c>
      <c r="M202" s="91" t="s">
        <v>82</v>
      </c>
      <c r="N202" s="39" t="s">
        <v>82</v>
      </c>
      <c r="O202" s="35"/>
      <c r="P202" s="105"/>
      <c r="Q202" s="37" t="s">
        <v>77</v>
      </c>
      <c r="R202" s="109"/>
      <c r="S202" s="99" t="s">
        <v>78</v>
      </c>
      <c r="T202" s="100"/>
      <c r="U202" s="101"/>
      <c r="V202" s="99" t="s">
        <v>79</v>
      </c>
      <c r="W202" s="100"/>
      <c r="X202" s="101"/>
      <c r="Y202" s="102" t="s">
        <v>80</v>
      </c>
      <c r="Z202" s="102" t="s">
        <v>81</v>
      </c>
      <c r="AA202" s="91" t="s">
        <v>82</v>
      </c>
      <c r="AB202" s="39" t="s">
        <v>82</v>
      </c>
      <c r="AC202" s="35"/>
      <c r="AD202" s="105"/>
      <c r="AE202" s="37" t="s">
        <v>83</v>
      </c>
      <c r="AF202" s="109"/>
      <c r="AG202" s="99" t="s">
        <v>78</v>
      </c>
      <c r="AH202" s="100"/>
      <c r="AI202" s="101"/>
      <c r="AJ202" s="99" t="s">
        <v>79</v>
      </c>
      <c r="AK202" s="100"/>
      <c r="AL202" s="101"/>
      <c r="AM202" s="102" t="s">
        <v>80</v>
      </c>
      <c r="AN202" s="102" t="s">
        <v>81</v>
      </c>
      <c r="AO202" s="91" t="s">
        <v>82</v>
      </c>
      <c r="AP202" s="39" t="s">
        <v>82</v>
      </c>
      <c r="AQ202" s="35"/>
      <c r="AR202" s="105"/>
      <c r="AS202" s="37" t="s">
        <v>83</v>
      </c>
      <c r="AT202" s="109"/>
      <c r="AU202" s="99" t="s">
        <v>78</v>
      </c>
      <c r="AV202" s="100"/>
      <c r="AW202" s="101"/>
      <c r="AX202" s="99" t="s">
        <v>79</v>
      </c>
      <c r="AY202" s="100"/>
      <c r="AZ202" s="101"/>
      <c r="BA202" s="102" t="s">
        <v>80</v>
      </c>
      <c r="BB202" s="102" t="s">
        <v>81</v>
      </c>
      <c r="BC202" s="91" t="s">
        <v>82</v>
      </c>
      <c r="BD202" s="39" t="s">
        <v>82</v>
      </c>
    </row>
    <row r="203" spans="2:56" ht="48" customHeight="1">
      <c r="B203" s="105"/>
      <c r="C203" s="40" t="s">
        <v>84</v>
      </c>
      <c r="D203" s="110"/>
      <c r="E203" s="41" t="s">
        <v>85</v>
      </c>
      <c r="F203" s="41" t="s">
        <v>86</v>
      </c>
      <c r="G203" s="41" t="s">
        <v>87</v>
      </c>
      <c r="H203" s="41" t="s">
        <v>85</v>
      </c>
      <c r="I203" s="41" t="s">
        <v>86</v>
      </c>
      <c r="J203" s="41" t="s">
        <v>87</v>
      </c>
      <c r="K203" s="103"/>
      <c r="L203" s="103"/>
      <c r="M203" s="92"/>
      <c r="N203" s="60"/>
      <c r="O203" s="35"/>
      <c r="P203" s="105"/>
      <c r="Q203" s="40" t="s">
        <v>84</v>
      </c>
      <c r="R203" s="110"/>
      <c r="S203" s="41" t="s">
        <v>85</v>
      </c>
      <c r="T203" s="41" t="s">
        <v>86</v>
      </c>
      <c r="U203" s="41" t="s">
        <v>87</v>
      </c>
      <c r="V203" s="41" t="s">
        <v>85</v>
      </c>
      <c r="W203" s="41" t="s">
        <v>86</v>
      </c>
      <c r="X203" s="41" t="s">
        <v>87</v>
      </c>
      <c r="Y203" s="103"/>
      <c r="Z203" s="103"/>
      <c r="AA203" s="92"/>
      <c r="AB203" s="60"/>
      <c r="AC203" s="35"/>
      <c r="AD203" s="105"/>
      <c r="AE203" s="40" t="s">
        <v>88</v>
      </c>
      <c r="AF203" s="110"/>
      <c r="AG203" s="41" t="s">
        <v>85</v>
      </c>
      <c r="AH203" s="41" t="s">
        <v>86</v>
      </c>
      <c r="AI203" s="41" t="s">
        <v>87</v>
      </c>
      <c r="AJ203" s="41" t="s">
        <v>85</v>
      </c>
      <c r="AK203" s="41" t="s">
        <v>86</v>
      </c>
      <c r="AL203" s="41" t="s">
        <v>87</v>
      </c>
      <c r="AM203" s="103"/>
      <c r="AN203" s="103"/>
      <c r="AO203" s="92"/>
      <c r="AP203" s="60"/>
      <c r="AQ203" s="35"/>
      <c r="AR203" s="105"/>
      <c r="AS203" s="40" t="s">
        <v>88</v>
      </c>
      <c r="AT203" s="110"/>
      <c r="AU203" s="41" t="s">
        <v>85</v>
      </c>
      <c r="AV203" s="41" t="s">
        <v>86</v>
      </c>
      <c r="AW203" s="41" t="s">
        <v>87</v>
      </c>
      <c r="AX203" s="41" t="s">
        <v>85</v>
      </c>
      <c r="AY203" s="41" t="s">
        <v>86</v>
      </c>
      <c r="AZ203" s="41" t="s">
        <v>87</v>
      </c>
      <c r="BA203" s="103"/>
      <c r="BB203" s="103"/>
      <c r="BC203" s="92"/>
      <c r="BD203" s="60"/>
    </row>
    <row r="204" spans="2:56">
      <c r="B204" s="93">
        <v>12</v>
      </c>
      <c r="C204" s="42"/>
      <c r="D204" s="36">
        <v>2000</v>
      </c>
      <c r="E204" s="47">
        <v>0</v>
      </c>
      <c r="F204" s="36">
        <v>0</v>
      </c>
      <c r="G204" s="49">
        <v>0</v>
      </c>
      <c r="H204" s="47">
        <v>7</v>
      </c>
      <c r="I204" s="36">
        <v>1</v>
      </c>
      <c r="J204" s="49">
        <v>1.1415525114155251E-4</v>
      </c>
      <c r="K204" s="50">
        <v>1.4450867052023121E-2</v>
      </c>
      <c r="L204" s="50">
        <v>0.10115606936416184</v>
      </c>
      <c r="M204" s="51">
        <v>7</v>
      </c>
      <c r="N204" s="51">
        <v>0</v>
      </c>
      <c r="O204" s="35"/>
      <c r="P204" s="93">
        <v>30</v>
      </c>
      <c r="Q204" s="42"/>
      <c r="R204" s="36">
        <v>2000</v>
      </c>
      <c r="S204" s="47">
        <v>0</v>
      </c>
      <c r="T204" s="36">
        <v>0</v>
      </c>
      <c r="U204" s="49">
        <v>0</v>
      </c>
      <c r="V204" s="47">
        <v>0</v>
      </c>
      <c r="W204" s="36">
        <v>0</v>
      </c>
      <c r="X204" s="49">
        <v>0</v>
      </c>
      <c r="Y204" s="50">
        <v>0</v>
      </c>
      <c r="Z204" s="50">
        <v>0</v>
      </c>
      <c r="AA204" s="51">
        <v>0</v>
      </c>
      <c r="AB204" s="51">
        <v>0</v>
      </c>
      <c r="AC204" s="35"/>
      <c r="AD204" s="93">
        <v>48</v>
      </c>
      <c r="AE204" s="42"/>
      <c r="AF204" s="36">
        <v>2000</v>
      </c>
      <c r="AG204" s="47">
        <v>607</v>
      </c>
      <c r="AH204" s="36">
        <v>12</v>
      </c>
      <c r="AI204" s="49">
        <v>1.3698630136986301E-3</v>
      </c>
      <c r="AJ204" s="47">
        <v>12</v>
      </c>
      <c r="AK204" s="36">
        <v>2</v>
      </c>
      <c r="AL204" s="49">
        <v>2.2831050228310502E-4</v>
      </c>
      <c r="AM204" s="50">
        <v>0</v>
      </c>
      <c r="AN204" s="50">
        <v>0</v>
      </c>
      <c r="AO204" s="51">
        <v>44.214285714285715</v>
      </c>
      <c r="AP204" s="51">
        <v>50.583333333333336</v>
      </c>
      <c r="AQ204" s="35"/>
      <c r="AR204" s="93">
        <v>66</v>
      </c>
      <c r="AS204" s="42"/>
      <c r="AT204" s="36">
        <v>2000</v>
      </c>
      <c r="AU204" s="47">
        <v>78</v>
      </c>
      <c r="AV204" s="36">
        <v>4</v>
      </c>
      <c r="AW204" s="49">
        <v>4.5662100456621003E-4</v>
      </c>
      <c r="AX204" s="47">
        <v>15</v>
      </c>
      <c r="AY204" s="36">
        <v>2</v>
      </c>
      <c r="AZ204" s="49">
        <v>2.2831050228310502E-4</v>
      </c>
      <c r="BA204" s="50">
        <v>6.2137531068765531E-2</v>
      </c>
      <c r="BB204" s="50">
        <v>0.96313173156586573</v>
      </c>
      <c r="BC204" s="51">
        <v>15.5</v>
      </c>
      <c r="BD204" s="51">
        <v>19.5</v>
      </c>
    </row>
    <row r="205" spans="2:56">
      <c r="B205" s="93"/>
      <c r="C205" s="43"/>
      <c r="D205" s="36">
        <v>2001</v>
      </c>
      <c r="E205" s="47">
        <v>29</v>
      </c>
      <c r="F205" s="36">
        <v>3</v>
      </c>
      <c r="G205" s="49">
        <v>3.4246575342465754E-4</v>
      </c>
      <c r="H205" s="47">
        <v>0</v>
      </c>
      <c r="I205" s="36">
        <v>0</v>
      </c>
      <c r="J205" s="49">
        <v>0</v>
      </c>
      <c r="K205" s="50">
        <v>4.3352601156069363E-2</v>
      </c>
      <c r="L205" s="50">
        <v>0.41907514450867051</v>
      </c>
      <c r="M205" s="51">
        <v>9.6666666666666661</v>
      </c>
      <c r="N205" s="51">
        <v>9.6666666666666661</v>
      </c>
      <c r="O205" s="35"/>
      <c r="P205" s="93"/>
      <c r="Q205" s="43"/>
      <c r="R205" s="36">
        <v>2001</v>
      </c>
      <c r="S205" s="47">
        <v>0</v>
      </c>
      <c r="T205" s="36">
        <v>0</v>
      </c>
      <c r="U205" s="49">
        <v>0</v>
      </c>
      <c r="V205" s="47">
        <v>8</v>
      </c>
      <c r="W205" s="36">
        <v>1</v>
      </c>
      <c r="X205" s="49">
        <v>1.1415525114155251E-4</v>
      </c>
      <c r="Y205" s="50">
        <v>6.2150403977625855E-2</v>
      </c>
      <c r="Z205" s="50">
        <v>0.49720323182100684</v>
      </c>
      <c r="AA205" s="51">
        <v>8</v>
      </c>
      <c r="AB205" s="51">
        <v>0</v>
      </c>
      <c r="AC205" s="35"/>
      <c r="AD205" s="93"/>
      <c r="AE205" s="43"/>
      <c r="AF205" s="36">
        <v>2001</v>
      </c>
      <c r="AG205" s="47">
        <v>652</v>
      </c>
      <c r="AH205" s="36">
        <v>13</v>
      </c>
      <c r="AI205" s="49">
        <v>1.4840182648401827E-3</v>
      </c>
      <c r="AJ205" s="47">
        <v>4</v>
      </c>
      <c r="AK205" s="36">
        <v>1</v>
      </c>
      <c r="AL205" s="49">
        <v>1.1415525114155251E-4</v>
      </c>
      <c r="AM205" s="50">
        <v>0</v>
      </c>
      <c r="AN205" s="50">
        <v>0</v>
      </c>
      <c r="AO205" s="51">
        <v>46.857142857142854</v>
      </c>
      <c r="AP205" s="51">
        <v>50.153846153846153</v>
      </c>
      <c r="AQ205" s="35"/>
      <c r="AR205" s="93"/>
      <c r="AS205" s="43"/>
      <c r="AT205" s="36">
        <v>2001</v>
      </c>
      <c r="AU205" s="47">
        <v>61</v>
      </c>
      <c r="AV205" s="36">
        <v>3</v>
      </c>
      <c r="AW205" s="49">
        <v>3.4246575342465754E-4</v>
      </c>
      <c r="AX205" s="47">
        <v>12</v>
      </c>
      <c r="AY205" s="36">
        <v>1</v>
      </c>
      <c r="AZ205" s="49">
        <v>1.1415525114155251E-4</v>
      </c>
      <c r="BA205" s="50">
        <v>4.1425020712510356E-2</v>
      </c>
      <c r="BB205" s="50">
        <v>0.75600662800331397</v>
      </c>
      <c r="BC205" s="51">
        <v>18.25</v>
      </c>
      <c r="BD205" s="51">
        <v>20.333333333333332</v>
      </c>
    </row>
    <row r="206" spans="2:56">
      <c r="B206" s="93"/>
      <c r="C206" s="43" t="s">
        <v>130</v>
      </c>
      <c r="D206" s="36">
        <v>2002</v>
      </c>
      <c r="E206" s="47">
        <v>0</v>
      </c>
      <c r="F206" s="36">
        <v>0</v>
      </c>
      <c r="G206" s="49">
        <v>0</v>
      </c>
      <c r="H206" s="47">
        <v>0</v>
      </c>
      <c r="I206" s="36">
        <v>0</v>
      </c>
      <c r="J206" s="49">
        <v>0</v>
      </c>
      <c r="K206" s="50">
        <v>0</v>
      </c>
      <c r="L206" s="50">
        <v>0</v>
      </c>
      <c r="M206" s="51">
        <v>0</v>
      </c>
      <c r="N206" s="51">
        <v>0</v>
      </c>
      <c r="O206" s="35"/>
      <c r="P206" s="93"/>
      <c r="Q206" s="43" t="s">
        <v>131</v>
      </c>
      <c r="R206" s="36">
        <v>2002</v>
      </c>
      <c r="S206" s="47">
        <v>0</v>
      </c>
      <c r="T206" s="36">
        <v>0</v>
      </c>
      <c r="U206" s="49">
        <v>0</v>
      </c>
      <c r="V206" s="47">
        <v>0</v>
      </c>
      <c r="W206" s="36">
        <v>0</v>
      </c>
      <c r="X206" s="49">
        <v>0</v>
      </c>
      <c r="Y206" s="50">
        <v>0</v>
      </c>
      <c r="Z206" s="50">
        <v>0</v>
      </c>
      <c r="AA206" s="51">
        <v>0</v>
      </c>
      <c r="AB206" s="51">
        <v>0</v>
      </c>
      <c r="AC206" s="35"/>
      <c r="AD206" s="93"/>
      <c r="AE206" s="43" t="s">
        <v>129</v>
      </c>
      <c r="AF206" s="36">
        <v>2002</v>
      </c>
      <c r="AG206" s="47">
        <v>250</v>
      </c>
      <c r="AH206" s="36">
        <v>5</v>
      </c>
      <c r="AI206" s="49">
        <v>5.7077625570776253E-4</v>
      </c>
      <c r="AJ206" s="47">
        <v>3</v>
      </c>
      <c r="AK206" s="36">
        <v>1</v>
      </c>
      <c r="AL206" s="49">
        <v>1.1415525114155251E-4</v>
      </c>
      <c r="AM206" s="50">
        <v>0</v>
      </c>
      <c r="AN206" s="50">
        <v>0</v>
      </c>
      <c r="AO206" s="51">
        <v>42.166666666666664</v>
      </c>
      <c r="AP206" s="51">
        <v>50</v>
      </c>
      <c r="AQ206" s="35"/>
      <c r="AR206" s="93"/>
      <c r="AS206" s="43" t="s">
        <v>123</v>
      </c>
      <c r="AT206" s="36">
        <v>2002</v>
      </c>
      <c r="AU206" s="47">
        <v>41</v>
      </c>
      <c r="AV206" s="36">
        <v>2</v>
      </c>
      <c r="AW206" s="49">
        <v>2.2831050228310502E-4</v>
      </c>
      <c r="AX206" s="47">
        <v>5</v>
      </c>
      <c r="AY206" s="36">
        <v>1</v>
      </c>
      <c r="AZ206" s="49">
        <v>1.1415525114155251E-4</v>
      </c>
      <c r="BA206" s="50">
        <v>3.1068765534382765E-2</v>
      </c>
      <c r="BB206" s="50">
        <v>0.47638773819386909</v>
      </c>
      <c r="BC206" s="51">
        <v>15.333333333333334</v>
      </c>
      <c r="BD206" s="51">
        <v>20.5</v>
      </c>
    </row>
    <row r="207" spans="2:56">
      <c r="B207" s="93"/>
      <c r="C207" s="43"/>
      <c r="D207" s="36">
        <v>2003</v>
      </c>
      <c r="E207" s="47">
        <v>0</v>
      </c>
      <c r="F207" s="36">
        <v>0</v>
      </c>
      <c r="G207" s="49">
        <v>0</v>
      </c>
      <c r="H207" s="47">
        <v>14</v>
      </c>
      <c r="I207" s="36">
        <v>2</v>
      </c>
      <c r="J207" s="49">
        <v>0</v>
      </c>
      <c r="K207" s="50">
        <v>2.8901734104046242E-2</v>
      </c>
      <c r="L207" s="50">
        <v>0.20231213872832368</v>
      </c>
      <c r="M207" s="51">
        <v>7</v>
      </c>
      <c r="N207" s="51">
        <v>0</v>
      </c>
      <c r="O207" s="35"/>
      <c r="P207" s="93"/>
      <c r="Q207" s="43"/>
      <c r="R207" s="36">
        <v>2003</v>
      </c>
      <c r="S207" s="47">
        <v>0</v>
      </c>
      <c r="T207" s="36">
        <v>0</v>
      </c>
      <c r="U207" s="49">
        <v>0</v>
      </c>
      <c r="V207" s="47">
        <v>0</v>
      </c>
      <c r="W207" s="36">
        <v>0</v>
      </c>
      <c r="X207" s="49">
        <v>0</v>
      </c>
      <c r="Y207" s="50">
        <v>0</v>
      </c>
      <c r="Z207" s="50">
        <v>0</v>
      </c>
      <c r="AA207" s="51">
        <v>0</v>
      </c>
      <c r="AB207" s="51">
        <v>0</v>
      </c>
      <c r="AC207" s="35"/>
      <c r="AD207" s="93"/>
      <c r="AE207" s="43"/>
      <c r="AF207" s="36">
        <v>2003</v>
      </c>
      <c r="AG207" s="47">
        <v>95</v>
      </c>
      <c r="AH207" s="36">
        <v>2</v>
      </c>
      <c r="AI207" s="49">
        <v>2.2831050228310502E-4</v>
      </c>
      <c r="AJ207" s="47">
        <v>5</v>
      </c>
      <c r="AK207" s="36">
        <v>2</v>
      </c>
      <c r="AL207" s="49">
        <v>2.2831050228310502E-4</v>
      </c>
      <c r="AM207" s="50">
        <v>0</v>
      </c>
      <c r="AN207" s="50">
        <v>0</v>
      </c>
      <c r="AO207" s="51">
        <v>25</v>
      </c>
      <c r="AP207" s="51">
        <v>47.5</v>
      </c>
      <c r="AQ207" s="35"/>
      <c r="AR207" s="93"/>
      <c r="AS207" s="43"/>
      <c r="AT207" s="36">
        <v>2003</v>
      </c>
      <c r="AU207" s="47">
        <v>57</v>
      </c>
      <c r="AV207" s="36">
        <v>3</v>
      </c>
      <c r="AW207" s="49">
        <v>3.4246575342465754E-4</v>
      </c>
      <c r="AX207" s="47">
        <v>19</v>
      </c>
      <c r="AY207" s="36">
        <v>2</v>
      </c>
      <c r="AZ207" s="49">
        <v>2.2831050228310502E-4</v>
      </c>
      <c r="BA207" s="50">
        <v>5.1781275890637947E-2</v>
      </c>
      <c r="BB207" s="50">
        <v>0.78707539353769673</v>
      </c>
      <c r="BC207" s="51">
        <v>15.2</v>
      </c>
      <c r="BD207" s="51">
        <v>19</v>
      </c>
    </row>
    <row r="208" spans="2:56">
      <c r="B208" s="93"/>
      <c r="C208" s="43">
        <v>138</v>
      </c>
      <c r="D208" s="36">
        <v>2004</v>
      </c>
      <c r="E208" s="47">
        <v>0</v>
      </c>
      <c r="F208" s="36">
        <v>0</v>
      </c>
      <c r="G208" s="49">
        <v>0</v>
      </c>
      <c r="H208" s="47">
        <v>0</v>
      </c>
      <c r="I208" s="36">
        <v>0</v>
      </c>
      <c r="J208" s="49">
        <v>0</v>
      </c>
      <c r="K208" s="50">
        <v>0</v>
      </c>
      <c r="L208" s="50">
        <v>0</v>
      </c>
      <c r="M208" s="51">
        <v>0</v>
      </c>
      <c r="N208" s="51">
        <v>0</v>
      </c>
      <c r="O208" s="35"/>
      <c r="P208" s="93"/>
      <c r="Q208" s="43">
        <v>230</v>
      </c>
      <c r="R208" s="36">
        <v>2004</v>
      </c>
      <c r="S208" s="47">
        <v>0</v>
      </c>
      <c r="T208" s="36">
        <v>0</v>
      </c>
      <c r="U208" s="49">
        <v>0</v>
      </c>
      <c r="V208" s="47">
        <v>7</v>
      </c>
      <c r="W208" s="36">
        <v>1</v>
      </c>
      <c r="X208" s="49">
        <v>1.1415525114155251E-4</v>
      </c>
      <c r="Y208" s="50">
        <v>6.2150403977625855E-2</v>
      </c>
      <c r="Z208" s="50">
        <v>0.43505282784338101</v>
      </c>
      <c r="AA208" s="51">
        <v>7</v>
      </c>
      <c r="AB208" s="51">
        <v>0</v>
      </c>
      <c r="AC208" s="35"/>
      <c r="AD208" s="93"/>
      <c r="AE208" s="43">
        <v>100</v>
      </c>
      <c r="AF208" s="36">
        <v>2004</v>
      </c>
      <c r="AG208" s="47">
        <v>300</v>
      </c>
      <c r="AH208" s="36">
        <v>6</v>
      </c>
      <c r="AI208" s="49">
        <v>6.8493150684931507E-4</v>
      </c>
      <c r="AJ208" s="47">
        <v>15</v>
      </c>
      <c r="AK208" s="36">
        <v>3</v>
      </c>
      <c r="AL208" s="49">
        <v>3.4246575342465754E-4</v>
      </c>
      <c r="AM208" s="50">
        <v>0</v>
      </c>
      <c r="AN208" s="50">
        <v>0</v>
      </c>
      <c r="AO208" s="51">
        <v>35</v>
      </c>
      <c r="AP208" s="51">
        <v>50</v>
      </c>
      <c r="AQ208" s="35"/>
      <c r="AR208" s="93"/>
      <c r="AS208" s="43">
        <v>50</v>
      </c>
      <c r="AT208" s="36">
        <v>2004</v>
      </c>
      <c r="AU208" s="47">
        <v>139</v>
      </c>
      <c r="AV208" s="36">
        <v>7</v>
      </c>
      <c r="AW208" s="49">
        <v>7.9908675799086762E-4</v>
      </c>
      <c r="AX208" s="47">
        <v>5</v>
      </c>
      <c r="AY208" s="36">
        <v>1</v>
      </c>
      <c r="AZ208" s="49">
        <v>1.1415525114155251E-4</v>
      </c>
      <c r="BA208" s="50">
        <v>8.2850041425020712E-2</v>
      </c>
      <c r="BB208" s="50">
        <v>1.4913007456503728</v>
      </c>
      <c r="BC208" s="51">
        <v>18</v>
      </c>
      <c r="BD208" s="51">
        <v>19.857142857142858</v>
      </c>
    </row>
    <row r="209" spans="2:56">
      <c r="B209" s="93"/>
      <c r="C209" s="43" t="s">
        <v>93</v>
      </c>
      <c r="D209" s="36">
        <v>2005</v>
      </c>
      <c r="E209" s="47">
        <v>0</v>
      </c>
      <c r="F209" s="36">
        <v>0</v>
      </c>
      <c r="G209" s="49">
        <v>0</v>
      </c>
      <c r="H209" s="47">
        <v>0</v>
      </c>
      <c r="I209" s="36">
        <v>0</v>
      </c>
      <c r="J209" s="49">
        <v>0</v>
      </c>
      <c r="K209" s="50">
        <v>0</v>
      </c>
      <c r="L209" s="50">
        <v>0</v>
      </c>
      <c r="M209" s="51">
        <v>0</v>
      </c>
      <c r="N209" s="51">
        <v>0</v>
      </c>
      <c r="O209" s="35"/>
      <c r="P209" s="93"/>
      <c r="Q209" s="43" t="s">
        <v>93</v>
      </c>
      <c r="R209" s="36">
        <v>2005</v>
      </c>
      <c r="S209" s="47">
        <v>33</v>
      </c>
      <c r="T209" s="36">
        <v>3</v>
      </c>
      <c r="U209" s="49">
        <v>3.4246575342465754E-4</v>
      </c>
      <c r="V209" s="47">
        <v>0</v>
      </c>
      <c r="W209" s="36">
        <v>0</v>
      </c>
      <c r="X209" s="49">
        <v>0</v>
      </c>
      <c r="Y209" s="50">
        <v>0.18645121193287756</v>
      </c>
      <c r="Z209" s="50">
        <v>2.0509633312616531</v>
      </c>
      <c r="AA209" s="51">
        <v>11</v>
      </c>
      <c r="AB209" s="51">
        <v>11</v>
      </c>
      <c r="AC209" s="35"/>
      <c r="AD209" s="93"/>
      <c r="AE209" s="43" t="s">
        <v>94</v>
      </c>
      <c r="AF209" s="36">
        <v>2005</v>
      </c>
      <c r="AG209" s="47">
        <v>495</v>
      </c>
      <c r="AH209" s="36">
        <v>10</v>
      </c>
      <c r="AI209" s="49">
        <v>1.1415525114155251E-3</v>
      </c>
      <c r="AJ209" s="47">
        <v>6</v>
      </c>
      <c r="AK209" s="36">
        <v>1</v>
      </c>
      <c r="AL209" s="49">
        <v>1.1415525114155251E-4</v>
      </c>
      <c r="AM209" s="50">
        <v>0</v>
      </c>
      <c r="AN209" s="50">
        <v>0</v>
      </c>
      <c r="AO209" s="51">
        <v>45.545454545454547</v>
      </c>
      <c r="AP209" s="51">
        <v>49.5</v>
      </c>
      <c r="AQ209" s="35"/>
      <c r="AR209" s="93"/>
      <c r="AS209" s="43" t="s">
        <v>94</v>
      </c>
      <c r="AT209" s="36">
        <v>2005</v>
      </c>
      <c r="AU209" s="47">
        <v>85</v>
      </c>
      <c r="AV209" s="36">
        <v>4</v>
      </c>
      <c r="AW209" s="49">
        <v>4.5662100456621003E-4</v>
      </c>
      <c r="AX209" s="47">
        <v>9</v>
      </c>
      <c r="AY209" s="36">
        <v>1</v>
      </c>
      <c r="AZ209" s="49">
        <v>1.1415525114155251E-4</v>
      </c>
      <c r="BA209" s="50">
        <v>5.1781275890637947E-2</v>
      </c>
      <c r="BB209" s="50">
        <v>0.97348798674399339</v>
      </c>
      <c r="BC209" s="51">
        <v>18.8</v>
      </c>
      <c r="BD209" s="51">
        <v>21.25</v>
      </c>
    </row>
    <row r="210" spans="2:56">
      <c r="B210" s="93"/>
      <c r="C210" s="44"/>
      <c r="D210" s="36">
        <v>2006</v>
      </c>
      <c r="E210" s="47">
        <v>0</v>
      </c>
      <c r="F210" s="36">
        <v>0</v>
      </c>
      <c r="G210" s="49">
        <v>0</v>
      </c>
      <c r="H210" s="47">
        <v>0</v>
      </c>
      <c r="I210" s="36">
        <v>1</v>
      </c>
      <c r="J210" s="49">
        <v>1.1415525114155251E-4</v>
      </c>
      <c r="K210" s="50">
        <v>1.4450867052023121E-2</v>
      </c>
      <c r="L210" s="50">
        <v>0</v>
      </c>
      <c r="M210" s="51">
        <v>0</v>
      </c>
      <c r="N210" s="51">
        <v>0</v>
      </c>
      <c r="O210" s="35"/>
      <c r="P210" s="93"/>
      <c r="Q210" s="44"/>
      <c r="R210" s="36">
        <v>2006</v>
      </c>
      <c r="S210" s="47">
        <v>0</v>
      </c>
      <c r="T210" s="36">
        <v>0</v>
      </c>
      <c r="U210" s="49">
        <v>0</v>
      </c>
      <c r="V210" s="47">
        <v>0</v>
      </c>
      <c r="W210" s="36">
        <v>0</v>
      </c>
      <c r="X210" s="49">
        <v>0</v>
      </c>
      <c r="Y210" s="50">
        <v>0</v>
      </c>
      <c r="Z210" s="50">
        <v>0</v>
      </c>
      <c r="AA210" s="51">
        <v>0</v>
      </c>
      <c r="AB210" s="51">
        <v>0</v>
      </c>
      <c r="AC210" s="35"/>
      <c r="AD210" s="93"/>
      <c r="AE210" s="44"/>
      <c r="AF210" s="36">
        <v>2006</v>
      </c>
      <c r="AG210" s="47">
        <v>399</v>
      </c>
      <c r="AH210" s="36">
        <v>8</v>
      </c>
      <c r="AI210" s="49">
        <v>9.1324200913242006E-4</v>
      </c>
      <c r="AJ210" s="47">
        <v>0</v>
      </c>
      <c r="AK210" s="36">
        <v>0</v>
      </c>
      <c r="AL210" s="49">
        <v>0</v>
      </c>
      <c r="AM210" s="50">
        <v>0</v>
      </c>
      <c r="AN210" s="50">
        <v>0</v>
      </c>
      <c r="AO210" s="51">
        <v>49.875</v>
      </c>
      <c r="AP210" s="51">
        <v>49.875</v>
      </c>
      <c r="AQ210" s="35"/>
      <c r="AR210" s="93"/>
      <c r="AS210" s="44"/>
      <c r="AT210" s="36">
        <v>2006</v>
      </c>
      <c r="AU210" s="47">
        <v>94</v>
      </c>
      <c r="AV210" s="36">
        <v>5</v>
      </c>
      <c r="AW210" s="49">
        <v>5.7077625570776253E-4</v>
      </c>
      <c r="AX210" s="47">
        <v>12</v>
      </c>
      <c r="AY210" s="36">
        <v>2</v>
      </c>
      <c r="AZ210" s="49">
        <v>2.2831050228310502E-4</v>
      </c>
      <c r="BA210" s="50">
        <v>7.2493786246893122E-2</v>
      </c>
      <c r="BB210" s="50">
        <v>1.0977630488815244</v>
      </c>
      <c r="BC210" s="51">
        <v>15.142857142857142</v>
      </c>
      <c r="BD210" s="51">
        <v>18.8</v>
      </c>
    </row>
    <row r="211" spans="2:56">
      <c r="B211" s="93"/>
      <c r="C211" s="43">
        <v>69.2</v>
      </c>
      <c r="D211" s="36">
        <v>2007</v>
      </c>
      <c r="E211" s="47">
        <v>11</v>
      </c>
      <c r="F211" s="36">
        <v>1</v>
      </c>
      <c r="G211" s="49">
        <v>1.1415525114155251E-4</v>
      </c>
      <c r="H211" s="47">
        <v>0</v>
      </c>
      <c r="I211" s="36">
        <v>0</v>
      </c>
      <c r="J211" s="49">
        <v>0</v>
      </c>
      <c r="K211" s="50">
        <v>1.4450867052023121E-2</v>
      </c>
      <c r="L211" s="50">
        <v>0.15895953757225434</v>
      </c>
      <c r="M211" s="51">
        <v>0</v>
      </c>
      <c r="N211" s="51">
        <v>11</v>
      </c>
      <c r="O211" s="35"/>
      <c r="P211" s="93"/>
      <c r="Q211" s="43">
        <v>16.09</v>
      </c>
      <c r="R211" s="36">
        <v>2007</v>
      </c>
      <c r="S211" s="47">
        <v>0</v>
      </c>
      <c r="T211" s="36">
        <v>0</v>
      </c>
      <c r="U211" s="49">
        <v>0</v>
      </c>
      <c r="V211" s="47">
        <v>6</v>
      </c>
      <c r="W211" s="36">
        <v>1</v>
      </c>
      <c r="X211" s="49">
        <v>1.1415525114155251E-4</v>
      </c>
      <c r="Y211" s="50">
        <v>6.2150403977625855E-2</v>
      </c>
      <c r="Z211" s="50">
        <v>0.37290242386575512</v>
      </c>
      <c r="AA211" s="51">
        <v>6</v>
      </c>
      <c r="AB211" s="51">
        <v>0</v>
      </c>
      <c r="AC211" s="35"/>
      <c r="AD211" s="93"/>
      <c r="AE211" s="43" t="s">
        <v>95</v>
      </c>
      <c r="AF211" s="36">
        <v>2007</v>
      </c>
      <c r="AG211" s="47">
        <v>103</v>
      </c>
      <c r="AH211" s="36">
        <v>2</v>
      </c>
      <c r="AI211" s="49">
        <v>2.2831050228310502E-4</v>
      </c>
      <c r="AJ211" s="47">
        <v>13</v>
      </c>
      <c r="AK211" s="36">
        <v>3</v>
      </c>
      <c r="AL211" s="49">
        <v>3.4246575342465754E-4</v>
      </c>
      <c r="AM211" s="50">
        <v>0</v>
      </c>
      <c r="AN211" s="50">
        <v>0</v>
      </c>
      <c r="AO211" s="51">
        <v>23.2</v>
      </c>
      <c r="AP211" s="51">
        <v>51.5</v>
      </c>
      <c r="AQ211" s="35"/>
      <c r="AR211" s="93"/>
      <c r="AS211" s="43" t="s">
        <v>124</v>
      </c>
      <c r="AT211" s="36">
        <v>2007</v>
      </c>
      <c r="AU211" s="47">
        <v>122</v>
      </c>
      <c r="AV211" s="36">
        <v>6</v>
      </c>
      <c r="AW211" s="49">
        <v>6.8493150684931507E-4</v>
      </c>
      <c r="AX211" s="47">
        <v>21</v>
      </c>
      <c r="AY211" s="36">
        <v>3</v>
      </c>
      <c r="AZ211" s="49">
        <v>3.4246575342465754E-4</v>
      </c>
      <c r="BA211" s="50">
        <v>9.3206296603148303E-2</v>
      </c>
      <c r="BB211" s="50">
        <v>1.4809444904722453</v>
      </c>
      <c r="BC211" s="51">
        <v>15.888888888888889</v>
      </c>
      <c r="BD211" s="51">
        <v>20.333333333333332</v>
      </c>
    </row>
    <row r="212" spans="2:56">
      <c r="B212" s="93"/>
      <c r="C212" s="43" t="s">
        <v>96</v>
      </c>
      <c r="D212" s="36">
        <v>2008</v>
      </c>
      <c r="E212" s="47">
        <v>0</v>
      </c>
      <c r="F212" s="36">
        <v>0</v>
      </c>
      <c r="G212" s="49">
        <v>0</v>
      </c>
      <c r="H212" s="47">
        <v>0</v>
      </c>
      <c r="I212" s="36">
        <v>0</v>
      </c>
      <c r="J212" s="49">
        <v>0</v>
      </c>
      <c r="K212" s="50">
        <v>0</v>
      </c>
      <c r="L212" s="50">
        <v>0</v>
      </c>
      <c r="M212" s="51">
        <v>0</v>
      </c>
      <c r="N212" s="51">
        <v>0</v>
      </c>
      <c r="O212" s="35"/>
      <c r="P212" s="93"/>
      <c r="Q212" s="43" t="s">
        <v>96</v>
      </c>
      <c r="R212" s="36">
        <v>2008</v>
      </c>
      <c r="S212" s="47">
        <v>0</v>
      </c>
      <c r="T212" s="36">
        <v>0</v>
      </c>
      <c r="U212" s="49">
        <v>0</v>
      </c>
      <c r="V212" s="47">
        <v>0</v>
      </c>
      <c r="W212" s="36">
        <v>0</v>
      </c>
      <c r="X212" s="49">
        <v>0</v>
      </c>
      <c r="Y212" s="50">
        <v>0</v>
      </c>
      <c r="Z212" s="50">
        <v>0</v>
      </c>
      <c r="AA212" s="51">
        <v>0</v>
      </c>
      <c r="AB212" s="51">
        <v>0</v>
      </c>
      <c r="AC212" s="35"/>
      <c r="AD212" s="93"/>
      <c r="AE212" s="43"/>
      <c r="AF212" s="36">
        <v>2008</v>
      </c>
      <c r="AG212" s="47">
        <v>399</v>
      </c>
      <c r="AH212" s="36">
        <v>8</v>
      </c>
      <c r="AI212" s="49">
        <v>9.1324200913242006E-4</v>
      </c>
      <c r="AJ212" s="47">
        <v>26</v>
      </c>
      <c r="AK212" s="36">
        <v>4</v>
      </c>
      <c r="AL212" s="49">
        <v>4.5662100456621003E-4</v>
      </c>
      <c r="AM212" s="50">
        <v>0</v>
      </c>
      <c r="AN212" s="50">
        <v>0</v>
      </c>
      <c r="AO212" s="51">
        <v>35.416666666666664</v>
      </c>
      <c r="AP212" s="51">
        <v>49.875</v>
      </c>
      <c r="AQ212" s="35"/>
      <c r="AR212" s="93"/>
      <c r="AS212" s="43"/>
      <c r="AT212" s="36">
        <v>2008</v>
      </c>
      <c r="AU212" s="47">
        <v>81</v>
      </c>
      <c r="AV212" s="36">
        <v>4</v>
      </c>
      <c r="AW212" s="49">
        <v>4.5662100456621003E-4</v>
      </c>
      <c r="AX212" s="47">
        <v>11</v>
      </c>
      <c r="AY212" s="36">
        <v>1</v>
      </c>
      <c r="AZ212" s="49">
        <v>1.1415525114155251E-4</v>
      </c>
      <c r="BA212" s="50">
        <v>5.1781275890637947E-2</v>
      </c>
      <c r="BB212" s="50">
        <v>0.95277547638773818</v>
      </c>
      <c r="BC212" s="51">
        <v>18.399999999999999</v>
      </c>
      <c r="BD212" s="51">
        <v>20.25</v>
      </c>
    </row>
    <row r="213" spans="2:56">
      <c r="B213" s="93"/>
      <c r="C213" s="43"/>
      <c r="D213" s="36">
        <v>2009</v>
      </c>
      <c r="E213" s="47">
        <v>0</v>
      </c>
      <c r="F213" s="36">
        <v>0</v>
      </c>
      <c r="G213" s="49">
        <v>0</v>
      </c>
      <c r="H213" s="47">
        <v>8</v>
      </c>
      <c r="I213" s="36">
        <v>1</v>
      </c>
      <c r="J213" s="49">
        <v>0</v>
      </c>
      <c r="K213" s="50">
        <v>1.4450867052023121E-2</v>
      </c>
      <c r="L213" s="50">
        <v>0.11560693641618497</v>
      </c>
      <c r="M213" s="51">
        <v>8</v>
      </c>
      <c r="N213" s="51">
        <v>0</v>
      </c>
      <c r="O213" s="35"/>
      <c r="P213" s="93"/>
      <c r="Q213" s="43"/>
      <c r="R213" s="36">
        <v>2009</v>
      </c>
      <c r="S213" s="47">
        <v>0</v>
      </c>
      <c r="T213" s="36">
        <v>0</v>
      </c>
      <c r="U213" s="49">
        <v>0</v>
      </c>
      <c r="V213" s="47">
        <v>9</v>
      </c>
      <c r="W213" s="36">
        <v>1</v>
      </c>
      <c r="X213" s="49">
        <v>0</v>
      </c>
      <c r="Y213" s="50">
        <v>6.2150403977625855E-2</v>
      </c>
      <c r="Z213" s="50">
        <v>0.55935363579863273</v>
      </c>
      <c r="AA213" s="51">
        <v>9</v>
      </c>
      <c r="AB213" s="51">
        <v>0</v>
      </c>
      <c r="AC213" s="35"/>
      <c r="AD213" s="93"/>
      <c r="AE213" s="43"/>
      <c r="AF213" s="36">
        <v>2009</v>
      </c>
      <c r="AG213" s="47">
        <v>200</v>
      </c>
      <c r="AH213" s="36">
        <v>4</v>
      </c>
      <c r="AI213" s="49">
        <v>4.5662100456621003E-4</v>
      </c>
      <c r="AJ213" s="47">
        <v>4</v>
      </c>
      <c r="AK213" s="36">
        <v>2</v>
      </c>
      <c r="AL213" s="49">
        <v>2.2831050228310502E-4</v>
      </c>
      <c r="AM213" s="50">
        <v>0</v>
      </c>
      <c r="AN213" s="50">
        <v>0</v>
      </c>
      <c r="AO213" s="51">
        <v>34</v>
      </c>
      <c r="AP213" s="51">
        <v>50</v>
      </c>
      <c r="AQ213" s="35"/>
      <c r="AR213" s="93"/>
      <c r="AS213" s="43"/>
      <c r="AT213" s="36">
        <v>2009</v>
      </c>
      <c r="AU213" s="47">
        <v>82</v>
      </c>
      <c r="AV213" s="36">
        <v>4</v>
      </c>
      <c r="AW213" s="49">
        <v>4.5662100456621003E-4</v>
      </c>
      <c r="AX213" s="47">
        <v>17</v>
      </c>
      <c r="AY213" s="36">
        <v>3</v>
      </c>
      <c r="AZ213" s="49">
        <v>3.4246575342465754E-4</v>
      </c>
      <c r="BA213" s="50">
        <v>7.2493786246893122E-2</v>
      </c>
      <c r="BB213" s="50">
        <v>1.0252692626346314</v>
      </c>
      <c r="BC213" s="51">
        <v>14.142857142857142</v>
      </c>
      <c r="BD213" s="51">
        <v>20.5</v>
      </c>
    </row>
    <row r="214" spans="2:56" ht="15.75" thickBot="1">
      <c r="B214" s="94"/>
      <c r="C214" s="45" t="s">
        <v>97</v>
      </c>
      <c r="D214" s="46">
        <v>10</v>
      </c>
      <c r="E214" s="52">
        <v>40</v>
      </c>
      <c r="F214" s="46">
        <v>4</v>
      </c>
      <c r="G214" s="53">
        <v>4.5662100456621003E-4</v>
      </c>
      <c r="H214" s="52">
        <v>29</v>
      </c>
      <c r="I214" s="46">
        <v>5</v>
      </c>
      <c r="J214" s="53">
        <v>3.3105022831050228E-4</v>
      </c>
      <c r="K214" s="54">
        <v>0.13005780346820808</v>
      </c>
      <c r="L214" s="54">
        <v>0.99710982658959524</v>
      </c>
      <c r="M214" s="55">
        <v>7.666666666666667</v>
      </c>
      <c r="N214" s="55">
        <v>10</v>
      </c>
      <c r="O214" s="35"/>
      <c r="P214" s="94"/>
      <c r="Q214" s="45" t="s">
        <v>97</v>
      </c>
      <c r="R214" s="46">
        <v>10</v>
      </c>
      <c r="S214" s="52">
        <v>33</v>
      </c>
      <c r="T214" s="46">
        <v>3</v>
      </c>
      <c r="U214" s="53">
        <v>3.767123287671233E-4</v>
      </c>
      <c r="V214" s="52">
        <v>30</v>
      </c>
      <c r="W214" s="46">
        <v>4</v>
      </c>
      <c r="X214" s="53">
        <v>3.4246575342465754E-4</v>
      </c>
      <c r="Y214" s="54">
        <v>0.43505282784338095</v>
      </c>
      <c r="Z214" s="54">
        <v>3.9154754505904288</v>
      </c>
      <c r="AA214" s="55">
        <v>9</v>
      </c>
      <c r="AB214" s="55">
        <v>11</v>
      </c>
      <c r="AC214" s="35"/>
      <c r="AD214" s="94"/>
      <c r="AE214" s="45" t="s">
        <v>97</v>
      </c>
      <c r="AF214" s="46">
        <v>10</v>
      </c>
      <c r="AG214" s="52">
        <v>3500</v>
      </c>
      <c r="AH214" s="46">
        <v>70</v>
      </c>
      <c r="AI214" s="53">
        <v>3.9954337899543377E-2</v>
      </c>
      <c r="AJ214" s="52">
        <v>88</v>
      </c>
      <c r="AK214" s="46">
        <v>19</v>
      </c>
      <c r="AL214" s="53">
        <v>1.004566210045662E-3</v>
      </c>
      <c r="AM214" s="54">
        <v>0</v>
      </c>
      <c r="AN214" s="54">
        <v>0</v>
      </c>
      <c r="AO214" s="55">
        <v>40.314606741573037</v>
      </c>
      <c r="AP214" s="55">
        <v>50</v>
      </c>
      <c r="AQ214" s="35"/>
      <c r="AR214" s="94"/>
      <c r="AS214" s="45" t="s">
        <v>97</v>
      </c>
      <c r="AT214" s="46">
        <v>10</v>
      </c>
      <c r="AU214" s="52">
        <v>840</v>
      </c>
      <c r="AV214" s="46">
        <v>42</v>
      </c>
      <c r="AW214" s="53">
        <v>9.5890410958904115E-3</v>
      </c>
      <c r="AX214" s="52">
        <v>126</v>
      </c>
      <c r="AY214" s="46">
        <v>17</v>
      </c>
      <c r="AZ214" s="53">
        <v>1.4383561643835617E-3</v>
      </c>
      <c r="BA214" s="54">
        <v>0.61101905550952784</v>
      </c>
      <c r="BB214" s="54">
        <v>10.004142502071254</v>
      </c>
      <c r="BC214" s="55">
        <v>16.372881355932204</v>
      </c>
      <c r="BD214" s="55">
        <v>20</v>
      </c>
    </row>
    <row r="216" spans="2:56">
      <c r="B216" s="35"/>
      <c r="C216" s="35"/>
      <c r="D216" s="35"/>
      <c r="E216" s="35"/>
      <c r="F216" s="35"/>
      <c r="G216" s="35">
        <v>0.4</v>
      </c>
      <c r="H216" s="35"/>
      <c r="I216" s="35"/>
      <c r="J216" s="35"/>
      <c r="K216" s="35"/>
      <c r="L216" s="35"/>
      <c r="M216" s="35"/>
      <c r="N216" s="35"/>
      <c r="O216" s="35"/>
      <c r="P216" s="35"/>
      <c r="Q216" s="35"/>
      <c r="R216" s="35"/>
      <c r="S216" s="35"/>
      <c r="T216" s="35"/>
      <c r="U216" s="35">
        <v>0.3</v>
      </c>
      <c r="V216" s="35"/>
      <c r="W216" s="35"/>
      <c r="X216" s="35"/>
      <c r="Y216" s="35"/>
      <c r="Z216" s="35"/>
      <c r="AA216" s="35"/>
      <c r="AB216" s="35"/>
      <c r="AC216" s="35"/>
      <c r="AD216" s="35"/>
      <c r="AE216" s="35"/>
      <c r="AF216" s="35"/>
      <c r="AG216" s="35"/>
      <c r="AH216" s="35"/>
      <c r="AI216" s="35">
        <v>7</v>
      </c>
      <c r="AJ216" s="35"/>
      <c r="AK216" s="35"/>
      <c r="AL216" s="35"/>
      <c r="AM216" s="35"/>
      <c r="AN216" s="35"/>
      <c r="AO216" s="35"/>
      <c r="AP216" s="35"/>
      <c r="AQ216" s="35"/>
      <c r="AR216" s="35"/>
      <c r="AS216" s="35"/>
      <c r="AT216" s="35"/>
      <c r="AU216" s="35"/>
      <c r="AV216" s="35"/>
      <c r="AW216" s="35">
        <v>4.2</v>
      </c>
      <c r="AX216" s="35"/>
      <c r="AY216" s="35"/>
      <c r="AZ216" s="35"/>
      <c r="BA216" s="35"/>
      <c r="BB216" s="35"/>
      <c r="BC216" s="35"/>
      <c r="BD216" s="35"/>
    </row>
    <row r="217" spans="2:56" ht="15.75" thickBot="1">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c r="AB217" s="35"/>
      <c r="AC217" s="35"/>
      <c r="AD217" s="35"/>
      <c r="AE217" s="35"/>
      <c r="AF217" s="35"/>
      <c r="AG217" s="35"/>
      <c r="AH217" s="35"/>
      <c r="AI217" s="35"/>
      <c r="AJ217" s="35"/>
      <c r="AK217" s="35"/>
      <c r="AL217" s="35"/>
      <c r="AM217" s="35"/>
      <c r="AN217" s="35"/>
      <c r="AO217" s="35"/>
      <c r="AP217" s="35"/>
      <c r="AQ217" s="35"/>
      <c r="AR217" s="35"/>
      <c r="AS217" s="35"/>
      <c r="AT217" s="35"/>
      <c r="AU217" s="35"/>
      <c r="AV217" s="35"/>
      <c r="AW217" s="35"/>
      <c r="AX217" s="35"/>
      <c r="AY217" s="35"/>
      <c r="AZ217" s="35"/>
      <c r="BA217" s="35"/>
      <c r="BB217" s="35"/>
      <c r="BC217" s="35"/>
      <c r="BD217" s="35"/>
    </row>
    <row r="218" spans="2:56">
      <c r="B218" s="104" t="s">
        <v>0</v>
      </c>
      <c r="C218" s="106" t="s">
        <v>13</v>
      </c>
      <c r="D218" s="108" t="s">
        <v>1</v>
      </c>
      <c r="E218" s="95" t="s">
        <v>69</v>
      </c>
      <c r="F218" s="111"/>
      <c r="G218" s="111"/>
      <c r="H218" s="111"/>
      <c r="I218" s="111"/>
      <c r="J218" s="112"/>
      <c r="K218" s="95" t="s">
        <v>70</v>
      </c>
      <c r="L218" s="96"/>
      <c r="M218" s="38" t="s">
        <v>71</v>
      </c>
      <c r="N218" s="38" t="s">
        <v>72</v>
      </c>
      <c r="O218" s="35"/>
      <c r="P218" s="104" t="s">
        <v>0</v>
      </c>
      <c r="Q218" s="106" t="s">
        <v>13</v>
      </c>
      <c r="R218" s="108" t="s">
        <v>1</v>
      </c>
      <c r="S218" s="95" t="s">
        <v>69</v>
      </c>
      <c r="T218" s="111"/>
      <c r="U218" s="111"/>
      <c r="V218" s="111"/>
      <c r="W218" s="111"/>
      <c r="X218" s="112"/>
      <c r="Y218" s="95" t="s">
        <v>70</v>
      </c>
      <c r="Z218" s="96"/>
      <c r="AA218" s="38" t="s">
        <v>71</v>
      </c>
      <c r="AB218" s="38" t="s">
        <v>72</v>
      </c>
      <c r="AC218" s="35"/>
      <c r="AD218" s="104" t="s">
        <v>0</v>
      </c>
      <c r="AE218" s="106" t="s">
        <v>73</v>
      </c>
      <c r="AF218" s="108" t="s">
        <v>1</v>
      </c>
      <c r="AG218" s="95" t="s">
        <v>69</v>
      </c>
      <c r="AH218" s="111"/>
      <c r="AI218" s="111"/>
      <c r="AJ218" s="111"/>
      <c r="AK218" s="111"/>
      <c r="AL218" s="112"/>
      <c r="AM218" s="95" t="s">
        <v>70</v>
      </c>
      <c r="AN218" s="96"/>
      <c r="AO218" s="38" t="s">
        <v>71</v>
      </c>
      <c r="AP218" s="38" t="s">
        <v>72</v>
      </c>
      <c r="AQ218" s="35"/>
      <c r="AR218" s="104" t="s">
        <v>0</v>
      </c>
      <c r="AS218" s="106" t="s">
        <v>73</v>
      </c>
      <c r="AT218" s="108" t="s">
        <v>1</v>
      </c>
      <c r="AU218" s="95" t="s">
        <v>69</v>
      </c>
      <c r="AV218" s="111"/>
      <c r="AW218" s="111"/>
      <c r="AX218" s="111"/>
      <c r="AY218" s="111"/>
      <c r="AZ218" s="112"/>
      <c r="BA218" s="95" t="s">
        <v>70</v>
      </c>
      <c r="BB218" s="96"/>
      <c r="BC218" s="38" t="s">
        <v>71</v>
      </c>
      <c r="BD218" s="38" t="s">
        <v>72</v>
      </c>
    </row>
    <row r="219" spans="2:56">
      <c r="B219" s="105"/>
      <c r="C219" s="107"/>
      <c r="D219" s="109"/>
      <c r="E219" s="97"/>
      <c r="F219" s="113"/>
      <c r="G219" s="113"/>
      <c r="H219" s="113"/>
      <c r="I219" s="113"/>
      <c r="J219" s="114"/>
      <c r="K219" s="97" t="s">
        <v>74</v>
      </c>
      <c r="L219" s="98"/>
      <c r="M219" s="39" t="s">
        <v>75</v>
      </c>
      <c r="N219" s="39" t="s">
        <v>76</v>
      </c>
      <c r="O219" s="35"/>
      <c r="P219" s="105"/>
      <c r="Q219" s="107"/>
      <c r="R219" s="109"/>
      <c r="S219" s="97"/>
      <c r="T219" s="113"/>
      <c r="U219" s="113"/>
      <c r="V219" s="113"/>
      <c r="W219" s="113"/>
      <c r="X219" s="114"/>
      <c r="Y219" s="97" t="s">
        <v>74</v>
      </c>
      <c r="Z219" s="98"/>
      <c r="AA219" s="39" t="s">
        <v>75</v>
      </c>
      <c r="AB219" s="39" t="s">
        <v>76</v>
      </c>
      <c r="AC219" s="35"/>
      <c r="AD219" s="105"/>
      <c r="AE219" s="107"/>
      <c r="AF219" s="109"/>
      <c r="AG219" s="97"/>
      <c r="AH219" s="113"/>
      <c r="AI219" s="113"/>
      <c r="AJ219" s="113"/>
      <c r="AK219" s="113"/>
      <c r="AL219" s="114"/>
      <c r="AM219" s="97" t="s">
        <v>74</v>
      </c>
      <c r="AN219" s="98"/>
      <c r="AO219" s="39" t="s">
        <v>75</v>
      </c>
      <c r="AP219" s="39" t="s">
        <v>76</v>
      </c>
      <c r="AQ219" s="35"/>
      <c r="AR219" s="105"/>
      <c r="AS219" s="107"/>
      <c r="AT219" s="109"/>
      <c r="AU219" s="97"/>
      <c r="AV219" s="113"/>
      <c r="AW219" s="113"/>
      <c r="AX219" s="113"/>
      <c r="AY219" s="113"/>
      <c r="AZ219" s="114"/>
      <c r="BA219" s="97" t="s">
        <v>74</v>
      </c>
      <c r="BB219" s="98"/>
      <c r="BC219" s="39" t="s">
        <v>75</v>
      </c>
      <c r="BD219" s="39" t="s">
        <v>76</v>
      </c>
    </row>
    <row r="220" spans="2:56">
      <c r="B220" s="105"/>
      <c r="C220" s="37" t="s">
        <v>77</v>
      </c>
      <c r="D220" s="109"/>
      <c r="E220" s="99" t="s">
        <v>78</v>
      </c>
      <c r="F220" s="100"/>
      <c r="G220" s="101"/>
      <c r="H220" s="99" t="s">
        <v>79</v>
      </c>
      <c r="I220" s="100"/>
      <c r="J220" s="101"/>
      <c r="K220" s="102" t="s">
        <v>80</v>
      </c>
      <c r="L220" s="102" t="s">
        <v>81</v>
      </c>
      <c r="M220" s="91" t="s">
        <v>82</v>
      </c>
      <c r="N220" s="39" t="s">
        <v>82</v>
      </c>
      <c r="O220" s="35"/>
      <c r="P220" s="105"/>
      <c r="Q220" s="37" t="s">
        <v>77</v>
      </c>
      <c r="R220" s="109"/>
      <c r="S220" s="99" t="s">
        <v>78</v>
      </c>
      <c r="T220" s="100"/>
      <c r="U220" s="101"/>
      <c r="V220" s="99" t="s">
        <v>79</v>
      </c>
      <c r="W220" s="100"/>
      <c r="X220" s="101"/>
      <c r="Y220" s="102" t="s">
        <v>80</v>
      </c>
      <c r="Z220" s="102" t="s">
        <v>81</v>
      </c>
      <c r="AA220" s="91" t="s">
        <v>82</v>
      </c>
      <c r="AB220" s="39" t="s">
        <v>82</v>
      </c>
      <c r="AC220" s="35"/>
      <c r="AD220" s="105"/>
      <c r="AE220" s="37" t="s">
        <v>83</v>
      </c>
      <c r="AF220" s="109"/>
      <c r="AG220" s="99" t="s">
        <v>78</v>
      </c>
      <c r="AH220" s="100"/>
      <c r="AI220" s="101"/>
      <c r="AJ220" s="99" t="s">
        <v>79</v>
      </c>
      <c r="AK220" s="100"/>
      <c r="AL220" s="101"/>
      <c r="AM220" s="102" t="s">
        <v>80</v>
      </c>
      <c r="AN220" s="102" t="s">
        <v>81</v>
      </c>
      <c r="AO220" s="91" t="s">
        <v>82</v>
      </c>
      <c r="AP220" s="39" t="s">
        <v>82</v>
      </c>
      <c r="AQ220" s="35"/>
      <c r="AR220" s="105"/>
      <c r="AS220" s="37" t="s">
        <v>83</v>
      </c>
      <c r="AT220" s="109"/>
      <c r="AU220" s="99" t="s">
        <v>78</v>
      </c>
      <c r="AV220" s="100"/>
      <c r="AW220" s="101"/>
      <c r="AX220" s="99" t="s">
        <v>79</v>
      </c>
      <c r="AY220" s="100"/>
      <c r="AZ220" s="101"/>
      <c r="BA220" s="102" t="s">
        <v>80</v>
      </c>
      <c r="BB220" s="102" t="s">
        <v>81</v>
      </c>
      <c r="BC220" s="91" t="s">
        <v>82</v>
      </c>
      <c r="BD220" s="39" t="s">
        <v>82</v>
      </c>
    </row>
    <row r="221" spans="2:56" ht="48.75" customHeight="1">
      <c r="B221" s="105"/>
      <c r="C221" s="40" t="s">
        <v>84</v>
      </c>
      <c r="D221" s="110"/>
      <c r="E221" s="41" t="s">
        <v>85</v>
      </c>
      <c r="F221" s="41" t="s">
        <v>86</v>
      </c>
      <c r="G221" s="41" t="s">
        <v>87</v>
      </c>
      <c r="H221" s="41" t="s">
        <v>85</v>
      </c>
      <c r="I221" s="41" t="s">
        <v>86</v>
      </c>
      <c r="J221" s="41" t="s">
        <v>87</v>
      </c>
      <c r="K221" s="103"/>
      <c r="L221" s="103"/>
      <c r="M221" s="92"/>
      <c r="N221" s="60"/>
      <c r="O221" s="35"/>
      <c r="P221" s="105"/>
      <c r="Q221" s="40" t="s">
        <v>84</v>
      </c>
      <c r="R221" s="110"/>
      <c r="S221" s="41" t="s">
        <v>85</v>
      </c>
      <c r="T221" s="41" t="s">
        <v>86</v>
      </c>
      <c r="U221" s="41" t="s">
        <v>87</v>
      </c>
      <c r="V221" s="41" t="s">
        <v>85</v>
      </c>
      <c r="W221" s="41" t="s">
        <v>86</v>
      </c>
      <c r="X221" s="41" t="s">
        <v>87</v>
      </c>
      <c r="Y221" s="103"/>
      <c r="Z221" s="103"/>
      <c r="AA221" s="92"/>
      <c r="AB221" s="60"/>
      <c r="AC221" s="35"/>
      <c r="AD221" s="105"/>
      <c r="AE221" s="40" t="s">
        <v>88</v>
      </c>
      <c r="AF221" s="110"/>
      <c r="AG221" s="41" t="s">
        <v>85</v>
      </c>
      <c r="AH221" s="41" t="s">
        <v>86</v>
      </c>
      <c r="AI221" s="41" t="s">
        <v>87</v>
      </c>
      <c r="AJ221" s="41" t="s">
        <v>85</v>
      </c>
      <c r="AK221" s="41" t="s">
        <v>86</v>
      </c>
      <c r="AL221" s="41" t="s">
        <v>87</v>
      </c>
      <c r="AM221" s="103"/>
      <c r="AN221" s="103"/>
      <c r="AO221" s="92"/>
      <c r="AP221" s="60"/>
      <c r="AQ221" s="35"/>
      <c r="AR221" s="105"/>
      <c r="AS221" s="40" t="s">
        <v>88</v>
      </c>
      <c r="AT221" s="110"/>
      <c r="AU221" s="41" t="s">
        <v>85</v>
      </c>
      <c r="AV221" s="41" t="s">
        <v>86</v>
      </c>
      <c r="AW221" s="41" t="s">
        <v>87</v>
      </c>
      <c r="AX221" s="41" t="s">
        <v>85</v>
      </c>
      <c r="AY221" s="41" t="s">
        <v>86</v>
      </c>
      <c r="AZ221" s="41" t="s">
        <v>87</v>
      </c>
      <c r="BA221" s="103"/>
      <c r="BB221" s="103"/>
      <c r="BC221" s="92"/>
      <c r="BD221" s="60"/>
    </row>
    <row r="222" spans="2:56">
      <c r="B222" s="93">
        <v>13</v>
      </c>
      <c r="C222" s="42"/>
      <c r="D222" s="36">
        <v>2000</v>
      </c>
      <c r="E222" s="47">
        <v>0</v>
      </c>
      <c r="F222" s="36">
        <v>0</v>
      </c>
      <c r="G222" s="49">
        <v>0</v>
      </c>
      <c r="H222" s="47">
        <v>0</v>
      </c>
      <c r="I222" s="36">
        <v>0</v>
      </c>
      <c r="J222" s="49">
        <v>0</v>
      </c>
      <c r="K222" s="50">
        <v>0</v>
      </c>
      <c r="L222" s="50">
        <v>0</v>
      </c>
      <c r="M222" s="51">
        <v>0</v>
      </c>
      <c r="N222" s="51">
        <v>0</v>
      </c>
      <c r="O222" s="35"/>
      <c r="P222" s="93">
        <v>31</v>
      </c>
      <c r="Q222" s="42"/>
      <c r="R222" s="36">
        <v>2000</v>
      </c>
      <c r="S222" s="47">
        <v>0</v>
      </c>
      <c r="T222" s="36">
        <v>0</v>
      </c>
      <c r="U222" s="49">
        <v>0</v>
      </c>
      <c r="V222" s="47">
        <v>11</v>
      </c>
      <c r="W222" s="36">
        <v>2</v>
      </c>
      <c r="X222" s="49">
        <v>2.2831050228310502E-4</v>
      </c>
      <c r="Y222" s="50">
        <v>1.7024174327545112E-2</v>
      </c>
      <c r="Z222" s="50">
        <v>9.363295880149812E-2</v>
      </c>
      <c r="AA222" s="51">
        <v>5.5</v>
      </c>
      <c r="AB222" s="51">
        <v>0</v>
      </c>
      <c r="AC222" s="35"/>
      <c r="AD222" s="93">
        <v>49</v>
      </c>
      <c r="AE222" s="42"/>
      <c r="AF222" s="36">
        <v>2000</v>
      </c>
      <c r="AG222" s="47">
        <v>510</v>
      </c>
      <c r="AH222" s="36">
        <v>10</v>
      </c>
      <c r="AI222" s="49">
        <v>1.1415525114155251E-3</v>
      </c>
      <c r="AJ222" s="47">
        <v>12</v>
      </c>
      <c r="AK222" s="36">
        <v>2</v>
      </c>
      <c r="AL222" s="49">
        <v>2.2831050228310502E-4</v>
      </c>
      <c r="AM222" s="50">
        <v>0</v>
      </c>
      <c r="AN222" s="50">
        <v>0</v>
      </c>
      <c r="AO222" s="51">
        <v>43.5</v>
      </c>
      <c r="AP222" s="51">
        <v>51</v>
      </c>
      <c r="AQ222" s="35"/>
      <c r="AR222" s="93">
        <v>67</v>
      </c>
      <c r="AS222" s="42"/>
      <c r="AT222" s="36">
        <v>2000</v>
      </c>
      <c r="AU222" s="47">
        <v>101</v>
      </c>
      <c r="AV222" s="36">
        <v>5</v>
      </c>
      <c r="AW222" s="49">
        <v>5.7077625570776253E-4</v>
      </c>
      <c r="AX222" s="47">
        <v>0</v>
      </c>
      <c r="AY222" s="36">
        <v>0</v>
      </c>
      <c r="AZ222" s="49">
        <v>0</v>
      </c>
      <c r="BA222" s="50">
        <v>5.1781275890637947E-2</v>
      </c>
      <c r="BB222" s="50">
        <v>1.0459817729908865</v>
      </c>
      <c r="BC222" s="51">
        <v>20.2</v>
      </c>
      <c r="BD222" s="51">
        <v>20.2</v>
      </c>
    </row>
    <row r="223" spans="2:56">
      <c r="B223" s="93"/>
      <c r="C223" s="43"/>
      <c r="D223" s="36">
        <v>2001</v>
      </c>
      <c r="E223" s="47">
        <v>0</v>
      </c>
      <c r="F223" s="36">
        <v>0</v>
      </c>
      <c r="G223" s="49">
        <v>0</v>
      </c>
      <c r="H223" s="47">
        <v>8</v>
      </c>
      <c r="I223" s="36">
        <v>1</v>
      </c>
      <c r="J223" s="49">
        <v>1.1415525114155251E-4</v>
      </c>
      <c r="K223" s="50">
        <v>1.4450867052023121E-2</v>
      </c>
      <c r="L223" s="50">
        <v>0.11560693641618497</v>
      </c>
      <c r="M223" s="51">
        <v>8</v>
      </c>
      <c r="N223" s="51">
        <v>0</v>
      </c>
      <c r="O223" s="35"/>
      <c r="P223" s="93"/>
      <c r="Q223" s="43"/>
      <c r="R223" s="36">
        <v>2001</v>
      </c>
      <c r="S223" s="47">
        <v>0</v>
      </c>
      <c r="T223" s="36">
        <v>0</v>
      </c>
      <c r="U223" s="49">
        <v>0</v>
      </c>
      <c r="V223" s="47">
        <v>0</v>
      </c>
      <c r="W223" s="36">
        <v>0</v>
      </c>
      <c r="X223" s="49">
        <v>0</v>
      </c>
      <c r="Y223" s="50">
        <v>0</v>
      </c>
      <c r="Z223" s="50">
        <v>0</v>
      </c>
      <c r="AA223" s="51">
        <v>0</v>
      </c>
      <c r="AB223" s="51">
        <v>0</v>
      </c>
      <c r="AC223" s="35"/>
      <c r="AD223" s="93"/>
      <c r="AE223" s="43"/>
      <c r="AF223" s="36">
        <v>2001</v>
      </c>
      <c r="AG223" s="47">
        <v>101</v>
      </c>
      <c r="AH223" s="36">
        <v>2</v>
      </c>
      <c r="AI223" s="49">
        <v>2.2831050228310502E-4</v>
      </c>
      <c r="AJ223" s="47">
        <v>12</v>
      </c>
      <c r="AK223" s="36">
        <v>2</v>
      </c>
      <c r="AL223" s="49">
        <v>2.2831050228310502E-4</v>
      </c>
      <c r="AM223" s="50">
        <v>0</v>
      </c>
      <c r="AN223" s="50">
        <v>0</v>
      </c>
      <c r="AO223" s="51">
        <v>28.25</v>
      </c>
      <c r="AP223" s="51">
        <v>50.5</v>
      </c>
      <c r="AQ223" s="35"/>
      <c r="AR223" s="93"/>
      <c r="AS223" s="43"/>
      <c r="AT223" s="36">
        <v>2001</v>
      </c>
      <c r="AU223" s="47">
        <v>81</v>
      </c>
      <c r="AV223" s="36">
        <v>4</v>
      </c>
      <c r="AW223" s="49">
        <v>4.5662100456621003E-4</v>
      </c>
      <c r="AX223" s="47">
        <v>28</v>
      </c>
      <c r="AY223" s="36">
        <v>2</v>
      </c>
      <c r="AZ223" s="49">
        <v>2.2831050228310502E-4</v>
      </c>
      <c r="BA223" s="50">
        <v>6.2137531068765531E-2</v>
      </c>
      <c r="BB223" s="50">
        <v>1.1288318144159071</v>
      </c>
      <c r="BC223" s="51">
        <v>18.166666666666668</v>
      </c>
      <c r="BD223" s="51">
        <v>20.25</v>
      </c>
    </row>
    <row r="224" spans="2:56">
      <c r="B224" s="93"/>
      <c r="C224" s="43" t="s">
        <v>132</v>
      </c>
      <c r="D224" s="36">
        <v>2002</v>
      </c>
      <c r="E224" s="47">
        <v>19.5</v>
      </c>
      <c r="F224" s="36">
        <v>2</v>
      </c>
      <c r="G224" s="49">
        <v>2.2831050228310502E-4</v>
      </c>
      <c r="H224" s="47">
        <v>0</v>
      </c>
      <c r="I224" s="36">
        <v>0</v>
      </c>
      <c r="J224" s="49">
        <v>0</v>
      </c>
      <c r="K224" s="50">
        <v>2.8901734104046242E-2</v>
      </c>
      <c r="L224" s="50">
        <v>0.28179190751445088</v>
      </c>
      <c r="M224" s="51">
        <v>9.75</v>
      </c>
      <c r="N224" s="51">
        <v>9.75</v>
      </c>
      <c r="O224" s="35"/>
      <c r="P224" s="93"/>
      <c r="Q224" s="43" t="s">
        <v>133</v>
      </c>
      <c r="R224" s="36">
        <v>2002</v>
      </c>
      <c r="S224" s="47">
        <v>0</v>
      </c>
      <c r="T224" s="36">
        <v>0</v>
      </c>
      <c r="U224" s="49">
        <v>0</v>
      </c>
      <c r="V224" s="47">
        <v>0</v>
      </c>
      <c r="W224" s="36">
        <v>0</v>
      </c>
      <c r="X224" s="49">
        <v>0</v>
      </c>
      <c r="Y224" s="50">
        <v>0</v>
      </c>
      <c r="Z224" s="50">
        <v>0</v>
      </c>
      <c r="AA224" s="51">
        <v>0</v>
      </c>
      <c r="AB224" s="51">
        <v>0</v>
      </c>
      <c r="AC224" s="35"/>
      <c r="AD224" s="93"/>
      <c r="AE224" s="43" t="s">
        <v>129</v>
      </c>
      <c r="AF224" s="36">
        <v>2002</v>
      </c>
      <c r="AG224" s="47">
        <v>103</v>
      </c>
      <c r="AH224" s="36">
        <v>2</v>
      </c>
      <c r="AI224" s="49">
        <v>2.2831050228310502E-4</v>
      </c>
      <c r="AJ224" s="47">
        <v>21</v>
      </c>
      <c r="AK224" s="36">
        <v>3</v>
      </c>
      <c r="AL224" s="49">
        <v>3.4246575342465754E-4</v>
      </c>
      <c r="AM224" s="50">
        <v>0</v>
      </c>
      <c r="AN224" s="50">
        <v>0</v>
      </c>
      <c r="AO224" s="51">
        <v>24.8</v>
      </c>
      <c r="AP224" s="51">
        <v>51.5</v>
      </c>
      <c r="AQ224" s="35"/>
      <c r="AR224" s="93"/>
      <c r="AS224" s="43" t="s">
        <v>123</v>
      </c>
      <c r="AT224" s="36">
        <v>2002</v>
      </c>
      <c r="AU224" s="47">
        <v>76</v>
      </c>
      <c r="AV224" s="36">
        <v>4</v>
      </c>
      <c r="AW224" s="49">
        <v>4.5662100456621003E-4</v>
      </c>
      <c r="AX224" s="47">
        <v>0</v>
      </c>
      <c r="AY224" s="36">
        <v>0</v>
      </c>
      <c r="AZ224" s="49">
        <v>0</v>
      </c>
      <c r="BA224" s="50">
        <v>4.1425020712510356E-2</v>
      </c>
      <c r="BB224" s="50">
        <v>0.78707539353769673</v>
      </c>
      <c r="BC224" s="51">
        <v>19</v>
      </c>
      <c r="BD224" s="51">
        <v>19</v>
      </c>
    </row>
    <row r="225" spans="2:56">
      <c r="B225" s="93"/>
      <c r="C225" s="43"/>
      <c r="D225" s="36">
        <v>2003</v>
      </c>
      <c r="E225" s="47">
        <v>0</v>
      </c>
      <c r="F225" s="36">
        <v>0</v>
      </c>
      <c r="G225" s="49">
        <v>0</v>
      </c>
      <c r="H225" s="47">
        <v>0</v>
      </c>
      <c r="I225" s="36">
        <v>0</v>
      </c>
      <c r="J225" s="49">
        <v>0</v>
      </c>
      <c r="K225" s="50">
        <v>0</v>
      </c>
      <c r="L225" s="50">
        <v>0</v>
      </c>
      <c r="M225" s="51">
        <v>0</v>
      </c>
      <c r="N225" s="51">
        <v>0</v>
      </c>
      <c r="O225" s="35"/>
      <c r="P225" s="93"/>
      <c r="Q225" s="43"/>
      <c r="R225" s="36">
        <v>2003</v>
      </c>
      <c r="S225" s="47">
        <v>0</v>
      </c>
      <c r="T225" s="36">
        <v>0</v>
      </c>
      <c r="U225" s="49">
        <v>0</v>
      </c>
      <c r="V225" s="47">
        <v>0</v>
      </c>
      <c r="W225" s="36">
        <v>0</v>
      </c>
      <c r="X225" s="49">
        <v>0</v>
      </c>
      <c r="Y225" s="50">
        <v>0</v>
      </c>
      <c r="Z225" s="50">
        <v>0</v>
      </c>
      <c r="AA225" s="51">
        <v>0</v>
      </c>
      <c r="AB225" s="51">
        <v>0</v>
      </c>
      <c r="AC225" s="35"/>
      <c r="AD225" s="93"/>
      <c r="AE225" s="43"/>
      <c r="AF225" s="36">
        <v>2003</v>
      </c>
      <c r="AG225" s="47">
        <v>100</v>
      </c>
      <c r="AH225" s="36">
        <v>2</v>
      </c>
      <c r="AI225" s="49">
        <v>2.2831050228310502E-4</v>
      </c>
      <c r="AJ225" s="47">
        <v>4</v>
      </c>
      <c r="AK225" s="36">
        <v>1</v>
      </c>
      <c r="AL225" s="49">
        <v>1.1415525114155251E-4</v>
      </c>
      <c r="AM225" s="50">
        <v>0</v>
      </c>
      <c r="AN225" s="50">
        <v>0</v>
      </c>
      <c r="AO225" s="51">
        <v>34.666666666666664</v>
      </c>
      <c r="AP225" s="51">
        <v>50</v>
      </c>
      <c r="AQ225" s="35"/>
      <c r="AR225" s="93"/>
      <c r="AS225" s="43"/>
      <c r="AT225" s="36">
        <v>2003</v>
      </c>
      <c r="AU225" s="47">
        <v>61</v>
      </c>
      <c r="AV225" s="36">
        <v>3</v>
      </c>
      <c r="AW225" s="49">
        <v>3.4246575342465754E-4</v>
      </c>
      <c r="AX225" s="47">
        <v>31</v>
      </c>
      <c r="AY225" s="36">
        <v>3</v>
      </c>
      <c r="AZ225" s="49">
        <v>0</v>
      </c>
      <c r="BA225" s="50">
        <v>6.2137531068765531E-2</v>
      </c>
      <c r="BB225" s="50">
        <v>0.95277547638773818</v>
      </c>
      <c r="BC225" s="51">
        <v>15.333333333333334</v>
      </c>
      <c r="BD225" s="51">
        <v>20.333333333333332</v>
      </c>
    </row>
    <row r="226" spans="2:56">
      <c r="B226" s="93"/>
      <c r="C226" s="43">
        <v>138</v>
      </c>
      <c r="D226" s="36">
        <v>2004</v>
      </c>
      <c r="E226" s="47">
        <v>0</v>
      </c>
      <c r="F226" s="36">
        <v>0</v>
      </c>
      <c r="G226" s="49">
        <v>0</v>
      </c>
      <c r="H226" s="47">
        <v>7</v>
      </c>
      <c r="I226" s="36">
        <v>1</v>
      </c>
      <c r="J226" s="49">
        <v>1.1415525114155251E-4</v>
      </c>
      <c r="K226" s="50">
        <v>1.4450867052023121E-2</v>
      </c>
      <c r="L226" s="50">
        <v>0.10115606936416184</v>
      </c>
      <c r="M226" s="51">
        <v>7</v>
      </c>
      <c r="N226" s="51">
        <v>0</v>
      </c>
      <c r="O226" s="35"/>
      <c r="P226" s="93"/>
      <c r="Q226" s="43">
        <v>230</v>
      </c>
      <c r="R226" s="36">
        <v>2004</v>
      </c>
      <c r="S226" s="47">
        <v>21.6</v>
      </c>
      <c r="T226" s="36">
        <v>2</v>
      </c>
      <c r="U226" s="49">
        <v>2.2831050228310502E-4</v>
      </c>
      <c r="V226" s="47">
        <v>10</v>
      </c>
      <c r="W226" s="36">
        <v>2</v>
      </c>
      <c r="X226" s="49">
        <v>2.2831050228310502E-4</v>
      </c>
      <c r="Y226" s="50">
        <v>3.4048348655090224E-2</v>
      </c>
      <c r="Z226" s="50">
        <v>0.26898195437521283</v>
      </c>
      <c r="AA226" s="51">
        <v>7.9</v>
      </c>
      <c r="AB226" s="51">
        <v>10.8</v>
      </c>
      <c r="AC226" s="35"/>
      <c r="AD226" s="93"/>
      <c r="AE226" s="43">
        <v>100</v>
      </c>
      <c r="AF226" s="36">
        <v>2004</v>
      </c>
      <c r="AG226" s="47">
        <v>201</v>
      </c>
      <c r="AH226" s="36">
        <v>4</v>
      </c>
      <c r="AI226" s="49">
        <v>4.5662100456621003E-4</v>
      </c>
      <c r="AJ226" s="47">
        <v>0</v>
      </c>
      <c r="AK226" s="36">
        <v>0</v>
      </c>
      <c r="AL226" s="49">
        <v>0</v>
      </c>
      <c r="AM226" s="50">
        <v>0</v>
      </c>
      <c r="AN226" s="50">
        <v>0</v>
      </c>
      <c r="AO226" s="51">
        <v>50.25</v>
      </c>
      <c r="AP226" s="51">
        <v>50.25</v>
      </c>
      <c r="AQ226" s="35"/>
      <c r="AR226" s="93"/>
      <c r="AS226" s="43">
        <v>50</v>
      </c>
      <c r="AT226" s="36">
        <v>2004</v>
      </c>
      <c r="AU226" s="47">
        <v>180</v>
      </c>
      <c r="AV226" s="36">
        <v>9</v>
      </c>
      <c r="AW226" s="49">
        <v>1.0273972602739725E-3</v>
      </c>
      <c r="AX226" s="47">
        <v>0</v>
      </c>
      <c r="AY226" s="36">
        <v>0</v>
      </c>
      <c r="AZ226" s="49">
        <v>0</v>
      </c>
      <c r="BA226" s="50">
        <v>9.3206296603148303E-2</v>
      </c>
      <c r="BB226" s="50">
        <v>1.864125932062966</v>
      </c>
      <c r="BC226" s="51">
        <v>20</v>
      </c>
      <c r="BD226" s="51">
        <v>20</v>
      </c>
    </row>
    <row r="227" spans="2:56">
      <c r="B227" s="93"/>
      <c r="C227" s="43" t="s">
        <v>93</v>
      </c>
      <c r="D227" s="36">
        <v>2005</v>
      </c>
      <c r="E227" s="47">
        <v>0</v>
      </c>
      <c r="F227" s="36">
        <v>0</v>
      </c>
      <c r="G227" s="49">
        <v>0</v>
      </c>
      <c r="H227" s="47">
        <v>0</v>
      </c>
      <c r="I227" s="36">
        <v>0</v>
      </c>
      <c r="J227" s="49">
        <v>0</v>
      </c>
      <c r="K227" s="50">
        <v>0</v>
      </c>
      <c r="L227" s="50">
        <v>0</v>
      </c>
      <c r="M227" s="51">
        <v>0</v>
      </c>
      <c r="N227" s="51">
        <v>0</v>
      </c>
      <c r="O227" s="35"/>
      <c r="P227" s="93"/>
      <c r="Q227" s="43" t="s">
        <v>93</v>
      </c>
      <c r="R227" s="36">
        <v>2005</v>
      </c>
      <c r="S227" s="47">
        <v>0</v>
      </c>
      <c r="T227" s="36">
        <v>0</v>
      </c>
      <c r="U227" s="49">
        <v>0</v>
      </c>
      <c r="V227" s="47">
        <v>0</v>
      </c>
      <c r="W227" s="36">
        <v>0</v>
      </c>
      <c r="X227" s="49">
        <v>0</v>
      </c>
      <c r="Y227" s="50">
        <v>0</v>
      </c>
      <c r="Z227" s="50">
        <v>0</v>
      </c>
      <c r="AA227" s="51">
        <v>0</v>
      </c>
      <c r="AB227" s="51">
        <v>0</v>
      </c>
      <c r="AC227" s="35"/>
      <c r="AD227" s="93"/>
      <c r="AE227" s="43" t="s">
        <v>94</v>
      </c>
      <c r="AF227" s="36">
        <v>2005</v>
      </c>
      <c r="AG227" s="47">
        <v>447</v>
      </c>
      <c r="AH227" s="36">
        <v>9</v>
      </c>
      <c r="AI227" s="49">
        <v>1.0273972602739725E-3</v>
      </c>
      <c r="AJ227" s="47">
        <v>6</v>
      </c>
      <c r="AK227" s="36">
        <v>2</v>
      </c>
      <c r="AL227" s="49">
        <v>2.2831050228310502E-4</v>
      </c>
      <c r="AM227" s="50">
        <v>0</v>
      </c>
      <c r="AN227" s="50">
        <v>0</v>
      </c>
      <c r="AO227" s="51">
        <v>41.18181818181818</v>
      </c>
      <c r="AP227" s="51">
        <v>49.666666666666664</v>
      </c>
      <c r="AQ227" s="35"/>
      <c r="AR227" s="93"/>
      <c r="AS227" s="43" t="s">
        <v>94</v>
      </c>
      <c r="AT227" s="36">
        <v>2005</v>
      </c>
      <c r="AU227" s="47">
        <v>41</v>
      </c>
      <c r="AV227" s="36">
        <v>2</v>
      </c>
      <c r="AW227" s="49">
        <v>2.2831050228310502E-4</v>
      </c>
      <c r="AX227" s="47">
        <v>0</v>
      </c>
      <c r="AY227" s="36">
        <v>0</v>
      </c>
      <c r="AZ227" s="49">
        <v>0</v>
      </c>
      <c r="BA227" s="50">
        <v>2.0712510356255178E-2</v>
      </c>
      <c r="BB227" s="50">
        <v>0.42460646230323112</v>
      </c>
      <c r="BC227" s="51">
        <v>20.5</v>
      </c>
      <c r="BD227" s="51">
        <v>20.5</v>
      </c>
    </row>
    <row r="228" spans="2:56">
      <c r="B228" s="93"/>
      <c r="C228" s="44"/>
      <c r="D228" s="36">
        <v>2006</v>
      </c>
      <c r="E228" s="47">
        <v>0</v>
      </c>
      <c r="F228" s="36">
        <v>0</v>
      </c>
      <c r="G228" s="49">
        <v>0</v>
      </c>
      <c r="H228" s="47">
        <v>0</v>
      </c>
      <c r="I228" s="36">
        <v>0</v>
      </c>
      <c r="J228" s="49">
        <v>0</v>
      </c>
      <c r="K228" s="50">
        <v>0</v>
      </c>
      <c r="L228" s="50">
        <v>0</v>
      </c>
      <c r="M228" s="51">
        <v>0</v>
      </c>
      <c r="N228" s="51">
        <v>0</v>
      </c>
      <c r="O228" s="35"/>
      <c r="P228" s="93"/>
      <c r="Q228" s="44"/>
      <c r="R228" s="36">
        <v>2006</v>
      </c>
      <c r="S228" s="47">
        <v>0</v>
      </c>
      <c r="T228" s="36">
        <v>0</v>
      </c>
      <c r="U228" s="49">
        <v>0</v>
      </c>
      <c r="V228" s="47">
        <v>0</v>
      </c>
      <c r="W228" s="36">
        <v>0</v>
      </c>
      <c r="X228" s="49">
        <v>0</v>
      </c>
      <c r="Y228" s="50">
        <v>0</v>
      </c>
      <c r="Z228" s="50">
        <v>0</v>
      </c>
      <c r="AA228" s="51">
        <v>0</v>
      </c>
      <c r="AB228" s="51">
        <v>0</v>
      </c>
      <c r="AC228" s="35"/>
      <c r="AD228" s="93"/>
      <c r="AE228" s="44"/>
      <c r="AF228" s="36">
        <v>2006</v>
      </c>
      <c r="AG228" s="47">
        <v>636</v>
      </c>
      <c r="AH228" s="36">
        <v>13</v>
      </c>
      <c r="AI228" s="49">
        <v>1.4840182648401827E-3</v>
      </c>
      <c r="AJ228" s="47">
        <v>12</v>
      </c>
      <c r="AK228" s="36">
        <v>4</v>
      </c>
      <c r="AL228" s="49">
        <v>4.5662100456621003E-4</v>
      </c>
      <c r="AM228" s="50">
        <v>0</v>
      </c>
      <c r="AN228" s="50">
        <v>0</v>
      </c>
      <c r="AO228" s="51">
        <v>38.117647058823529</v>
      </c>
      <c r="AP228" s="51">
        <v>48.92307692307692</v>
      </c>
      <c r="AQ228" s="35"/>
      <c r="AR228" s="93"/>
      <c r="AS228" s="44"/>
      <c r="AT228" s="36">
        <v>2006</v>
      </c>
      <c r="AU228" s="47">
        <v>141</v>
      </c>
      <c r="AV228" s="36">
        <v>7</v>
      </c>
      <c r="AW228" s="49">
        <v>7.9908675799086762E-4</v>
      </c>
      <c r="AX228" s="47">
        <v>40</v>
      </c>
      <c r="AY228" s="36">
        <v>3</v>
      </c>
      <c r="AZ228" s="49">
        <v>3.4246575342465754E-4</v>
      </c>
      <c r="BA228" s="50">
        <v>0.10356255178127589</v>
      </c>
      <c r="BB228" s="50">
        <v>1.8744821872410935</v>
      </c>
      <c r="BC228" s="51">
        <v>18.100000000000001</v>
      </c>
      <c r="BD228" s="51">
        <v>20.142857142857142</v>
      </c>
    </row>
    <row r="229" spans="2:56">
      <c r="B229" s="93"/>
      <c r="C229" s="43">
        <v>69.2</v>
      </c>
      <c r="D229" s="36">
        <v>2007</v>
      </c>
      <c r="E229" s="47">
        <v>0</v>
      </c>
      <c r="F229" s="36">
        <v>0</v>
      </c>
      <c r="G229" s="49">
        <v>0</v>
      </c>
      <c r="H229" s="47">
        <v>8</v>
      </c>
      <c r="I229" s="36">
        <v>1</v>
      </c>
      <c r="J229" s="49">
        <v>1.1415525114155251E-4</v>
      </c>
      <c r="K229" s="50">
        <v>1.4450867052023121E-2</v>
      </c>
      <c r="L229" s="50">
        <v>0.11560693641618497</v>
      </c>
      <c r="M229" s="51">
        <v>8</v>
      </c>
      <c r="N229" s="51">
        <v>0</v>
      </c>
      <c r="O229" s="35"/>
      <c r="P229" s="93"/>
      <c r="Q229" s="43">
        <v>117.48</v>
      </c>
      <c r="R229" s="36">
        <v>2007</v>
      </c>
      <c r="S229" s="47">
        <v>0</v>
      </c>
      <c r="T229" s="36">
        <v>0</v>
      </c>
      <c r="U229" s="49">
        <v>0</v>
      </c>
      <c r="V229" s="47">
        <v>8</v>
      </c>
      <c r="W229" s="36">
        <v>2</v>
      </c>
      <c r="X229" s="49">
        <v>2.2831050228310502E-4</v>
      </c>
      <c r="Y229" s="50">
        <v>1.7024174327545112E-2</v>
      </c>
      <c r="Z229" s="50">
        <v>6.8096697310180448E-2</v>
      </c>
      <c r="AA229" s="51">
        <v>4</v>
      </c>
      <c r="AB229" s="51">
        <v>0</v>
      </c>
      <c r="AC229" s="35"/>
      <c r="AD229" s="93"/>
      <c r="AE229" s="43" t="s">
        <v>95</v>
      </c>
      <c r="AF229" s="36">
        <v>2007</v>
      </c>
      <c r="AG229" s="47">
        <v>655</v>
      </c>
      <c r="AH229" s="36">
        <v>13</v>
      </c>
      <c r="AI229" s="49">
        <v>1.4840182648401827E-3</v>
      </c>
      <c r="AJ229" s="47">
        <v>4</v>
      </c>
      <c r="AK229" s="36">
        <v>2</v>
      </c>
      <c r="AL229" s="49">
        <v>2.2831050228310502E-4</v>
      </c>
      <c r="AM229" s="50">
        <v>0</v>
      </c>
      <c r="AN229" s="50">
        <v>0</v>
      </c>
      <c r="AO229" s="51">
        <v>43.93333333333333</v>
      </c>
      <c r="AP229" s="51">
        <v>50.384615384615387</v>
      </c>
      <c r="AQ229" s="35"/>
      <c r="AR229" s="93"/>
      <c r="AS229" s="43" t="s">
        <v>124</v>
      </c>
      <c r="AT229" s="36">
        <v>2007</v>
      </c>
      <c r="AU229" s="47">
        <v>41</v>
      </c>
      <c r="AV229" s="36">
        <v>2</v>
      </c>
      <c r="AW229" s="49">
        <v>2.2831050228310502E-4</v>
      </c>
      <c r="AX229" s="47">
        <v>0</v>
      </c>
      <c r="AY229" s="36">
        <v>0</v>
      </c>
      <c r="AZ229" s="49">
        <v>0</v>
      </c>
      <c r="BA229" s="50">
        <v>2.0712510356255178E-2</v>
      </c>
      <c r="BB229" s="50">
        <v>0.42460646230323112</v>
      </c>
      <c r="BC229" s="51">
        <v>20.5</v>
      </c>
      <c r="BD229" s="51">
        <v>20.5</v>
      </c>
    </row>
    <row r="230" spans="2:56">
      <c r="B230" s="93"/>
      <c r="C230" s="43" t="s">
        <v>96</v>
      </c>
      <c r="D230" s="36">
        <v>2008</v>
      </c>
      <c r="E230" s="47">
        <v>0</v>
      </c>
      <c r="F230" s="36">
        <v>0</v>
      </c>
      <c r="G230" s="49">
        <v>0</v>
      </c>
      <c r="H230" s="47">
        <v>0</v>
      </c>
      <c r="I230" s="36">
        <v>0</v>
      </c>
      <c r="J230" s="49">
        <v>0</v>
      </c>
      <c r="K230" s="50">
        <v>0</v>
      </c>
      <c r="L230" s="50">
        <v>0</v>
      </c>
      <c r="M230" s="51">
        <v>0</v>
      </c>
      <c r="N230" s="51">
        <v>0</v>
      </c>
      <c r="O230" s="35"/>
      <c r="P230" s="93"/>
      <c r="Q230" s="43" t="s">
        <v>96</v>
      </c>
      <c r="R230" s="36">
        <v>2008</v>
      </c>
      <c r="S230" s="47">
        <v>22.4</v>
      </c>
      <c r="T230" s="36">
        <v>2</v>
      </c>
      <c r="U230" s="49">
        <v>2.2831050228310502E-4</v>
      </c>
      <c r="V230" s="47">
        <v>0</v>
      </c>
      <c r="W230" s="36">
        <v>0</v>
      </c>
      <c r="X230" s="49">
        <v>0</v>
      </c>
      <c r="Y230" s="50">
        <v>1.7024174327545112E-2</v>
      </c>
      <c r="Z230" s="50">
        <v>0.19067075246850526</v>
      </c>
      <c r="AA230" s="51">
        <v>11.2</v>
      </c>
      <c r="AB230" s="51">
        <v>11.2</v>
      </c>
      <c r="AC230" s="35"/>
      <c r="AD230" s="93"/>
      <c r="AE230" s="43"/>
      <c r="AF230" s="36">
        <v>2008</v>
      </c>
      <c r="AG230" s="47">
        <v>550</v>
      </c>
      <c r="AH230" s="36">
        <v>11</v>
      </c>
      <c r="AI230" s="49">
        <v>1.2557077625570776E-3</v>
      </c>
      <c r="AJ230" s="47">
        <v>2</v>
      </c>
      <c r="AK230" s="36">
        <v>1</v>
      </c>
      <c r="AL230" s="49">
        <v>1.1415525114155251E-4</v>
      </c>
      <c r="AM230" s="50">
        <v>0</v>
      </c>
      <c r="AN230" s="50">
        <v>0</v>
      </c>
      <c r="AO230" s="51">
        <v>46</v>
      </c>
      <c r="AP230" s="51">
        <v>50</v>
      </c>
      <c r="AQ230" s="35"/>
      <c r="AR230" s="93"/>
      <c r="AS230" s="43"/>
      <c r="AT230" s="36">
        <v>2008</v>
      </c>
      <c r="AU230" s="47">
        <v>61</v>
      </c>
      <c r="AV230" s="36">
        <v>3</v>
      </c>
      <c r="AW230" s="49">
        <v>3.4246575342465754E-4</v>
      </c>
      <c r="AX230" s="47">
        <v>0</v>
      </c>
      <c r="AY230" s="36">
        <v>0</v>
      </c>
      <c r="AZ230" s="49">
        <v>0</v>
      </c>
      <c r="BA230" s="50">
        <v>3.1068765534382765E-2</v>
      </c>
      <c r="BB230" s="50">
        <v>0.63173156586578294</v>
      </c>
      <c r="BC230" s="51">
        <v>20.333333333333332</v>
      </c>
      <c r="BD230" s="51">
        <v>20.333333333333332</v>
      </c>
    </row>
    <row r="231" spans="2:56">
      <c r="B231" s="93"/>
      <c r="C231" s="43"/>
      <c r="D231" s="36">
        <v>2009</v>
      </c>
      <c r="E231" s="47">
        <v>20.5</v>
      </c>
      <c r="F231" s="36">
        <v>2</v>
      </c>
      <c r="G231" s="49">
        <v>2.2831050228310502E-4</v>
      </c>
      <c r="H231" s="47">
        <v>0</v>
      </c>
      <c r="I231" s="36">
        <v>0</v>
      </c>
      <c r="J231" s="49">
        <v>0</v>
      </c>
      <c r="K231" s="50">
        <v>2.8901734104046242E-2</v>
      </c>
      <c r="L231" s="50">
        <v>0.29624277456647397</v>
      </c>
      <c r="M231" s="51">
        <v>10.25</v>
      </c>
      <c r="N231" s="51">
        <v>10.25</v>
      </c>
      <c r="O231" s="35"/>
      <c r="P231" s="93"/>
      <c r="Q231" s="43"/>
      <c r="R231" s="36">
        <v>2009</v>
      </c>
      <c r="S231" s="47">
        <v>11</v>
      </c>
      <c r="T231" s="36">
        <v>1</v>
      </c>
      <c r="U231" s="49">
        <v>1.1415525114155251E-4</v>
      </c>
      <c r="V231" s="47">
        <v>0</v>
      </c>
      <c r="W231" s="36">
        <v>0</v>
      </c>
      <c r="X231" s="49">
        <v>0</v>
      </c>
      <c r="Y231" s="50">
        <v>8.5120871637725561E-3</v>
      </c>
      <c r="Z231" s="50">
        <v>9.363295880149812E-2</v>
      </c>
      <c r="AA231" s="51">
        <v>11</v>
      </c>
      <c r="AB231" s="51">
        <v>11</v>
      </c>
      <c r="AC231" s="35"/>
      <c r="AD231" s="93"/>
      <c r="AE231" s="43"/>
      <c r="AF231" s="36">
        <v>2009</v>
      </c>
      <c r="AG231" s="47">
        <v>197</v>
      </c>
      <c r="AH231" s="36">
        <v>4</v>
      </c>
      <c r="AI231" s="49">
        <v>4.5662100456621003E-4</v>
      </c>
      <c r="AJ231" s="47">
        <v>8</v>
      </c>
      <c r="AK231" s="36">
        <v>4</v>
      </c>
      <c r="AL231" s="49">
        <v>4.5662100456621003E-4</v>
      </c>
      <c r="AM231" s="50">
        <v>0</v>
      </c>
      <c r="AN231" s="50">
        <v>0</v>
      </c>
      <c r="AO231" s="51">
        <v>25.625</v>
      </c>
      <c r="AP231" s="51">
        <v>49.25</v>
      </c>
      <c r="AQ231" s="35"/>
      <c r="AR231" s="93"/>
      <c r="AS231" s="43"/>
      <c r="AT231" s="36">
        <v>2009</v>
      </c>
      <c r="AU231" s="47">
        <v>57</v>
      </c>
      <c r="AV231" s="36">
        <v>3</v>
      </c>
      <c r="AW231" s="49">
        <v>3.4246575342465754E-4</v>
      </c>
      <c r="AX231" s="47">
        <v>25</v>
      </c>
      <c r="AY231" s="36">
        <v>2</v>
      </c>
      <c r="AZ231" s="49">
        <v>0</v>
      </c>
      <c r="BA231" s="50">
        <v>5.1781275890637947E-2</v>
      </c>
      <c r="BB231" s="50">
        <v>0.84921292460646225</v>
      </c>
      <c r="BC231" s="51">
        <v>16.399999999999999</v>
      </c>
      <c r="BD231" s="51">
        <v>19</v>
      </c>
    </row>
    <row r="232" spans="2:56" ht="15.75" thickBot="1">
      <c r="B232" s="94"/>
      <c r="C232" s="45" t="s">
        <v>97</v>
      </c>
      <c r="D232" s="46">
        <v>10</v>
      </c>
      <c r="E232" s="52">
        <v>40</v>
      </c>
      <c r="F232" s="46">
        <v>4</v>
      </c>
      <c r="G232" s="53">
        <v>4.5662100456621003E-4</v>
      </c>
      <c r="H232" s="52">
        <v>23</v>
      </c>
      <c r="I232" s="46">
        <v>3</v>
      </c>
      <c r="J232" s="53">
        <v>2.6255707762557075E-4</v>
      </c>
      <c r="K232" s="54">
        <v>0.10115606936416184</v>
      </c>
      <c r="L232" s="54">
        <v>0.91040462427745661</v>
      </c>
      <c r="M232" s="55">
        <v>9</v>
      </c>
      <c r="N232" s="55">
        <v>10</v>
      </c>
      <c r="O232" s="35"/>
      <c r="P232" s="94"/>
      <c r="Q232" s="45" t="s">
        <v>97</v>
      </c>
      <c r="R232" s="46">
        <v>10</v>
      </c>
      <c r="S232" s="52">
        <v>55</v>
      </c>
      <c r="T232" s="46">
        <v>5</v>
      </c>
      <c r="U232" s="53">
        <v>6.278538812785388E-4</v>
      </c>
      <c r="V232" s="52">
        <v>29</v>
      </c>
      <c r="W232" s="46">
        <v>6</v>
      </c>
      <c r="X232" s="53">
        <v>3.3105022831050228E-4</v>
      </c>
      <c r="Y232" s="54">
        <v>9.3632958801498106E-2</v>
      </c>
      <c r="Z232" s="54">
        <v>0.71501532175689486</v>
      </c>
      <c r="AA232" s="55">
        <v>7.6363636363636367</v>
      </c>
      <c r="AB232" s="55">
        <v>11</v>
      </c>
      <c r="AC232" s="35"/>
      <c r="AD232" s="94"/>
      <c r="AE232" s="45" t="s">
        <v>97</v>
      </c>
      <c r="AF232" s="46">
        <v>10</v>
      </c>
      <c r="AG232" s="52">
        <v>3500</v>
      </c>
      <c r="AH232" s="46">
        <v>70</v>
      </c>
      <c r="AI232" s="53">
        <v>3.9954337899543377E-2</v>
      </c>
      <c r="AJ232" s="52">
        <v>81</v>
      </c>
      <c r="AK232" s="46">
        <v>21</v>
      </c>
      <c r="AL232" s="53">
        <v>9.2465753424657532E-4</v>
      </c>
      <c r="AM232" s="54">
        <v>0</v>
      </c>
      <c r="AN232" s="54">
        <v>0</v>
      </c>
      <c r="AO232" s="55">
        <v>39.35164835164835</v>
      </c>
      <c r="AP232" s="55">
        <v>50</v>
      </c>
      <c r="AQ232" s="35"/>
      <c r="AR232" s="94"/>
      <c r="AS232" s="45" t="s">
        <v>97</v>
      </c>
      <c r="AT232" s="46">
        <v>10</v>
      </c>
      <c r="AU232" s="52">
        <v>840</v>
      </c>
      <c r="AV232" s="46">
        <v>42</v>
      </c>
      <c r="AW232" s="53">
        <v>9.5890410958904115E-3</v>
      </c>
      <c r="AX232" s="52">
        <v>124</v>
      </c>
      <c r="AY232" s="46">
        <v>10</v>
      </c>
      <c r="AZ232" s="53">
        <v>1.4155251141552512E-3</v>
      </c>
      <c r="BA232" s="54">
        <v>0.53852526926263455</v>
      </c>
      <c r="BB232" s="54">
        <v>9.9834299917149956</v>
      </c>
      <c r="BC232" s="55">
        <v>18.53846153846154</v>
      </c>
      <c r="BD232" s="55">
        <v>20</v>
      </c>
    </row>
    <row r="234" spans="2:56">
      <c r="B234" s="35"/>
      <c r="C234" s="35"/>
      <c r="D234" s="35"/>
      <c r="E234" s="35"/>
      <c r="F234" s="35"/>
      <c r="G234" s="35">
        <v>0.4</v>
      </c>
      <c r="H234" s="35"/>
      <c r="I234" s="35"/>
      <c r="J234" s="35"/>
      <c r="K234" s="35"/>
      <c r="L234" s="35"/>
      <c r="M234" s="35"/>
      <c r="N234" s="35"/>
      <c r="O234" s="35"/>
      <c r="P234" s="35"/>
      <c r="Q234" s="35"/>
      <c r="R234" s="35"/>
      <c r="S234" s="35"/>
      <c r="T234" s="35"/>
      <c r="U234" s="35">
        <v>0.5</v>
      </c>
      <c r="V234" s="35"/>
      <c r="W234" s="35"/>
      <c r="X234" s="35"/>
      <c r="Y234" s="35"/>
      <c r="Z234" s="35"/>
      <c r="AA234" s="35"/>
      <c r="AB234" s="35"/>
      <c r="AC234" s="35"/>
      <c r="AD234" s="35"/>
      <c r="AE234" s="35"/>
      <c r="AF234" s="35"/>
      <c r="AG234" s="35"/>
      <c r="AH234" s="35"/>
      <c r="AI234" s="35">
        <v>7</v>
      </c>
      <c r="AJ234" s="35"/>
      <c r="AK234" s="35"/>
      <c r="AL234" s="35"/>
      <c r="AM234" s="35"/>
      <c r="AN234" s="35"/>
      <c r="AO234" s="35"/>
      <c r="AP234" s="35"/>
      <c r="AQ234" s="35"/>
      <c r="AR234" s="35"/>
      <c r="AS234" s="35"/>
      <c r="AT234" s="35"/>
      <c r="AU234" s="35"/>
      <c r="AV234" s="35"/>
      <c r="AW234" s="35">
        <v>4.2</v>
      </c>
      <c r="AX234" s="35"/>
      <c r="AY234" s="35"/>
      <c r="AZ234" s="35"/>
      <c r="BA234" s="35"/>
      <c r="BB234" s="35"/>
      <c r="BC234" s="35"/>
      <c r="BD234" s="35"/>
    </row>
    <row r="235" spans="2:56" ht="15.75" thickBot="1">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c r="AA235" s="35"/>
      <c r="AB235" s="35"/>
      <c r="AC235" s="35"/>
      <c r="AD235" s="35"/>
      <c r="AE235" s="35"/>
      <c r="AF235" s="35"/>
      <c r="AG235" s="35"/>
      <c r="AH235" s="35"/>
      <c r="AI235" s="35"/>
      <c r="AJ235" s="35"/>
      <c r="AK235" s="35"/>
      <c r="AL235" s="35"/>
      <c r="AM235" s="35"/>
      <c r="AN235" s="35"/>
      <c r="AO235" s="35"/>
      <c r="AP235" s="35"/>
      <c r="AQ235" s="35"/>
      <c r="AR235" s="35"/>
      <c r="AS235" s="35"/>
      <c r="AT235" s="35"/>
      <c r="AU235" s="35"/>
      <c r="AV235" s="35"/>
      <c r="AW235" s="35"/>
      <c r="AX235" s="35"/>
      <c r="AY235" s="35"/>
      <c r="AZ235" s="35"/>
      <c r="BA235" s="35"/>
      <c r="BB235" s="35"/>
      <c r="BC235" s="35"/>
      <c r="BD235" s="35"/>
    </row>
    <row r="236" spans="2:56">
      <c r="B236" s="104" t="s">
        <v>0</v>
      </c>
      <c r="C236" s="106" t="s">
        <v>18</v>
      </c>
      <c r="D236" s="108" t="s">
        <v>1</v>
      </c>
      <c r="E236" s="95" t="s">
        <v>69</v>
      </c>
      <c r="F236" s="111"/>
      <c r="G236" s="111"/>
      <c r="H236" s="111"/>
      <c r="I236" s="111"/>
      <c r="J236" s="112"/>
      <c r="K236" s="95" t="s">
        <v>70</v>
      </c>
      <c r="L236" s="96"/>
      <c r="M236" s="38" t="s">
        <v>71</v>
      </c>
      <c r="N236" s="38" t="s">
        <v>72</v>
      </c>
      <c r="O236" s="35"/>
      <c r="P236" s="104" t="s">
        <v>0</v>
      </c>
      <c r="Q236" s="106" t="s">
        <v>13</v>
      </c>
      <c r="R236" s="108" t="s">
        <v>1</v>
      </c>
      <c r="S236" s="95" t="s">
        <v>69</v>
      </c>
      <c r="T236" s="111"/>
      <c r="U236" s="111"/>
      <c r="V236" s="111"/>
      <c r="W236" s="111"/>
      <c r="X236" s="112"/>
      <c r="Y236" s="95" t="s">
        <v>70</v>
      </c>
      <c r="Z236" s="96"/>
      <c r="AA236" s="38" t="s">
        <v>71</v>
      </c>
      <c r="AB236" s="38" t="s">
        <v>72</v>
      </c>
      <c r="AC236" s="35"/>
      <c r="AD236" s="104" t="s">
        <v>0</v>
      </c>
      <c r="AE236" s="106" t="s">
        <v>73</v>
      </c>
      <c r="AF236" s="108" t="s">
        <v>1</v>
      </c>
      <c r="AG236" s="95" t="s">
        <v>69</v>
      </c>
      <c r="AH236" s="111"/>
      <c r="AI236" s="111"/>
      <c r="AJ236" s="111"/>
      <c r="AK236" s="111"/>
      <c r="AL236" s="112"/>
      <c r="AM236" s="95" t="s">
        <v>70</v>
      </c>
      <c r="AN236" s="96"/>
      <c r="AO236" s="38" t="s">
        <v>71</v>
      </c>
      <c r="AP236" s="38" t="s">
        <v>72</v>
      </c>
      <c r="AQ236" s="35"/>
      <c r="AR236" s="104" t="s">
        <v>0</v>
      </c>
      <c r="AS236" s="106" t="s">
        <v>73</v>
      </c>
      <c r="AT236" s="108" t="s">
        <v>1</v>
      </c>
      <c r="AU236" s="95" t="s">
        <v>69</v>
      </c>
      <c r="AV236" s="111"/>
      <c r="AW236" s="111"/>
      <c r="AX236" s="111"/>
      <c r="AY236" s="111"/>
      <c r="AZ236" s="112"/>
      <c r="BA236" s="95" t="s">
        <v>70</v>
      </c>
      <c r="BB236" s="96"/>
      <c r="BC236" s="38" t="s">
        <v>71</v>
      </c>
      <c r="BD236" s="38" t="s">
        <v>72</v>
      </c>
    </row>
    <row r="237" spans="2:56">
      <c r="B237" s="105"/>
      <c r="C237" s="107"/>
      <c r="D237" s="109"/>
      <c r="E237" s="97"/>
      <c r="F237" s="113"/>
      <c r="G237" s="113"/>
      <c r="H237" s="113"/>
      <c r="I237" s="113"/>
      <c r="J237" s="114"/>
      <c r="K237" s="97" t="s">
        <v>74</v>
      </c>
      <c r="L237" s="98"/>
      <c r="M237" s="39" t="s">
        <v>75</v>
      </c>
      <c r="N237" s="39" t="s">
        <v>76</v>
      </c>
      <c r="O237" s="35"/>
      <c r="P237" s="105"/>
      <c r="Q237" s="107"/>
      <c r="R237" s="109"/>
      <c r="S237" s="97"/>
      <c r="T237" s="113"/>
      <c r="U237" s="113"/>
      <c r="V237" s="113"/>
      <c r="W237" s="113"/>
      <c r="X237" s="114"/>
      <c r="Y237" s="97" t="s">
        <v>74</v>
      </c>
      <c r="Z237" s="98"/>
      <c r="AA237" s="39" t="s">
        <v>75</v>
      </c>
      <c r="AB237" s="39" t="s">
        <v>76</v>
      </c>
      <c r="AC237" s="35"/>
      <c r="AD237" s="105"/>
      <c r="AE237" s="107"/>
      <c r="AF237" s="109"/>
      <c r="AG237" s="97"/>
      <c r="AH237" s="113"/>
      <c r="AI237" s="113"/>
      <c r="AJ237" s="113"/>
      <c r="AK237" s="113"/>
      <c r="AL237" s="114"/>
      <c r="AM237" s="97" t="s">
        <v>74</v>
      </c>
      <c r="AN237" s="98"/>
      <c r="AO237" s="39" t="s">
        <v>75</v>
      </c>
      <c r="AP237" s="39" t="s">
        <v>76</v>
      </c>
      <c r="AQ237" s="35"/>
      <c r="AR237" s="105"/>
      <c r="AS237" s="107"/>
      <c r="AT237" s="109"/>
      <c r="AU237" s="97"/>
      <c r="AV237" s="113"/>
      <c r="AW237" s="113"/>
      <c r="AX237" s="113"/>
      <c r="AY237" s="113"/>
      <c r="AZ237" s="114"/>
      <c r="BA237" s="97" t="s">
        <v>74</v>
      </c>
      <c r="BB237" s="98"/>
      <c r="BC237" s="39" t="s">
        <v>75</v>
      </c>
      <c r="BD237" s="39" t="s">
        <v>76</v>
      </c>
    </row>
    <row r="238" spans="2:56">
      <c r="B238" s="105"/>
      <c r="C238" s="37" t="s">
        <v>77</v>
      </c>
      <c r="D238" s="109"/>
      <c r="E238" s="99" t="s">
        <v>78</v>
      </c>
      <c r="F238" s="100"/>
      <c r="G238" s="101"/>
      <c r="H238" s="99" t="s">
        <v>79</v>
      </c>
      <c r="I238" s="100"/>
      <c r="J238" s="101"/>
      <c r="K238" s="102" t="s">
        <v>80</v>
      </c>
      <c r="L238" s="102" t="s">
        <v>81</v>
      </c>
      <c r="M238" s="91" t="s">
        <v>82</v>
      </c>
      <c r="N238" s="39" t="s">
        <v>82</v>
      </c>
      <c r="O238" s="35"/>
      <c r="P238" s="105"/>
      <c r="Q238" s="37" t="s">
        <v>77</v>
      </c>
      <c r="R238" s="109"/>
      <c r="S238" s="99" t="s">
        <v>78</v>
      </c>
      <c r="T238" s="100"/>
      <c r="U238" s="101"/>
      <c r="V238" s="99" t="s">
        <v>79</v>
      </c>
      <c r="W238" s="100"/>
      <c r="X238" s="101"/>
      <c r="Y238" s="102" t="s">
        <v>80</v>
      </c>
      <c r="Z238" s="102" t="s">
        <v>81</v>
      </c>
      <c r="AA238" s="91" t="s">
        <v>82</v>
      </c>
      <c r="AB238" s="39" t="s">
        <v>82</v>
      </c>
      <c r="AC238" s="35"/>
      <c r="AD238" s="105"/>
      <c r="AE238" s="37" t="s">
        <v>83</v>
      </c>
      <c r="AF238" s="109"/>
      <c r="AG238" s="99" t="s">
        <v>78</v>
      </c>
      <c r="AH238" s="100"/>
      <c r="AI238" s="101"/>
      <c r="AJ238" s="99" t="s">
        <v>79</v>
      </c>
      <c r="AK238" s="100"/>
      <c r="AL238" s="101"/>
      <c r="AM238" s="102" t="s">
        <v>80</v>
      </c>
      <c r="AN238" s="102" t="s">
        <v>81</v>
      </c>
      <c r="AO238" s="91" t="s">
        <v>82</v>
      </c>
      <c r="AP238" s="39" t="s">
        <v>82</v>
      </c>
      <c r="AQ238" s="35"/>
      <c r="AR238" s="105"/>
      <c r="AS238" s="37" t="s">
        <v>83</v>
      </c>
      <c r="AT238" s="109"/>
      <c r="AU238" s="99" t="s">
        <v>78</v>
      </c>
      <c r="AV238" s="100"/>
      <c r="AW238" s="101"/>
      <c r="AX238" s="99" t="s">
        <v>79</v>
      </c>
      <c r="AY238" s="100"/>
      <c r="AZ238" s="101"/>
      <c r="BA238" s="102" t="s">
        <v>80</v>
      </c>
      <c r="BB238" s="102" t="s">
        <v>81</v>
      </c>
      <c r="BC238" s="91" t="s">
        <v>82</v>
      </c>
      <c r="BD238" s="39" t="s">
        <v>82</v>
      </c>
    </row>
    <row r="239" spans="2:56" ht="47.25" customHeight="1">
      <c r="B239" s="105"/>
      <c r="C239" s="40" t="s">
        <v>84</v>
      </c>
      <c r="D239" s="110"/>
      <c r="E239" s="41" t="s">
        <v>85</v>
      </c>
      <c r="F239" s="41" t="s">
        <v>86</v>
      </c>
      <c r="G239" s="41" t="s">
        <v>87</v>
      </c>
      <c r="H239" s="41" t="s">
        <v>85</v>
      </c>
      <c r="I239" s="41" t="s">
        <v>86</v>
      </c>
      <c r="J239" s="41" t="s">
        <v>87</v>
      </c>
      <c r="K239" s="103"/>
      <c r="L239" s="103"/>
      <c r="M239" s="92"/>
      <c r="N239" s="60"/>
      <c r="O239" s="35"/>
      <c r="P239" s="105"/>
      <c r="Q239" s="40" t="s">
        <v>84</v>
      </c>
      <c r="R239" s="110"/>
      <c r="S239" s="41" t="s">
        <v>85</v>
      </c>
      <c r="T239" s="41" t="s">
        <v>86</v>
      </c>
      <c r="U239" s="41" t="s">
        <v>87</v>
      </c>
      <c r="V239" s="41" t="s">
        <v>85</v>
      </c>
      <c r="W239" s="41" t="s">
        <v>86</v>
      </c>
      <c r="X239" s="41" t="s">
        <v>87</v>
      </c>
      <c r="Y239" s="103"/>
      <c r="Z239" s="103"/>
      <c r="AA239" s="92"/>
      <c r="AB239" s="60"/>
      <c r="AC239" s="35"/>
      <c r="AD239" s="105"/>
      <c r="AE239" s="40" t="s">
        <v>88</v>
      </c>
      <c r="AF239" s="110"/>
      <c r="AG239" s="41" t="s">
        <v>85</v>
      </c>
      <c r="AH239" s="41" t="s">
        <v>86</v>
      </c>
      <c r="AI239" s="41" t="s">
        <v>87</v>
      </c>
      <c r="AJ239" s="41" t="s">
        <v>85</v>
      </c>
      <c r="AK239" s="41" t="s">
        <v>86</v>
      </c>
      <c r="AL239" s="41" t="s">
        <v>87</v>
      </c>
      <c r="AM239" s="103"/>
      <c r="AN239" s="103"/>
      <c r="AO239" s="92"/>
      <c r="AP239" s="60"/>
      <c r="AQ239" s="35"/>
      <c r="AR239" s="105"/>
      <c r="AS239" s="40" t="s">
        <v>88</v>
      </c>
      <c r="AT239" s="110"/>
      <c r="AU239" s="41" t="s">
        <v>85</v>
      </c>
      <c r="AV239" s="41" t="s">
        <v>86</v>
      </c>
      <c r="AW239" s="41" t="s">
        <v>87</v>
      </c>
      <c r="AX239" s="41" t="s">
        <v>85</v>
      </c>
      <c r="AY239" s="41" t="s">
        <v>86</v>
      </c>
      <c r="AZ239" s="41" t="s">
        <v>87</v>
      </c>
      <c r="BA239" s="103"/>
      <c r="BB239" s="103"/>
      <c r="BC239" s="92"/>
      <c r="BD239" s="60"/>
    </row>
    <row r="240" spans="2:56">
      <c r="B240" s="93">
        <v>14</v>
      </c>
      <c r="C240" s="42"/>
      <c r="D240" s="36">
        <v>2000</v>
      </c>
      <c r="E240" s="47">
        <v>0</v>
      </c>
      <c r="F240" s="36">
        <v>0</v>
      </c>
      <c r="G240" s="49">
        <v>0</v>
      </c>
      <c r="H240" s="47">
        <v>25</v>
      </c>
      <c r="I240" s="36">
        <v>1</v>
      </c>
      <c r="J240" s="49">
        <v>1.1415525114155251E-4</v>
      </c>
      <c r="K240" s="50">
        <v>0</v>
      </c>
      <c r="L240" s="50">
        <v>0</v>
      </c>
      <c r="M240" s="51">
        <v>25</v>
      </c>
      <c r="N240" s="51">
        <v>0</v>
      </c>
      <c r="O240" s="35"/>
      <c r="P240" s="93">
        <v>32</v>
      </c>
      <c r="Q240" s="42"/>
      <c r="R240" s="36">
        <v>2000</v>
      </c>
      <c r="S240" s="47">
        <v>0</v>
      </c>
      <c r="T240" s="36">
        <v>0</v>
      </c>
      <c r="U240" s="49">
        <v>0</v>
      </c>
      <c r="V240" s="47">
        <v>0</v>
      </c>
      <c r="W240" s="36">
        <v>0</v>
      </c>
      <c r="X240" s="49">
        <v>0</v>
      </c>
      <c r="Y240" s="50">
        <v>0</v>
      </c>
      <c r="Z240" s="50">
        <v>0</v>
      </c>
      <c r="AA240" s="51">
        <v>0</v>
      </c>
      <c r="AB240" s="51">
        <v>0</v>
      </c>
      <c r="AC240" s="35"/>
      <c r="AD240" s="93">
        <v>50</v>
      </c>
      <c r="AE240" s="42"/>
      <c r="AF240" s="36">
        <v>2000</v>
      </c>
      <c r="AG240" s="47">
        <v>701</v>
      </c>
      <c r="AH240" s="36">
        <v>14</v>
      </c>
      <c r="AI240" s="49">
        <v>1.5981735159817352E-3</v>
      </c>
      <c r="AJ240" s="47">
        <v>13</v>
      </c>
      <c r="AK240" s="36">
        <v>2</v>
      </c>
      <c r="AL240" s="49">
        <v>2.2831050228310502E-4</v>
      </c>
      <c r="AM240" s="50">
        <v>0</v>
      </c>
      <c r="AN240" s="50">
        <v>0</v>
      </c>
      <c r="AO240" s="51">
        <v>44.625</v>
      </c>
      <c r="AP240" s="51">
        <v>50.071428571428569</v>
      </c>
      <c r="AQ240" s="35"/>
      <c r="AR240" s="93">
        <v>68</v>
      </c>
      <c r="AS240" s="42"/>
      <c r="AT240" s="36">
        <v>2000</v>
      </c>
      <c r="AU240" s="47">
        <v>117</v>
      </c>
      <c r="AV240" s="36">
        <v>6</v>
      </c>
      <c r="AW240" s="49">
        <v>6.8493150684931507E-4</v>
      </c>
      <c r="AX240" s="47">
        <v>7</v>
      </c>
      <c r="AY240" s="36">
        <v>1</v>
      </c>
      <c r="AZ240" s="49">
        <v>1.1415525114155251E-4</v>
      </c>
      <c r="BA240" s="50">
        <v>0</v>
      </c>
      <c r="BB240" s="50">
        <v>0</v>
      </c>
      <c r="BC240" s="51">
        <v>17.714285714285715</v>
      </c>
      <c r="BD240" s="51">
        <v>19.5</v>
      </c>
    </row>
    <row r="241" spans="2:56">
      <c r="B241" s="93"/>
      <c r="C241" s="43"/>
      <c r="D241" s="36">
        <v>2001</v>
      </c>
      <c r="E241" s="47">
        <v>0</v>
      </c>
      <c r="F241" s="36">
        <v>0</v>
      </c>
      <c r="G241" s="49">
        <v>0</v>
      </c>
      <c r="H241" s="47">
        <v>0</v>
      </c>
      <c r="I241" s="36">
        <v>0</v>
      </c>
      <c r="J241" s="49">
        <v>0</v>
      </c>
      <c r="K241" s="50">
        <v>0</v>
      </c>
      <c r="L241" s="50">
        <v>0</v>
      </c>
      <c r="M241" s="51">
        <v>0</v>
      </c>
      <c r="N241" s="51">
        <v>0</v>
      </c>
      <c r="O241" s="35"/>
      <c r="P241" s="93"/>
      <c r="Q241" s="43"/>
      <c r="R241" s="36">
        <v>2001</v>
      </c>
      <c r="S241" s="47">
        <v>0</v>
      </c>
      <c r="T241" s="36">
        <v>0</v>
      </c>
      <c r="U241" s="49">
        <v>0</v>
      </c>
      <c r="V241" s="47">
        <v>0</v>
      </c>
      <c r="W241" s="36">
        <v>0</v>
      </c>
      <c r="X241" s="49">
        <v>0</v>
      </c>
      <c r="Y241" s="50">
        <v>0</v>
      </c>
      <c r="Z241" s="50">
        <v>0</v>
      </c>
      <c r="AA241" s="51">
        <v>0</v>
      </c>
      <c r="AB241" s="51">
        <v>0</v>
      </c>
      <c r="AC241" s="35"/>
      <c r="AD241" s="93"/>
      <c r="AE241" s="43"/>
      <c r="AF241" s="36">
        <v>2001</v>
      </c>
      <c r="AG241" s="47">
        <v>851</v>
      </c>
      <c r="AH241" s="36">
        <v>17</v>
      </c>
      <c r="AI241" s="49">
        <v>1.9406392694063927E-3</v>
      </c>
      <c r="AJ241" s="47">
        <v>0</v>
      </c>
      <c r="AK241" s="36">
        <v>0</v>
      </c>
      <c r="AL241" s="49">
        <v>0</v>
      </c>
      <c r="AM241" s="50">
        <v>0</v>
      </c>
      <c r="AN241" s="50">
        <v>0</v>
      </c>
      <c r="AO241" s="51">
        <v>50.058823529411768</v>
      </c>
      <c r="AP241" s="51">
        <v>50.058823529411768</v>
      </c>
      <c r="AQ241" s="35"/>
      <c r="AR241" s="93"/>
      <c r="AS241" s="43"/>
      <c r="AT241" s="36">
        <v>2001</v>
      </c>
      <c r="AU241" s="47">
        <v>101</v>
      </c>
      <c r="AV241" s="36">
        <v>5</v>
      </c>
      <c r="AW241" s="49">
        <v>5.7077625570776253E-4</v>
      </c>
      <c r="AX241" s="47">
        <v>11</v>
      </c>
      <c r="AY241" s="36">
        <v>2</v>
      </c>
      <c r="AZ241" s="49">
        <v>2.2831050228310502E-4</v>
      </c>
      <c r="BA241" s="50">
        <v>0</v>
      </c>
      <c r="BB241" s="50">
        <v>0</v>
      </c>
      <c r="BC241" s="51">
        <v>16</v>
      </c>
      <c r="BD241" s="51">
        <v>20.2</v>
      </c>
    </row>
    <row r="242" spans="2:56">
      <c r="B242" s="93"/>
      <c r="C242" s="43" t="s">
        <v>134</v>
      </c>
      <c r="D242" s="36">
        <v>2002</v>
      </c>
      <c r="E242" s="47">
        <v>0</v>
      </c>
      <c r="F242" s="36">
        <v>0</v>
      </c>
      <c r="G242" s="49">
        <v>0</v>
      </c>
      <c r="H242" s="47">
        <v>0</v>
      </c>
      <c r="I242" s="36">
        <v>0</v>
      </c>
      <c r="J242" s="49">
        <v>0</v>
      </c>
      <c r="K242" s="50">
        <v>0</v>
      </c>
      <c r="L242" s="50">
        <v>0</v>
      </c>
      <c r="M242" s="51">
        <v>0</v>
      </c>
      <c r="N242" s="51">
        <v>0</v>
      </c>
      <c r="O242" s="35"/>
      <c r="P242" s="93"/>
      <c r="Q242" s="43" t="s">
        <v>135</v>
      </c>
      <c r="R242" s="36">
        <v>2002</v>
      </c>
      <c r="S242" s="47">
        <v>20.5</v>
      </c>
      <c r="T242" s="36">
        <v>2</v>
      </c>
      <c r="U242" s="49">
        <v>2.2831050228310502E-4</v>
      </c>
      <c r="V242" s="47">
        <v>12</v>
      </c>
      <c r="W242" s="36">
        <v>1</v>
      </c>
      <c r="X242" s="49">
        <v>1.1415525114155251E-4</v>
      </c>
      <c r="Y242" s="50">
        <v>0.10355540214014498</v>
      </c>
      <c r="Z242" s="50">
        <v>1.1218501898515707</v>
      </c>
      <c r="AA242" s="51">
        <v>10.833333333333334</v>
      </c>
      <c r="AB242" s="51">
        <v>10.25</v>
      </c>
      <c r="AC242" s="35"/>
      <c r="AD242" s="93"/>
      <c r="AE242" s="43" t="s">
        <v>136</v>
      </c>
      <c r="AF242" s="36">
        <v>2002</v>
      </c>
      <c r="AG242" s="47">
        <v>148</v>
      </c>
      <c r="AH242" s="36">
        <v>3</v>
      </c>
      <c r="AI242" s="49">
        <v>3.4246575342465754E-4</v>
      </c>
      <c r="AJ242" s="47">
        <v>11</v>
      </c>
      <c r="AK242" s="36">
        <v>2</v>
      </c>
      <c r="AL242" s="49">
        <v>2.2831050228310502E-4</v>
      </c>
      <c r="AM242" s="50">
        <v>0</v>
      </c>
      <c r="AN242" s="50">
        <v>0</v>
      </c>
      <c r="AO242" s="51">
        <v>31.8</v>
      </c>
      <c r="AP242" s="51">
        <v>49.333333333333336</v>
      </c>
      <c r="AQ242" s="35"/>
      <c r="AR242" s="93"/>
      <c r="AS242" s="43" t="s">
        <v>123</v>
      </c>
      <c r="AT242" s="36">
        <v>2002</v>
      </c>
      <c r="AU242" s="47">
        <v>100</v>
      </c>
      <c r="AV242" s="36">
        <v>5</v>
      </c>
      <c r="AW242" s="49">
        <v>5.7077625570776253E-4</v>
      </c>
      <c r="AX242" s="47">
        <v>5</v>
      </c>
      <c r="AY242" s="36">
        <v>1</v>
      </c>
      <c r="AZ242" s="49">
        <v>1.1415525114155251E-4</v>
      </c>
      <c r="BA242" s="50">
        <v>0</v>
      </c>
      <c r="BB242" s="50">
        <v>0</v>
      </c>
      <c r="BC242" s="51">
        <v>17.5</v>
      </c>
      <c r="BD242" s="51">
        <v>20</v>
      </c>
    </row>
    <row r="243" spans="2:56">
      <c r="B243" s="93"/>
      <c r="C243" s="43"/>
      <c r="D243" s="36">
        <v>2003</v>
      </c>
      <c r="E243" s="47">
        <v>0</v>
      </c>
      <c r="F243" s="36">
        <v>0</v>
      </c>
      <c r="G243" s="49">
        <v>0</v>
      </c>
      <c r="H243" s="47">
        <v>0</v>
      </c>
      <c r="I243" s="36">
        <v>0</v>
      </c>
      <c r="J243" s="49">
        <v>0</v>
      </c>
      <c r="K243" s="50">
        <v>0</v>
      </c>
      <c r="L243" s="50">
        <v>0</v>
      </c>
      <c r="M243" s="51">
        <v>0</v>
      </c>
      <c r="N243" s="51">
        <v>0</v>
      </c>
      <c r="O243" s="35"/>
      <c r="P243" s="93"/>
      <c r="Q243" s="43"/>
      <c r="R243" s="36">
        <v>2003</v>
      </c>
      <c r="S243" s="47">
        <v>0</v>
      </c>
      <c r="T243" s="36">
        <v>0</v>
      </c>
      <c r="U243" s="49">
        <v>0</v>
      </c>
      <c r="V243" s="47">
        <v>0</v>
      </c>
      <c r="W243" s="36">
        <v>0</v>
      </c>
      <c r="X243" s="49">
        <v>0</v>
      </c>
      <c r="Y243" s="50">
        <v>0</v>
      </c>
      <c r="Z243" s="50">
        <v>0</v>
      </c>
      <c r="AA243" s="51">
        <v>0</v>
      </c>
      <c r="AB243" s="51">
        <v>0</v>
      </c>
      <c r="AC243" s="35"/>
      <c r="AD243" s="93"/>
      <c r="AE243" s="43"/>
      <c r="AF243" s="36">
        <v>2003</v>
      </c>
      <c r="AG243" s="47">
        <v>940</v>
      </c>
      <c r="AH243" s="36">
        <v>19</v>
      </c>
      <c r="AI243" s="49">
        <v>2.1689497716894978E-3</v>
      </c>
      <c r="AJ243" s="47">
        <v>4</v>
      </c>
      <c r="AK243" s="36">
        <v>1</v>
      </c>
      <c r="AL243" s="49">
        <v>1.1415525114155251E-4</v>
      </c>
      <c r="AM243" s="50">
        <v>0</v>
      </c>
      <c r="AN243" s="50">
        <v>0</v>
      </c>
      <c r="AO243" s="51">
        <v>47.2</v>
      </c>
      <c r="AP243" s="51">
        <v>49.473684210526315</v>
      </c>
      <c r="AQ243" s="35"/>
      <c r="AR243" s="93"/>
      <c r="AS243" s="43"/>
      <c r="AT243" s="36">
        <v>2003</v>
      </c>
      <c r="AU243" s="47">
        <v>121</v>
      </c>
      <c r="AV243" s="36">
        <v>6</v>
      </c>
      <c r="AW243" s="49">
        <v>6.8493150684931507E-4</v>
      </c>
      <c r="AX243" s="47">
        <v>45</v>
      </c>
      <c r="AY243" s="36">
        <v>3</v>
      </c>
      <c r="AZ243" s="49">
        <v>3.4246575342465754E-4</v>
      </c>
      <c r="BA243" s="50">
        <v>0</v>
      </c>
      <c r="BB243" s="50">
        <v>0</v>
      </c>
      <c r="BC243" s="51">
        <v>18.444444444444443</v>
      </c>
      <c r="BD243" s="51">
        <v>20.166666666666668</v>
      </c>
    </row>
    <row r="244" spans="2:56">
      <c r="B244" s="93"/>
      <c r="C244" s="43" t="s">
        <v>117</v>
      </c>
      <c r="D244" s="36">
        <v>2004</v>
      </c>
      <c r="E244" s="47">
        <v>770</v>
      </c>
      <c r="F244" s="36">
        <v>1</v>
      </c>
      <c r="G244" s="49">
        <v>1.1415525114155251E-4</v>
      </c>
      <c r="H244" s="47">
        <v>0</v>
      </c>
      <c r="I244" s="36">
        <v>0</v>
      </c>
      <c r="J244" s="49">
        <v>0</v>
      </c>
      <c r="K244" s="50">
        <v>0</v>
      </c>
      <c r="L244" s="50">
        <v>0</v>
      </c>
      <c r="M244" s="51">
        <v>770</v>
      </c>
      <c r="N244" s="51">
        <v>770</v>
      </c>
      <c r="O244" s="35"/>
      <c r="P244" s="93"/>
      <c r="Q244" s="43">
        <v>230</v>
      </c>
      <c r="R244" s="36">
        <v>2004</v>
      </c>
      <c r="S244" s="47">
        <v>0</v>
      </c>
      <c r="T244" s="36">
        <v>0</v>
      </c>
      <c r="U244" s="49">
        <v>0</v>
      </c>
      <c r="V244" s="47">
        <v>0</v>
      </c>
      <c r="W244" s="36">
        <v>0</v>
      </c>
      <c r="X244" s="49">
        <v>0</v>
      </c>
      <c r="Y244" s="50">
        <v>0</v>
      </c>
      <c r="Z244" s="50">
        <v>0</v>
      </c>
      <c r="AA244" s="51">
        <v>0</v>
      </c>
      <c r="AB244" s="51">
        <v>0</v>
      </c>
      <c r="AC244" s="35"/>
      <c r="AD244" s="93"/>
      <c r="AE244" s="43">
        <v>197</v>
      </c>
      <c r="AF244" s="36">
        <v>2004</v>
      </c>
      <c r="AG244" s="47">
        <v>605</v>
      </c>
      <c r="AH244" s="36">
        <v>12</v>
      </c>
      <c r="AI244" s="49">
        <v>1.3698630136986301E-3</v>
      </c>
      <c r="AJ244" s="47">
        <v>0</v>
      </c>
      <c r="AK244" s="36">
        <v>0</v>
      </c>
      <c r="AL244" s="49">
        <v>0</v>
      </c>
      <c r="AM244" s="50">
        <v>0</v>
      </c>
      <c r="AN244" s="50">
        <v>0</v>
      </c>
      <c r="AO244" s="51">
        <v>50.416666666666664</v>
      </c>
      <c r="AP244" s="51">
        <v>50.416666666666664</v>
      </c>
      <c r="AQ244" s="35"/>
      <c r="AR244" s="93"/>
      <c r="AS244" s="43">
        <v>50</v>
      </c>
      <c r="AT244" s="36">
        <v>2004</v>
      </c>
      <c r="AU244" s="47">
        <v>99</v>
      </c>
      <c r="AV244" s="36">
        <v>5</v>
      </c>
      <c r="AW244" s="49">
        <v>5.7077625570776253E-4</v>
      </c>
      <c r="AX244" s="47">
        <v>65</v>
      </c>
      <c r="AY244" s="36">
        <v>6</v>
      </c>
      <c r="AZ244" s="49">
        <v>6.8493150684931507E-4</v>
      </c>
      <c r="BA244" s="50">
        <v>0</v>
      </c>
      <c r="BB244" s="50">
        <v>0</v>
      </c>
      <c r="BC244" s="51">
        <v>14.909090909090908</v>
      </c>
      <c r="BD244" s="51">
        <v>19.8</v>
      </c>
    </row>
    <row r="245" spans="2:56">
      <c r="B245" s="93"/>
      <c r="C245" s="43" t="s">
        <v>93</v>
      </c>
      <c r="D245" s="36">
        <v>2005</v>
      </c>
      <c r="E245" s="47">
        <v>0</v>
      </c>
      <c r="F245" s="36">
        <v>0</v>
      </c>
      <c r="G245" s="49">
        <v>0</v>
      </c>
      <c r="H245" s="47">
        <v>0</v>
      </c>
      <c r="I245" s="36">
        <v>0</v>
      </c>
      <c r="J245" s="49">
        <v>0</v>
      </c>
      <c r="K245" s="50">
        <v>0</v>
      </c>
      <c r="L245" s="50">
        <v>0</v>
      </c>
      <c r="M245" s="51">
        <v>0</v>
      </c>
      <c r="N245" s="51">
        <v>0</v>
      </c>
      <c r="O245" s="35"/>
      <c r="P245" s="93"/>
      <c r="Q245" s="43" t="s">
        <v>93</v>
      </c>
      <c r="R245" s="36">
        <v>2005</v>
      </c>
      <c r="S245" s="47">
        <v>0</v>
      </c>
      <c r="T245" s="36">
        <v>0</v>
      </c>
      <c r="U245" s="49">
        <v>0</v>
      </c>
      <c r="V245" s="47">
        <v>0</v>
      </c>
      <c r="W245" s="36">
        <v>0</v>
      </c>
      <c r="X245" s="49">
        <v>0</v>
      </c>
      <c r="Y245" s="50">
        <v>0</v>
      </c>
      <c r="Z245" s="50">
        <v>0</v>
      </c>
      <c r="AA245" s="51">
        <v>0</v>
      </c>
      <c r="AB245" s="51">
        <v>0</v>
      </c>
      <c r="AC245" s="35"/>
      <c r="AD245" s="93"/>
      <c r="AE245" s="43" t="s">
        <v>94</v>
      </c>
      <c r="AF245" s="36">
        <v>2005</v>
      </c>
      <c r="AG245" s="47">
        <v>299</v>
      </c>
      <c r="AH245" s="36">
        <v>6</v>
      </c>
      <c r="AI245" s="49">
        <v>6.8493150684931507E-4</v>
      </c>
      <c r="AJ245" s="47">
        <v>22</v>
      </c>
      <c r="AK245" s="36">
        <v>4</v>
      </c>
      <c r="AL245" s="49">
        <v>4.5662100456621003E-4</v>
      </c>
      <c r="AM245" s="50">
        <v>0</v>
      </c>
      <c r="AN245" s="50">
        <v>0</v>
      </c>
      <c r="AO245" s="51">
        <v>32.1</v>
      </c>
      <c r="AP245" s="51">
        <v>49.833333333333336</v>
      </c>
      <c r="AQ245" s="35"/>
      <c r="AR245" s="93"/>
      <c r="AS245" s="43" t="s">
        <v>94</v>
      </c>
      <c r="AT245" s="36">
        <v>2005</v>
      </c>
      <c r="AU245" s="47">
        <v>59</v>
      </c>
      <c r="AV245" s="36">
        <v>3</v>
      </c>
      <c r="AW245" s="49">
        <v>3.4246575342465754E-4</v>
      </c>
      <c r="AX245" s="47">
        <v>6</v>
      </c>
      <c r="AY245" s="36">
        <v>2</v>
      </c>
      <c r="AZ245" s="49">
        <v>2.2831050228310502E-4</v>
      </c>
      <c r="BA245" s="50">
        <v>0</v>
      </c>
      <c r="BB245" s="50">
        <v>0</v>
      </c>
      <c r="BC245" s="51">
        <v>13</v>
      </c>
      <c r="BD245" s="51">
        <v>19.666666666666668</v>
      </c>
    </row>
    <row r="246" spans="2:56">
      <c r="B246" s="93"/>
      <c r="C246" s="44"/>
      <c r="D246" s="36">
        <v>2006</v>
      </c>
      <c r="E246" s="47">
        <v>0</v>
      </c>
      <c r="F246" s="36">
        <v>0</v>
      </c>
      <c r="G246" s="49">
        <v>0</v>
      </c>
      <c r="H246" s="47">
        <v>0</v>
      </c>
      <c r="I246" s="36">
        <v>0</v>
      </c>
      <c r="J246" s="49">
        <v>0</v>
      </c>
      <c r="K246" s="50">
        <v>0</v>
      </c>
      <c r="L246" s="50">
        <v>0</v>
      </c>
      <c r="M246" s="51">
        <v>0</v>
      </c>
      <c r="N246" s="51">
        <v>0</v>
      </c>
      <c r="O246" s="35"/>
      <c r="P246" s="93"/>
      <c r="Q246" s="44"/>
      <c r="R246" s="36">
        <v>2006</v>
      </c>
      <c r="S246" s="47">
        <v>0</v>
      </c>
      <c r="T246" s="36">
        <v>0</v>
      </c>
      <c r="U246" s="49">
        <v>0</v>
      </c>
      <c r="V246" s="47">
        <v>11</v>
      </c>
      <c r="W246" s="36">
        <v>1</v>
      </c>
      <c r="X246" s="49">
        <v>1.1415525114155251E-4</v>
      </c>
      <c r="Y246" s="50">
        <v>3.451846738004833E-2</v>
      </c>
      <c r="Z246" s="50">
        <v>0.37970314118053161</v>
      </c>
      <c r="AA246" s="51">
        <v>11</v>
      </c>
      <c r="AB246" s="51">
        <v>0</v>
      </c>
      <c r="AC246" s="35"/>
      <c r="AD246" s="93"/>
      <c r="AE246" s="44"/>
      <c r="AF246" s="36">
        <v>2006</v>
      </c>
      <c r="AG246" s="47">
        <v>604</v>
      </c>
      <c r="AH246" s="36">
        <v>12</v>
      </c>
      <c r="AI246" s="49">
        <v>1.3698630136986301E-3</v>
      </c>
      <c r="AJ246" s="47">
        <v>12</v>
      </c>
      <c r="AK246" s="36">
        <v>2</v>
      </c>
      <c r="AL246" s="49">
        <v>2.2831050228310502E-4</v>
      </c>
      <c r="AM246" s="50">
        <v>0</v>
      </c>
      <c r="AN246" s="50">
        <v>0</v>
      </c>
      <c r="AO246" s="51">
        <v>44</v>
      </c>
      <c r="AP246" s="51">
        <v>50.333333333333336</v>
      </c>
      <c r="AQ246" s="35"/>
      <c r="AR246" s="93"/>
      <c r="AS246" s="44"/>
      <c r="AT246" s="36">
        <v>2006</v>
      </c>
      <c r="AU246" s="47">
        <v>80</v>
      </c>
      <c r="AV246" s="36">
        <v>4</v>
      </c>
      <c r="AW246" s="49">
        <v>4.5662100456621003E-4</v>
      </c>
      <c r="AX246" s="47">
        <v>6</v>
      </c>
      <c r="AY246" s="36">
        <v>1</v>
      </c>
      <c r="AZ246" s="49">
        <v>1.1415525114155251E-4</v>
      </c>
      <c r="BA246" s="50">
        <v>0</v>
      </c>
      <c r="BB246" s="50">
        <v>0</v>
      </c>
      <c r="BC246" s="51">
        <v>17.2</v>
      </c>
      <c r="BD246" s="51">
        <v>20</v>
      </c>
    </row>
    <row r="247" spans="2:56">
      <c r="B247" s="93"/>
      <c r="C247" s="43">
        <v>0</v>
      </c>
      <c r="D247" s="36">
        <v>2007</v>
      </c>
      <c r="E247" s="47">
        <v>0</v>
      </c>
      <c r="F247" s="36">
        <v>0</v>
      </c>
      <c r="G247" s="49">
        <v>0</v>
      </c>
      <c r="H247" s="47">
        <v>22</v>
      </c>
      <c r="I247" s="36">
        <v>1</v>
      </c>
      <c r="J247" s="49">
        <v>1.1415525114155251E-4</v>
      </c>
      <c r="K247" s="50">
        <v>0</v>
      </c>
      <c r="L247" s="50">
        <v>0</v>
      </c>
      <c r="M247" s="51">
        <v>22</v>
      </c>
      <c r="N247" s="51">
        <v>0</v>
      </c>
      <c r="O247" s="35"/>
      <c r="P247" s="93"/>
      <c r="Q247" s="43">
        <v>28.97</v>
      </c>
      <c r="R247" s="36">
        <v>2007</v>
      </c>
      <c r="S247" s="47">
        <v>0</v>
      </c>
      <c r="T247" s="36">
        <v>0</v>
      </c>
      <c r="U247" s="49">
        <v>0</v>
      </c>
      <c r="V247" s="47">
        <v>0</v>
      </c>
      <c r="W247" s="36">
        <v>0</v>
      </c>
      <c r="X247" s="49">
        <v>0</v>
      </c>
      <c r="Y247" s="50">
        <v>0</v>
      </c>
      <c r="Z247" s="50">
        <v>0</v>
      </c>
      <c r="AA247" s="51">
        <v>0</v>
      </c>
      <c r="AB247" s="51">
        <v>0</v>
      </c>
      <c r="AC247" s="35"/>
      <c r="AD247" s="93"/>
      <c r="AE247" s="43" t="s">
        <v>95</v>
      </c>
      <c r="AF247" s="36">
        <v>2007</v>
      </c>
      <c r="AG247" s="47">
        <v>100</v>
      </c>
      <c r="AH247" s="36">
        <v>2</v>
      </c>
      <c r="AI247" s="49">
        <v>2.2831050228310502E-4</v>
      </c>
      <c r="AJ247" s="47">
        <v>0</v>
      </c>
      <c r="AK247" s="36">
        <v>0</v>
      </c>
      <c r="AL247" s="49">
        <v>0</v>
      </c>
      <c r="AM247" s="50">
        <v>0</v>
      </c>
      <c r="AN247" s="50">
        <v>0</v>
      </c>
      <c r="AO247" s="51">
        <v>50</v>
      </c>
      <c r="AP247" s="51">
        <v>50</v>
      </c>
      <c r="AQ247" s="35"/>
      <c r="AR247" s="93"/>
      <c r="AS247" s="43" t="s">
        <v>124</v>
      </c>
      <c r="AT247" s="36">
        <v>2007</v>
      </c>
      <c r="AU247" s="47">
        <v>60</v>
      </c>
      <c r="AV247" s="36">
        <v>3</v>
      </c>
      <c r="AW247" s="49">
        <v>3.4246575342465754E-4</v>
      </c>
      <c r="AX247" s="47">
        <v>12</v>
      </c>
      <c r="AY247" s="36">
        <v>2</v>
      </c>
      <c r="AZ247" s="49">
        <v>2.2831050228310502E-4</v>
      </c>
      <c r="BA247" s="50">
        <v>0</v>
      </c>
      <c r="BB247" s="50">
        <v>0</v>
      </c>
      <c r="BC247" s="51">
        <v>14.4</v>
      </c>
      <c r="BD247" s="51">
        <v>20</v>
      </c>
    </row>
    <row r="248" spans="2:56">
      <c r="B248" s="93"/>
      <c r="C248" s="43" t="s">
        <v>96</v>
      </c>
      <c r="D248" s="36">
        <v>2008</v>
      </c>
      <c r="E248" s="47">
        <v>0</v>
      </c>
      <c r="F248" s="36">
        <v>0</v>
      </c>
      <c r="G248" s="49">
        <v>0</v>
      </c>
      <c r="H248" s="47">
        <v>0</v>
      </c>
      <c r="I248" s="36">
        <v>0</v>
      </c>
      <c r="J248" s="49">
        <v>0</v>
      </c>
      <c r="K248" s="50">
        <v>0</v>
      </c>
      <c r="L248" s="50">
        <v>0</v>
      </c>
      <c r="M248" s="51">
        <v>0</v>
      </c>
      <c r="N248" s="51">
        <v>0</v>
      </c>
      <c r="O248" s="35"/>
      <c r="P248" s="93"/>
      <c r="Q248" s="43" t="s">
        <v>96</v>
      </c>
      <c r="R248" s="36">
        <v>2008</v>
      </c>
      <c r="S248" s="47">
        <v>23.5</v>
      </c>
      <c r="T248" s="36">
        <v>2</v>
      </c>
      <c r="U248" s="49">
        <v>2.2831050228310502E-4</v>
      </c>
      <c r="V248" s="47">
        <v>0</v>
      </c>
      <c r="W248" s="36">
        <v>0</v>
      </c>
      <c r="X248" s="49">
        <v>0</v>
      </c>
      <c r="Y248" s="50">
        <v>6.903693476009666E-2</v>
      </c>
      <c r="Z248" s="50">
        <v>0.81118398343113574</v>
      </c>
      <c r="AA248" s="51">
        <v>11.75</v>
      </c>
      <c r="AB248" s="51">
        <v>11.75</v>
      </c>
      <c r="AC248" s="35"/>
      <c r="AD248" s="93"/>
      <c r="AE248" s="43"/>
      <c r="AF248" s="36">
        <v>2008</v>
      </c>
      <c r="AG248" s="47">
        <v>101</v>
      </c>
      <c r="AH248" s="36">
        <v>2</v>
      </c>
      <c r="AI248" s="49">
        <v>2.2831050228310502E-4</v>
      </c>
      <c r="AJ248" s="47">
        <v>5</v>
      </c>
      <c r="AK248" s="36">
        <v>1</v>
      </c>
      <c r="AL248" s="49">
        <v>1.1415525114155251E-4</v>
      </c>
      <c r="AM248" s="50">
        <v>0</v>
      </c>
      <c r="AN248" s="50">
        <v>0</v>
      </c>
      <c r="AO248" s="51">
        <v>35.333333333333336</v>
      </c>
      <c r="AP248" s="51">
        <v>50.5</v>
      </c>
      <c r="AQ248" s="35"/>
      <c r="AR248" s="93"/>
      <c r="AS248" s="43"/>
      <c r="AT248" s="36">
        <v>2008</v>
      </c>
      <c r="AU248" s="47">
        <v>60</v>
      </c>
      <c r="AV248" s="36">
        <v>3</v>
      </c>
      <c r="AW248" s="49">
        <v>3.4246575342465754E-4</v>
      </c>
      <c r="AX248" s="47">
        <v>31</v>
      </c>
      <c r="AY248" s="36">
        <v>3</v>
      </c>
      <c r="AZ248" s="49">
        <v>3.4246575342465754E-4</v>
      </c>
      <c r="BA248" s="50">
        <v>0</v>
      </c>
      <c r="BB248" s="50">
        <v>0</v>
      </c>
      <c r="BC248" s="51">
        <v>15.166666666666666</v>
      </c>
      <c r="BD248" s="51">
        <v>20</v>
      </c>
    </row>
    <row r="249" spans="2:56">
      <c r="B249" s="93"/>
      <c r="C249" s="43"/>
      <c r="D249" s="36">
        <v>2009</v>
      </c>
      <c r="E249" s="47">
        <v>766</v>
      </c>
      <c r="F249" s="36">
        <v>1</v>
      </c>
      <c r="G249" s="49">
        <v>1.1415525114155251E-4</v>
      </c>
      <c r="H249" s="47">
        <v>0</v>
      </c>
      <c r="I249" s="36">
        <v>0</v>
      </c>
      <c r="J249" s="49">
        <v>0</v>
      </c>
      <c r="K249" s="50">
        <v>0</v>
      </c>
      <c r="L249" s="50">
        <v>0</v>
      </c>
      <c r="M249" s="51">
        <v>766</v>
      </c>
      <c r="N249" s="51">
        <v>766</v>
      </c>
      <c r="O249" s="35"/>
      <c r="P249" s="93"/>
      <c r="Q249" s="43"/>
      <c r="R249" s="36">
        <v>2009</v>
      </c>
      <c r="S249" s="47">
        <v>0</v>
      </c>
      <c r="T249" s="36">
        <v>0</v>
      </c>
      <c r="U249" s="49">
        <v>0</v>
      </c>
      <c r="V249" s="47">
        <v>4</v>
      </c>
      <c r="W249" s="36">
        <v>1</v>
      </c>
      <c r="X249" s="49">
        <v>0</v>
      </c>
      <c r="Y249" s="50">
        <v>3.451846738004833E-2</v>
      </c>
      <c r="Z249" s="50">
        <v>0.13807386952019332</v>
      </c>
      <c r="AA249" s="51">
        <v>4</v>
      </c>
      <c r="AB249" s="51">
        <v>0</v>
      </c>
      <c r="AC249" s="35"/>
      <c r="AD249" s="93"/>
      <c r="AE249" s="43"/>
      <c r="AF249" s="36">
        <v>2009</v>
      </c>
      <c r="AG249" s="47">
        <v>51</v>
      </c>
      <c r="AH249" s="36">
        <v>1</v>
      </c>
      <c r="AI249" s="49">
        <v>1.1415525114155251E-4</v>
      </c>
      <c r="AJ249" s="47">
        <v>31</v>
      </c>
      <c r="AK249" s="36">
        <v>5</v>
      </c>
      <c r="AL249" s="49">
        <v>5.7077625570776253E-4</v>
      </c>
      <c r="AM249" s="50">
        <v>0</v>
      </c>
      <c r="AN249" s="50">
        <v>0</v>
      </c>
      <c r="AO249" s="51">
        <v>13.666666666666666</v>
      </c>
      <c r="AP249" s="51">
        <v>51</v>
      </c>
      <c r="AQ249" s="35"/>
      <c r="AR249" s="93"/>
      <c r="AS249" s="43"/>
      <c r="AT249" s="36">
        <v>2009</v>
      </c>
      <c r="AU249" s="47">
        <v>43</v>
      </c>
      <c r="AV249" s="36">
        <v>2</v>
      </c>
      <c r="AW249" s="49">
        <v>2.2831050228310502E-4</v>
      </c>
      <c r="AX249" s="47">
        <v>60</v>
      </c>
      <c r="AY249" s="36">
        <v>5</v>
      </c>
      <c r="AZ249" s="49">
        <v>5.7077625570776253E-4</v>
      </c>
      <c r="BA249" s="50">
        <v>0</v>
      </c>
      <c r="BB249" s="50">
        <v>0</v>
      </c>
      <c r="BC249" s="51">
        <v>14.714285714285714</v>
      </c>
      <c r="BD249" s="51">
        <v>21.5</v>
      </c>
    </row>
    <row r="250" spans="2:56" ht="15.75" thickBot="1">
      <c r="B250" s="94"/>
      <c r="C250" s="45" t="s">
        <v>97</v>
      </c>
      <c r="D250" s="46">
        <v>10</v>
      </c>
      <c r="E250" s="52">
        <v>1536</v>
      </c>
      <c r="F250" s="46">
        <v>2</v>
      </c>
      <c r="G250" s="53">
        <v>1.7534246575342465E-2</v>
      </c>
      <c r="H250" s="52">
        <v>47</v>
      </c>
      <c r="I250" s="46">
        <v>2</v>
      </c>
      <c r="J250" s="53">
        <v>5.3652968036529676E-4</v>
      </c>
      <c r="K250" s="54">
        <v>0</v>
      </c>
      <c r="L250" s="54">
        <v>0</v>
      </c>
      <c r="M250" s="55">
        <v>395.75</v>
      </c>
      <c r="N250" s="55">
        <v>768</v>
      </c>
      <c r="O250" s="35"/>
      <c r="P250" s="94"/>
      <c r="Q250" s="45" t="s">
        <v>97</v>
      </c>
      <c r="R250" s="46">
        <v>10</v>
      </c>
      <c r="S250" s="52">
        <v>44</v>
      </c>
      <c r="T250" s="46">
        <v>4</v>
      </c>
      <c r="U250" s="53">
        <v>5.02283105022831E-4</v>
      </c>
      <c r="V250" s="52">
        <v>27</v>
      </c>
      <c r="W250" s="46">
        <v>3</v>
      </c>
      <c r="X250" s="53">
        <v>3.0821917808219177E-4</v>
      </c>
      <c r="Y250" s="54">
        <v>0.24162927166033832</v>
      </c>
      <c r="Z250" s="54">
        <v>2.4508111839834315</v>
      </c>
      <c r="AA250" s="55">
        <v>10.142857142857142</v>
      </c>
      <c r="AB250" s="55">
        <v>11</v>
      </c>
      <c r="AC250" s="35"/>
      <c r="AD250" s="94"/>
      <c r="AE250" s="45" t="s">
        <v>97</v>
      </c>
      <c r="AF250" s="46">
        <v>10</v>
      </c>
      <c r="AG250" s="52">
        <v>4400</v>
      </c>
      <c r="AH250" s="46">
        <v>88</v>
      </c>
      <c r="AI250" s="53">
        <v>5.0228310502283102E-2</v>
      </c>
      <c r="AJ250" s="52">
        <v>98</v>
      </c>
      <c r="AK250" s="46">
        <v>17</v>
      </c>
      <c r="AL250" s="53">
        <v>1.1187214611872145E-3</v>
      </c>
      <c r="AM250" s="54">
        <v>0</v>
      </c>
      <c r="AN250" s="54">
        <v>0</v>
      </c>
      <c r="AO250" s="55">
        <v>42.838095238095235</v>
      </c>
      <c r="AP250" s="55">
        <v>50</v>
      </c>
      <c r="AQ250" s="35"/>
      <c r="AR250" s="94"/>
      <c r="AS250" s="45" t="s">
        <v>97</v>
      </c>
      <c r="AT250" s="46">
        <v>10</v>
      </c>
      <c r="AU250" s="52">
        <v>840</v>
      </c>
      <c r="AV250" s="46">
        <v>42</v>
      </c>
      <c r="AW250" s="53">
        <v>9.5890410958904115E-3</v>
      </c>
      <c r="AX250" s="52">
        <v>248</v>
      </c>
      <c r="AY250" s="46">
        <v>26</v>
      </c>
      <c r="AZ250" s="53">
        <v>2.8310502283105023E-3</v>
      </c>
      <c r="BA250" s="54">
        <v>0</v>
      </c>
      <c r="BB250" s="54">
        <v>0</v>
      </c>
      <c r="BC250" s="55">
        <v>16</v>
      </c>
      <c r="BD250" s="55">
        <v>20</v>
      </c>
    </row>
    <row r="252" spans="2:56">
      <c r="B252" s="35"/>
      <c r="C252" s="35"/>
      <c r="D252" s="35"/>
      <c r="E252" s="35"/>
      <c r="F252" s="35"/>
      <c r="G252" s="35">
        <v>0.2</v>
      </c>
      <c r="H252" s="35"/>
      <c r="I252" s="35"/>
      <c r="J252" s="35"/>
      <c r="K252" s="35"/>
      <c r="L252" s="35"/>
      <c r="M252" s="35"/>
      <c r="N252" s="35"/>
      <c r="O252" s="35"/>
      <c r="P252" s="35"/>
      <c r="Q252" s="35"/>
      <c r="R252" s="35"/>
      <c r="S252" s="35"/>
      <c r="T252" s="35"/>
      <c r="U252" s="35">
        <v>0.4</v>
      </c>
      <c r="V252" s="35"/>
      <c r="W252" s="35"/>
      <c r="X252" s="35"/>
      <c r="Y252" s="35"/>
      <c r="Z252" s="35"/>
      <c r="AA252" s="35"/>
      <c r="AB252" s="35"/>
      <c r="AC252" s="35"/>
      <c r="AD252" s="35"/>
      <c r="AE252" s="35"/>
      <c r="AF252" s="35"/>
      <c r="AG252" s="35"/>
      <c r="AH252" s="35"/>
      <c r="AI252" s="35">
        <v>8.8000000000000007</v>
      </c>
      <c r="AJ252" s="35"/>
      <c r="AK252" s="35"/>
      <c r="AL252" s="35"/>
      <c r="AM252" s="35"/>
      <c r="AN252" s="35"/>
      <c r="AO252" s="35"/>
      <c r="AP252" s="35"/>
      <c r="AQ252" s="35"/>
      <c r="AR252" s="35"/>
      <c r="AS252" s="35"/>
      <c r="AT252" s="35"/>
      <c r="AU252" s="35"/>
      <c r="AV252" s="35"/>
      <c r="AW252" s="35">
        <v>4.2</v>
      </c>
      <c r="AX252" s="35"/>
      <c r="AY252" s="35"/>
      <c r="AZ252" s="35"/>
      <c r="BA252" s="35"/>
      <c r="BB252" s="35"/>
      <c r="BC252" s="35"/>
      <c r="BD252" s="35"/>
    </row>
    <row r="253" spans="2:56" ht="15.75" thickBot="1">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c r="AA253" s="35"/>
      <c r="AB253" s="35"/>
      <c r="AC253" s="35"/>
      <c r="AD253" s="35"/>
      <c r="AE253" s="35"/>
      <c r="AF253" s="35"/>
      <c r="AG253" s="35"/>
      <c r="AH253" s="35"/>
      <c r="AI253" s="35"/>
      <c r="AJ253" s="35"/>
      <c r="AK253" s="35"/>
      <c r="AL253" s="35"/>
      <c r="AM253" s="35"/>
      <c r="AN253" s="35"/>
      <c r="AO253" s="35"/>
      <c r="AP253" s="35"/>
      <c r="AQ253" s="35"/>
      <c r="AR253" s="35"/>
      <c r="AS253" s="35"/>
      <c r="AT253" s="35"/>
      <c r="AU253" s="35"/>
      <c r="AV253" s="35"/>
      <c r="AW253" s="35"/>
      <c r="AX253" s="35"/>
      <c r="AY253" s="35"/>
      <c r="AZ253" s="35"/>
      <c r="BA253" s="35"/>
      <c r="BB253" s="35"/>
      <c r="BC253" s="35"/>
      <c r="BD253" s="35"/>
    </row>
    <row r="254" spans="2:56">
      <c r="B254" s="104" t="s">
        <v>0</v>
      </c>
      <c r="C254" s="106" t="s">
        <v>18</v>
      </c>
      <c r="D254" s="108" t="s">
        <v>1</v>
      </c>
      <c r="E254" s="95" t="s">
        <v>69</v>
      </c>
      <c r="F254" s="111"/>
      <c r="G254" s="111"/>
      <c r="H254" s="111"/>
      <c r="I254" s="111"/>
      <c r="J254" s="112"/>
      <c r="K254" s="95" t="s">
        <v>70</v>
      </c>
      <c r="L254" s="96"/>
      <c r="M254" s="38" t="s">
        <v>71</v>
      </c>
      <c r="N254" s="38" t="s">
        <v>72</v>
      </c>
      <c r="O254" s="35"/>
      <c r="P254" s="104" t="s">
        <v>0</v>
      </c>
      <c r="Q254" s="106" t="s">
        <v>13</v>
      </c>
      <c r="R254" s="108" t="s">
        <v>1</v>
      </c>
      <c r="S254" s="95" t="s">
        <v>69</v>
      </c>
      <c r="T254" s="111"/>
      <c r="U254" s="111"/>
      <c r="V254" s="111"/>
      <c r="W254" s="111"/>
      <c r="X254" s="112"/>
      <c r="Y254" s="95" t="s">
        <v>70</v>
      </c>
      <c r="Z254" s="96"/>
      <c r="AA254" s="38" t="s">
        <v>71</v>
      </c>
      <c r="AB254" s="38" t="s">
        <v>72</v>
      </c>
      <c r="AC254" s="35"/>
      <c r="AD254" s="104" t="s">
        <v>0</v>
      </c>
      <c r="AE254" s="106" t="s">
        <v>73</v>
      </c>
      <c r="AF254" s="108" t="s">
        <v>1</v>
      </c>
      <c r="AG254" s="95" t="s">
        <v>69</v>
      </c>
      <c r="AH254" s="111"/>
      <c r="AI254" s="111"/>
      <c r="AJ254" s="111"/>
      <c r="AK254" s="111"/>
      <c r="AL254" s="112"/>
      <c r="AM254" s="95" t="s">
        <v>70</v>
      </c>
      <c r="AN254" s="96"/>
      <c r="AO254" s="38" t="s">
        <v>71</v>
      </c>
      <c r="AP254" s="38" t="s">
        <v>72</v>
      </c>
      <c r="AQ254" s="35"/>
      <c r="AR254" s="104" t="s">
        <v>0</v>
      </c>
      <c r="AS254" s="106" t="s">
        <v>73</v>
      </c>
      <c r="AT254" s="108" t="s">
        <v>1</v>
      </c>
      <c r="AU254" s="95" t="s">
        <v>69</v>
      </c>
      <c r="AV254" s="111"/>
      <c r="AW254" s="111"/>
      <c r="AX254" s="111"/>
      <c r="AY254" s="111"/>
      <c r="AZ254" s="112"/>
      <c r="BA254" s="95" t="s">
        <v>70</v>
      </c>
      <c r="BB254" s="96"/>
      <c r="BC254" s="38" t="s">
        <v>71</v>
      </c>
      <c r="BD254" s="38" t="s">
        <v>72</v>
      </c>
    </row>
    <row r="255" spans="2:56">
      <c r="B255" s="105"/>
      <c r="C255" s="107"/>
      <c r="D255" s="109"/>
      <c r="E255" s="97"/>
      <c r="F255" s="113"/>
      <c r="G255" s="113"/>
      <c r="H255" s="113"/>
      <c r="I255" s="113"/>
      <c r="J255" s="114"/>
      <c r="K255" s="97" t="s">
        <v>74</v>
      </c>
      <c r="L255" s="98"/>
      <c r="M255" s="39" t="s">
        <v>75</v>
      </c>
      <c r="N255" s="39" t="s">
        <v>76</v>
      </c>
      <c r="O255" s="35"/>
      <c r="P255" s="105"/>
      <c r="Q255" s="107"/>
      <c r="R255" s="109"/>
      <c r="S255" s="97"/>
      <c r="T255" s="113"/>
      <c r="U255" s="113"/>
      <c r="V255" s="113"/>
      <c r="W255" s="113"/>
      <c r="X255" s="114"/>
      <c r="Y255" s="97" t="s">
        <v>74</v>
      </c>
      <c r="Z255" s="98"/>
      <c r="AA255" s="39" t="s">
        <v>75</v>
      </c>
      <c r="AB255" s="39" t="s">
        <v>76</v>
      </c>
      <c r="AC255" s="35"/>
      <c r="AD255" s="105"/>
      <c r="AE255" s="107"/>
      <c r="AF255" s="109"/>
      <c r="AG255" s="97"/>
      <c r="AH255" s="113"/>
      <c r="AI255" s="113"/>
      <c r="AJ255" s="113"/>
      <c r="AK255" s="113"/>
      <c r="AL255" s="114"/>
      <c r="AM255" s="97" t="s">
        <v>74</v>
      </c>
      <c r="AN255" s="98"/>
      <c r="AO255" s="39" t="s">
        <v>75</v>
      </c>
      <c r="AP255" s="39" t="s">
        <v>76</v>
      </c>
      <c r="AQ255" s="35"/>
      <c r="AR255" s="105"/>
      <c r="AS255" s="107"/>
      <c r="AT255" s="109"/>
      <c r="AU255" s="97"/>
      <c r="AV255" s="113"/>
      <c r="AW255" s="113"/>
      <c r="AX255" s="113"/>
      <c r="AY255" s="113"/>
      <c r="AZ255" s="114"/>
      <c r="BA255" s="97" t="s">
        <v>74</v>
      </c>
      <c r="BB255" s="98"/>
      <c r="BC255" s="39" t="s">
        <v>75</v>
      </c>
      <c r="BD255" s="39" t="s">
        <v>76</v>
      </c>
    </row>
    <row r="256" spans="2:56">
      <c r="B256" s="105"/>
      <c r="C256" s="37" t="s">
        <v>77</v>
      </c>
      <c r="D256" s="109"/>
      <c r="E256" s="99" t="s">
        <v>78</v>
      </c>
      <c r="F256" s="100"/>
      <c r="G256" s="101"/>
      <c r="H256" s="99" t="s">
        <v>79</v>
      </c>
      <c r="I256" s="100"/>
      <c r="J256" s="101"/>
      <c r="K256" s="102" t="s">
        <v>80</v>
      </c>
      <c r="L256" s="102" t="s">
        <v>81</v>
      </c>
      <c r="M256" s="91" t="s">
        <v>82</v>
      </c>
      <c r="N256" s="39" t="s">
        <v>82</v>
      </c>
      <c r="O256" s="35"/>
      <c r="P256" s="105"/>
      <c r="Q256" s="37" t="s">
        <v>77</v>
      </c>
      <c r="R256" s="109"/>
      <c r="S256" s="99" t="s">
        <v>78</v>
      </c>
      <c r="T256" s="100"/>
      <c r="U256" s="101"/>
      <c r="V256" s="99" t="s">
        <v>79</v>
      </c>
      <c r="W256" s="100"/>
      <c r="X256" s="101"/>
      <c r="Y256" s="102" t="s">
        <v>80</v>
      </c>
      <c r="Z256" s="102" t="s">
        <v>81</v>
      </c>
      <c r="AA256" s="91" t="s">
        <v>82</v>
      </c>
      <c r="AB256" s="39" t="s">
        <v>82</v>
      </c>
      <c r="AC256" s="35"/>
      <c r="AD256" s="105"/>
      <c r="AE256" s="37" t="s">
        <v>83</v>
      </c>
      <c r="AF256" s="109"/>
      <c r="AG256" s="99" t="s">
        <v>78</v>
      </c>
      <c r="AH256" s="100"/>
      <c r="AI256" s="101"/>
      <c r="AJ256" s="99" t="s">
        <v>79</v>
      </c>
      <c r="AK256" s="100"/>
      <c r="AL256" s="101"/>
      <c r="AM256" s="102" t="s">
        <v>80</v>
      </c>
      <c r="AN256" s="102" t="s">
        <v>81</v>
      </c>
      <c r="AO256" s="91" t="s">
        <v>82</v>
      </c>
      <c r="AP256" s="39" t="s">
        <v>82</v>
      </c>
      <c r="AQ256" s="35"/>
      <c r="AR256" s="105"/>
      <c r="AS256" s="37" t="s">
        <v>83</v>
      </c>
      <c r="AT256" s="109"/>
      <c r="AU256" s="99" t="s">
        <v>78</v>
      </c>
      <c r="AV256" s="100"/>
      <c r="AW256" s="101"/>
      <c r="AX256" s="99" t="s">
        <v>79</v>
      </c>
      <c r="AY256" s="100"/>
      <c r="AZ256" s="101"/>
      <c r="BA256" s="102" t="s">
        <v>80</v>
      </c>
      <c r="BB256" s="102" t="s">
        <v>81</v>
      </c>
      <c r="BC256" s="91" t="s">
        <v>82</v>
      </c>
      <c r="BD256" s="39" t="s">
        <v>82</v>
      </c>
    </row>
    <row r="257" spans="2:56" ht="45.75" customHeight="1">
      <c r="B257" s="105"/>
      <c r="C257" s="40" t="s">
        <v>84</v>
      </c>
      <c r="D257" s="110"/>
      <c r="E257" s="41" t="s">
        <v>85</v>
      </c>
      <c r="F257" s="41" t="s">
        <v>86</v>
      </c>
      <c r="G257" s="41" t="s">
        <v>87</v>
      </c>
      <c r="H257" s="41" t="s">
        <v>85</v>
      </c>
      <c r="I257" s="41" t="s">
        <v>86</v>
      </c>
      <c r="J257" s="41" t="s">
        <v>87</v>
      </c>
      <c r="K257" s="103"/>
      <c r="L257" s="103"/>
      <c r="M257" s="92"/>
      <c r="N257" s="60"/>
      <c r="O257" s="35"/>
      <c r="P257" s="105"/>
      <c r="Q257" s="40" t="s">
        <v>84</v>
      </c>
      <c r="R257" s="110"/>
      <c r="S257" s="41" t="s">
        <v>85</v>
      </c>
      <c r="T257" s="41" t="s">
        <v>86</v>
      </c>
      <c r="U257" s="41" t="s">
        <v>87</v>
      </c>
      <c r="V257" s="41" t="s">
        <v>85</v>
      </c>
      <c r="W257" s="41" t="s">
        <v>86</v>
      </c>
      <c r="X257" s="41" t="s">
        <v>87</v>
      </c>
      <c r="Y257" s="103"/>
      <c r="Z257" s="103"/>
      <c r="AA257" s="92"/>
      <c r="AB257" s="60"/>
      <c r="AC257" s="35"/>
      <c r="AD257" s="105"/>
      <c r="AE257" s="40" t="s">
        <v>88</v>
      </c>
      <c r="AF257" s="110"/>
      <c r="AG257" s="41" t="s">
        <v>85</v>
      </c>
      <c r="AH257" s="41" t="s">
        <v>86</v>
      </c>
      <c r="AI257" s="41" t="s">
        <v>87</v>
      </c>
      <c r="AJ257" s="41" t="s">
        <v>85</v>
      </c>
      <c r="AK257" s="41" t="s">
        <v>86</v>
      </c>
      <c r="AL257" s="41" t="s">
        <v>87</v>
      </c>
      <c r="AM257" s="103"/>
      <c r="AN257" s="103"/>
      <c r="AO257" s="92"/>
      <c r="AP257" s="60"/>
      <c r="AQ257" s="35"/>
      <c r="AR257" s="105"/>
      <c r="AS257" s="40" t="s">
        <v>88</v>
      </c>
      <c r="AT257" s="110"/>
      <c r="AU257" s="41" t="s">
        <v>85</v>
      </c>
      <c r="AV257" s="41" t="s">
        <v>86</v>
      </c>
      <c r="AW257" s="41" t="s">
        <v>87</v>
      </c>
      <c r="AX257" s="41" t="s">
        <v>85</v>
      </c>
      <c r="AY257" s="41" t="s">
        <v>86</v>
      </c>
      <c r="AZ257" s="41" t="s">
        <v>87</v>
      </c>
      <c r="BA257" s="103"/>
      <c r="BB257" s="103"/>
      <c r="BC257" s="92"/>
      <c r="BD257" s="60"/>
    </row>
    <row r="258" spans="2:56">
      <c r="B258" s="93">
        <v>15</v>
      </c>
      <c r="C258" s="42"/>
      <c r="D258" s="36">
        <v>2000</v>
      </c>
      <c r="E258" s="47">
        <v>0</v>
      </c>
      <c r="F258" s="36">
        <v>0</v>
      </c>
      <c r="G258" s="49">
        <v>0</v>
      </c>
      <c r="H258" s="47">
        <v>0</v>
      </c>
      <c r="I258" s="36">
        <v>0</v>
      </c>
      <c r="J258" s="49">
        <v>0</v>
      </c>
      <c r="K258" s="50">
        <v>0</v>
      </c>
      <c r="L258" s="50">
        <v>0</v>
      </c>
      <c r="M258" s="51">
        <v>0</v>
      </c>
      <c r="N258" s="51">
        <v>0</v>
      </c>
      <c r="O258" s="35"/>
      <c r="P258" s="93">
        <v>33</v>
      </c>
      <c r="Q258" s="42"/>
      <c r="R258" s="36">
        <v>2000</v>
      </c>
      <c r="S258" s="47">
        <v>0</v>
      </c>
      <c r="T258" s="36">
        <v>0</v>
      </c>
      <c r="U258" s="49">
        <v>0</v>
      </c>
      <c r="V258" s="47">
        <v>2</v>
      </c>
      <c r="W258" s="36">
        <v>1</v>
      </c>
      <c r="X258" s="49">
        <v>1.1415525114155251E-4</v>
      </c>
      <c r="Y258" s="50">
        <v>3.451846738004833E-2</v>
      </c>
      <c r="Z258" s="50">
        <v>6.903693476009666E-2</v>
      </c>
      <c r="AA258" s="51">
        <v>2</v>
      </c>
      <c r="AB258" s="51">
        <v>0</v>
      </c>
      <c r="AC258" s="35"/>
      <c r="AD258" s="93">
        <v>51</v>
      </c>
      <c r="AE258" s="42"/>
      <c r="AF258" s="36">
        <v>2000</v>
      </c>
      <c r="AG258" s="47">
        <v>499</v>
      </c>
      <c r="AH258" s="36">
        <v>10</v>
      </c>
      <c r="AI258" s="49">
        <v>1.1415525114155251E-3</v>
      </c>
      <c r="AJ258" s="47">
        <v>0</v>
      </c>
      <c r="AK258" s="36">
        <v>0</v>
      </c>
      <c r="AL258" s="49">
        <v>0</v>
      </c>
      <c r="AM258" s="50">
        <v>0</v>
      </c>
      <c r="AN258" s="50">
        <v>0</v>
      </c>
      <c r="AO258" s="51">
        <v>49.9</v>
      </c>
      <c r="AP258" s="51">
        <v>49.9</v>
      </c>
      <c r="AQ258" s="35"/>
      <c r="AR258" s="93">
        <v>69</v>
      </c>
      <c r="AS258" s="42"/>
      <c r="AT258" s="36">
        <v>2000</v>
      </c>
      <c r="AU258" s="47">
        <v>480</v>
      </c>
      <c r="AV258" s="36">
        <v>12</v>
      </c>
      <c r="AW258" s="49">
        <v>1.3698630136986301E-3</v>
      </c>
      <c r="AX258" s="47">
        <v>12</v>
      </c>
      <c r="AY258" s="36">
        <v>2</v>
      </c>
      <c r="AZ258" s="49">
        <v>2.2831050228310502E-4</v>
      </c>
      <c r="BA258" s="50">
        <v>0</v>
      </c>
      <c r="BB258" s="50">
        <v>0</v>
      </c>
      <c r="BC258" s="51">
        <v>35.142857142857146</v>
      </c>
      <c r="BD258" s="51">
        <v>40</v>
      </c>
    </row>
    <row r="259" spans="2:56">
      <c r="B259" s="93"/>
      <c r="C259" s="43"/>
      <c r="D259" s="36">
        <v>2001</v>
      </c>
      <c r="E259" s="47">
        <v>0</v>
      </c>
      <c r="F259" s="36">
        <v>0</v>
      </c>
      <c r="G259" s="49">
        <v>0</v>
      </c>
      <c r="H259" s="47">
        <v>0</v>
      </c>
      <c r="I259" s="36">
        <v>0</v>
      </c>
      <c r="J259" s="49">
        <v>0</v>
      </c>
      <c r="K259" s="50">
        <v>0</v>
      </c>
      <c r="L259" s="50">
        <v>0</v>
      </c>
      <c r="M259" s="51">
        <v>0</v>
      </c>
      <c r="N259" s="51">
        <v>0</v>
      </c>
      <c r="O259" s="35"/>
      <c r="P259" s="93"/>
      <c r="Q259" s="43"/>
      <c r="R259" s="36">
        <v>2001</v>
      </c>
      <c r="S259" s="47">
        <v>10</v>
      </c>
      <c r="T259" s="36">
        <v>1</v>
      </c>
      <c r="U259" s="49">
        <v>1.1415525114155251E-4</v>
      </c>
      <c r="V259" s="47">
        <v>0</v>
      </c>
      <c r="W259" s="36">
        <v>0</v>
      </c>
      <c r="X259" s="49">
        <v>0</v>
      </c>
      <c r="Y259" s="50">
        <v>3.451846738004833E-2</v>
      </c>
      <c r="Z259" s="50">
        <v>0.34518467380048329</v>
      </c>
      <c r="AA259" s="51">
        <v>10</v>
      </c>
      <c r="AB259" s="51">
        <v>10</v>
      </c>
      <c r="AC259" s="35"/>
      <c r="AD259" s="93"/>
      <c r="AE259" s="43"/>
      <c r="AF259" s="36">
        <v>2001</v>
      </c>
      <c r="AG259" s="47">
        <v>695</v>
      </c>
      <c r="AH259" s="36">
        <v>14</v>
      </c>
      <c r="AI259" s="49">
        <v>1.5981735159817352E-3</v>
      </c>
      <c r="AJ259" s="47">
        <v>25</v>
      </c>
      <c r="AK259" s="36">
        <v>2</v>
      </c>
      <c r="AL259" s="49">
        <v>2.2831050228310502E-4</v>
      </c>
      <c r="AM259" s="50">
        <v>0</v>
      </c>
      <c r="AN259" s="50">
        <v>0</v>
      </c>
      <c r="AO259" s="51">
        <v>45</v>
      </c>
      <c r="AP259" s="51">
        <v>49.642857142857146</v>
      </c>
      <c r="AQ259" s="35"/>
      <c r="AR259" s="93"/>
      <c r="AS259" s="43"/>
      <c r="AT259" s="36">
        <v>2001</v>
      </c>
      <c r="AU259" s="47">
        <v>604</v>
      </c>
      <c r="AV259" s="36">
        <v>15</v>
      </c>
      <c r="AW259" s="49">
        <v>1.7123287671232876E-3</v>
      </c>
      <c r="AX259" s="47">
        <v>22</v>
      </c>
      <c r="AY259" s="36">
        <v>2</v>
      </c>
      <c r="AZ259" s="49">
        <v>2.2831050228310502E-4</v>
      </c>
      <c r="BA259" s="50">
        <v>0</v>
      </c>
      <c r="BB259" s="50">
        <v>0</v>
      </c>
      <c r="BC259" s="51">
        <v>36.823529411764703</v>
      </c>
      <c r="BD259" s="51">
        <v>40.266666666666666</v>
      </c>
    </row>
    <row r="260" spans="2:56">
      <c r="B260" s="93"/>
      <c r="C260" s="43" t="s">
        <v>137</v>
      </c>
      <c r="D260" s="36">
        <v>2002</v>
      </c>
      <c r="E260" s="47">
        <v>0</v>
      </c>
      <c r="F260" s="36">
        <v>0</v>
      </c>
      <c r="G260" s="49">
        <v>0</v>
      </c>
      <c r="H260" s="47">
        <v>31</v>
      </c>
      <c r="I260" s="36">
        <v>1</v>
      </c>
      <c r="J260" s="49">
        <v>1.1415525114155251E-4</v>
      </c>
      <c r="K260" s="50">
        <v>0</v>
      </c>
      <c r="L260" s="50">
        <v>0</v>
      </c>
      <c r="M260" s="51">
        <v>31</v>
      </c>
      <c r="N260" s="51">
        <v>0</v>
      </c>
      <c r="O260" s="35"/>
      <c r="P260" s="93"/>
      <c r="Q260" s="43" t="s">
        <v>135</v>
      </c>
      <c r="R260" s="36">
        <v>2002</v>
      </c>
      <c r="S260" s="47">
        <v>0</v>
      </c>
      <c r="T260" s="36">
        <v>0</v>
      </c>
      <c r="U260" s="49">
        <v>0</v>
      </c>
      <c r="V260" s="47">
        <v>0</v>
      </c>
      <c r="W260" s="36">
        <v>0</v>
      </c>
      <c r="X260" s="49">
        <v>0</v>
      </c>
      <c r="Y260" s="50">
        <v>0</v>
      </c>
      <c r="Z260" s="50">
        <v>0</v>
      </c>
      <c r="AA260" s="51">
        <v>0</v>
      </c>
      <c r="AB260" s="51">
        <v>0</v>
      </c>
      <c r="AC260" s="35"/>
      <c r="AD260" s="93"/>
      <c r="AE260" s="43" t="s">
        <v>136</v>
      </c>
      <c r="AF260" s="36">
        <v>2002</v>
      </c>
      <c r="AG260" s="47">
        <v>797</v>
      </c>
      <c r="AH260" s="36">
        <v>16</v>
      </c>
      <c r="AI260" s="49">
        <v>1.8264840182648401E-3</v>
      </c>
      <c r="AJ260" s="47">
        <v>0</v>
      </c>
      <c r="AK260" s="36">
        <v>0</v>
      </c>
      <c r="AL260" s="49">
        <v>0</v>
      </c>
      <c r="AM260" s="50">
        <v>0</v>
      </c>
      <c r="AN260" s="50">
        <v>0</v>
      </c>
      <c r="AO260" s="51">
        <v>49.8125</v>
      </c>
      <c r="AP260" s="51">
        <v>49.8125</v>
      </c>
      <c r="AQ260" s="35"/>
      <c r="AR260" s="93"/>
      <c r="AS260" s="43" t="s">
        <v>138</v>
      </c>
      <c r="AT260" s="36">
        <v>2002</v>
      </c>
      <c r="AU260" s="47">
        <v>434</v>
      </c>
      <c r="AV260" s="36">
        <v>11</v>
      </c>
      <c r="AW260" s="49">
        <v>1.2557077625570776E-3</v>
      </c>
      <c r="AX260" s="47">
        <v>6</v>
      </c>
      <c r="AY260" s="36">
        <v>1</v>
      </c>
      <c r="AZ260" s="49">
        <v>1.1415525114155251E-4</v>
      </c>
      <c r="BA260" s="50">
        <v>0</v>
      </c>
      <c r="BB260" s="50">
        <v>0</v>
      </c>
      <c r="BC260" s="51">
        <v>36.666666666666664</v>
      </c>
      <c r="BD260" s="51">
        <v>39.454545454545453</v>
      </c>
    </row>
    <row r="261" spans="2:56">
      <c r="B261" s="93"/>
      <c r="C261" s="43"/>
      <c r="D261" s="36">
        <v>2003</v>
      </c>
      <c r="E261" s="47">
        <v>0</v>
      </c>
      <c r="F261" s="36">
        <v>0</v>
      </c>
      <c r="G261" s="49">
        <v>0</v>
      </c>
      <c r="H261" s="47">
        <v>0</v>
      </c>
      <c r="I261" s="36">
        <v>0</v>
      </c>
      <c r="J261" s="49">
        <v>0</v>
      </c>
      <c r="K261" s="50">
        <v>0</v>
      </c>
      <c r="L261" s="50">
        <v>0</v>
      </c>
      <c r="M261" s="51">
        <v>0</v>
      </c>
      <c r="N261" s="51">
        <v>0</v>
      </c>
      <c r="O261" s="35"/>
      <c r="P261" s="93"/>
      <c r="Q261" s="43"/>
      <c r="R261" s="36">
        <v>2003</v>
      </c>
      <c r="S261" s="47">
        <v>0</v>
      </c>
      <c r="T261" s="36">
        <v>0</v>
      </c>
      <c r="U261" s="49">
        <v>0</v>
      </c>
      <c r="V261" s="47">
        <v>4</v>
      </c>
      <c r="W261" s="36">
        <v>1</v>
      </c>
      <c r="X261" s="49">
        <v>0</v>
      </c>
      <c r="Y261" s="50">
        <v>3.451846738004833E-2</v>
      </c>
      <c r="Z261" s="50">
        <v>0.13807386952019332</v>
      </c>
      <c r="AA261" s="51">
        <v>4</v>
      </c>
      <c r="AB261" s="51">
        <v>0</v>
      </c>
      <c r="AC261" s="35"/>
      <c r="AD261" s="93"/>
      <c r="AE261" s="43"/>
      <c r="AF261" s="36">
        <v>2003</v>
      </c>
      <c r="AG261" s="47">
        <v>956</v>
      </c>
      <c r="AH261" s="36">
        <v>19</v>
      </c>
      <c r="AI261" s="49">
        <v>2.1689497716894978E-3</v>
      </c>
      <c r="AJ261" s="47">
        <v>32</v>
      </c>
      <c r="AK261" s="36">
        <v>4</v>
      </c>
      <c r="AL261" s="49">
        <v>4.5662100456621003E-4</v>
      </c>
      <c r="AM261" s="50">
        <v>0</v>
      </c>
      <c r="AN261" s="50">
        <v>0</v>
      </c>
      <c r="AO261" s="51">
        <v>42.956521739130437</v>
      </c>
      <c r="AP261" s="51">
        <v>50.315789473684212</v>
      </c>
      <c r="AQ261" s="35"/>
      <c r="AR261" s="93"/>
      <c r="AS261" s="43"/>
      <c r="AT261" s="36">
        <v>2003</v>
      </c>
      <c r="AU261" s="47">
        <v>365</v>
      </c>
      <c r="AV261" s="36">
        <v>9</v>
      </c>
      <c r="AW261" s="49">
        <v>1.0273972602739725E-3</v>
      </c>
      <c r="AX261" s="47">
        <v>15</v>
      </c>
      <c r="AY261" s="36">
        <v>2</v>
      </c>
      <c r="AZ261" s="49">
        <v>2.2831050228310502E-4</v>
      </c>
      <c r="BA261" s="50">
        <v>0</v>
      </c>
      <c r="BB261" s="50">
        <v>0</v>
      </c>
      <c r="BC261" s="51">
        <v>34.545454545454547</v>
      </c>
      <c r="BD261" s="51">
        <v>40.555555555555557</v>
      </c>
    </row>
    <row r="262" spans="2:56">
      <c r="B262" s="93"/>
      <c r="C262" s="43" t="s">
        <v>117</v>
      </c>
      <c r="D262" s="36">
        <v>2004</v>
      </c>
      <c r="E262" s="47">
        <v>0</v>
      </c>
      <c r="F262" s="36">
        <v>0</v>
      </c>
      <c r="G262" s="49">
        <v>0</v>
      </c>
      <c r="H262" s="47">
        <v>0</v>
      </c>
      <c r="I262" s="36">
        <v>0</v>
      </c>
      <c r="J262" s="49">
        <v>0</v>
      </c>
      <c r="K262" s="50">
        <v>0</v>
      </c>
      <c r="L262" s="50">
        <v>0</v>
      </c>
      <c r="M262" s="51">
        <v>0</v>
      </c>
      <c r="N262" s="51">
        <v>0</v>
      </c>
      <c r="O262" s="35"/>
      <c r="P262" s="93"/>
      <c r="Q262" s="43">
        <v>230</v>
      </c>
      <c r="R262" s="36">
        <v>2004</v>
      </c>
      <c r="S262" s="47">
        <v>0</v>
      </c>
      <c r="T262" s="36">
        <v>0</v>
      </c>
      <c r="U262" s="49">
        <v>0</v>
      </c>
      <c r="V262" s="47">
        <v>0</v>
      </c>
      <c r="W262" s="36">
        <v>0</v>
      </c>
      <c r="X262" s="49">
        <v>0</v>
      </c>
      <c r="Y262" s="50">
        <v>0</v>
      </c>
      <c r="Z262" s="50">
        <v>0</v>
      </c>
      <c r="AA262" s="51">
        <v>0</v>
      </c>
      <c r="AB262" s="51">
        <v>0</v>
      </c>
      <c r="AC262" s="35"/>
      <c r="AD262" s="93"/>
      <c r="AE262" s="43">
        <v>197</v>
      </c>
      <c r="AF262" s="36">
        <v>2004</v>
      </c>
      <c r="AG262" s="47">
        <v>554</v>
      </c>
      <c r="AH262" s="36">
        <v>11</v>
      </c>
      <c r="AI262" s="49">
        <v>1.2557077625570776E-3</v>
      </c>
      <c r="AJ262" s="47">
        <v>0</v>
      </c>
      <c r="AK262" s="36">
        <v>0</v>
      </c>
      <c r="AL262" s="49">
        <v>0</v>
      </c>
      <c r="AM262" s="50">
        <v>0</v>
      </c>
      <c r="AN262" s="50">
        <v>0</v>
      </c>
      <c r="AO262" s="51">
        <v>50.363636363636367</v>
      </c>
      <c r="AP262" s="51">
        <v>50.363636363636367</v>
      </c>
      <c r="AQ262" s="35"/>
      <c r="AR262" s="93"/>
      <c r="AS262" s="43">
        <v>155</v>
      </c>
      <c r="AT262" s="36">
        <v>2004</v>
      </c>
      <c r="AU262" s="47">
        <v>482</v>
      </c>
      <c r="AV262" s="36">
        <v>12</v>
      </c>
      <c r="AW262" s="49">
        <v>1.3698630136986301E-3</v>
      </c>
      <c r="AX262" s="47">
        <v>9</v>
      </c>
      <c r="AY262" s="36">
        <v>1</v>
      </c>
      <c r="AZ262" s="49">
        <v>1.1415525114155251E-4</v>
      </c>
      <c r="BA262" s="50">
        <v>0</v>
      </c>
      <c r="BB262" s="50">
        <v>0</v>
      </c>
      <c r="BC262" s="51">
        <v>37.769230769230766</v>
      </c>
      <c r="BD262" s="51">
        <v>40.166666666666664</v>
      </c>
    </row>
    <row r="263" spans="2:56">
      <c r="B263" s="93"/>
      <c r="C263" s="43" t="s">
        <v>93</v>
      </c>
      <c r="D263" s="36">
        <v>2005</v>
      </c>
      <c r="E263" s="47">
        <v>0</v>
      </c>
      <c r="F263" s="36">
        <v>0</v>
      </c>
      <c r="G263" s="49">
        <v>0</v>
      </c>
      <c r="H263" s="47">
        <v>0</v>
      </c>
      <c r="I263" s="36">
        <v>0</v>
      </c>
      <c r="J263" s="49">
        <v>0</v>
      </c>
      <c r="K263" s="50">
        <v>0</v>
      </c>
      <c r="L263" s="50">
        <v>0</v>
      </c>
      <c r="M263" s="51">
        <v>0</v>
      </c>
      <c r="N263" s="51">
        <v>0</v>
      </c>
      <c r="O263" s="35"/>
      <c r="P263" s="93"/>
      <c r="Q263" s="43" t="s">
        <v>93</v>
      </c>
      <c r="R263" s="36">
        <v>2005</v>
      </c>
      <c r="S263" s="47">
        <v>12</v>
      </c>
      <c r="T263" s="36">
        <v>1</v>
      </c>
      <c r="U263" s="49">
        <v>1.1415525114155251E-4</v>
      </c>
      <c r="V263" s="47">
        <v>0</v>
      </c>
      <c r="W263" s="36">
        <v>0</v>
      </c>
      <c r="X263" s="49">
        <v>0</v>
      </c>
      <c r="Y263" s="50">
        <v>3.451846738004833E-2</v>
      </c>
      <c r="Z263" s="50">
        <v>0.41422160856057993</v>
      </c>
      <c r="AA263" s="51">
        <v>12</v>
      </c>
      <c r="AB263" s="51">
        <v>12</v>
      </c>
      <c r="AC263" s="35"/>
      <c r="AD263" s="93"/>
      <c r="AE263" s="43" t="s">
        <v>94</v>
      </c>
      <c r="AF263" s="36">
        <v>2005</v>
      </c>
      <c r="AG263" s="47">
        <v>347</v>
      </c>
      <c r="AH263" s="36">
        <v>7</v>
      </c>
      <c r="AI263" s="49">
        <v>7.9908675799086762E-4</v>
      </c>
      <c r="AJ263" s="47">
        <v>22</v>
      </c>
      <c r="AK263" s="36">
        <v>3</v>
      </c>
      <c r="AL263" s="49">
        <v>3.4246575342465754E-4</v>
      </c>
      <c r="AM263" s="50">
        <v>0</v>
      </c>
      <c r="AN263" s="50">
        <v>0</v>
      </c>
      <c r="AO263" s="51">
        <v>36.9</v>
      </c>
      <c r="AP263" s="51">
        <v>49.571428571428569</v>
      </c>
      <c r="AQ263" s="35"/>
      <c r="AR263" s="93"/>
      <c r="AS263" s="43" t="s">
        <v>94</v>
      </c>
      <c r="AT263" s="36">
        <v>2005</v>
      </c>
      <c r="AU263" s="47">
        <v>240</v>
      </c>
      <c r="AV263" s="36">
        <v>6</v>
      </c>
      <c r="AW263" s="49">
        <v>6.8493150684931507E-4</v>
      </c>
      <c r="AX263" s="47">
        <v>19</v>
      </c>
      <c r="AY263" s="36">
        <v>2</v>
      </c>
      <c r="AZ263" s="49">
        <v>2.2831050228310502E-4</v>
      </c>
      <c r="BA263" s="50">
        <v>0</v>
      </c>
      <c r="BB263" s="50">
        <v>0</v>
      </c>
      <c r="BC263" s="51">
        <v>32.375</v>
      </c>
      <c r="BD263" s="51">
        <v>40</v>
      </c>
    </row>
    <row r="264" spans="2:56">
      <c r="B264" s="93"/>
      <c r="C264" s="44"/>
      <c r="D264" s="36">
        <v>2006</v>
      </c>
      <c r="E264" s="47">
        <v>1536</v>
      </c>
      <c r="F264" s="36">
        <v>2</v>
      </c>
      <c r="G264" s="49">
        <v>2.2831050228310502E-4</v>
      </c>
      <c r="H264" s="47">
        <v>0</v>
      </c>
      <c r="I264" s="36">
        <v>0</v>
      </c>
      <c r="J264" s="49">
        <v>0</v>
      </c>
      <c r="K264" s="50">
        <v>0</v>
      </c>
      <c r="L264" s="50">
        <v>0</v>
      </c>
      <c r="M264" s="51">
        <v>768</v>
      </c>
      <c r="N264" s="51">
        <v>768</v>
      </c>
      <c r="O264" s="35"/>
      <c r="P264" s="93"/>
      <c r="Q264" s="44"/>
      <c r="R264" s="36">
        <v>2006</v>
      </c>
      <c r="S264" s="47">
        <v>0</v>
      </c>
      <c r="T264" s="36">
        <v>0</v>
      </c>
      <c r="U264" s="49">
        <v>0</v>
      </c>
      <c r="V264" s="47">
        <v>10</v>
      </c>
      <c r="W264" s="36">
        <v>1</v>
      </c>
      <c r="X264" s="49">
        <v>1.1415525114155251E-4</v>
      </c>
      <c r="Y264" s="50">
        <v>3.451846738004833E-2</v>
      </c>
      <c r="Z264" s="50">
        <v>0.34518467380048329</v>
      </c>
      <c r="AA264" s="51">
        <v>10</v>
      </c>
      <c r="AB264" s="51">
        <v>0</v>
      </c>
      <c r="AC264" s="35"/>
      <c r="AD264" s="93"/>
      <c r="AE264" s="44"/>
      <c r="AF264" s="36">
        <v>2006</v>
      </c>
      <c r="AG264" s="47">
        <v>254</v>
      </c>
      <c r="AH264" s="36">
        <v>5</v>
      </c>
      <c r="AI264" s="49">
        <v>5.7077625570776253E-4</v>
      </c>
      <c r="AJ264" s="47">
        <v>0</v>
      </c>
      <c r="AK264" s="36">
        <v>0</v>
      </c>
      <c r="AL264" s="49">
        <v>0</v>
      </c>
      <c r="AM264" s="50">
        <v>0</v>
      </c>
      <c r="AN264" s="50">
        <v>0</v>
      </c>
      <c r="AO264" s="51">
        <v>50.8</v>
      </c>
      <c r="AP264" s="51">
        <v>50.8</v>
      </c>
      <c r="AQ264" s="35"/>
      <c r="AR264" s="93"/>
      <c r="AS264" s="44"/>
      <c r="AT264" s="36">
        <v>2006</v>
      </c>
      <c r="AU264" s="47">
        <v>360</v>
      </c>
      <c r="AV264" s="36">
        <v>9</v>
      </c>
      <c r="AW264" s="49">
        <v>1.0273972602739725E-3</v>
      </c>
      <c r="AX264" s="47">
        <v>39</v>
      </c>
      <c r="AY264" s="36">
        <v>3</v>
      </c>
      <c r="AZ264" s="49">
        <v>3.4246575342465754E-4</v>
      </c>
      <c r="BA264" s="50">
        <v>0</v>
      </c>
      <c r="BB264" s="50">
        <v>0</v>
      </c>
      <c r="BC264" s="51">
        <v>33.25</v>
      </c>
      <c r="BD264" s="51">
        <v>40</v>
      </c>
    </row>
    <row r="265" spans="2:56">
      <c r="B265" s="93"/>
      <c r="C265" s="43">
        <v>0</v>
      </c>
      <c r="D265" s="36">
        <v>2007</v>
      </c>
      <c r="E265" s="47">
        <v>0</v>
      </c>
      <c r="F265" s="36">
        <v>0</v>
      </c>
      <c r="G265" s="49">
        <v>0</v>
      </c>
      <c r="H265" s="47">
        <v>0</v>
      </c>
      <c r="I265" s="36">
        <v>0</v>
      </c>
      <c r="J265" s="49">
        <v>0</v>
      </c>
      <c r="K265" s="50">
        <v>0</v>
      </c>
      <c r="L265" s="50">
        <v>0</v>
      </c>
      <c r="M265" s="51">
        <v>0</v>
      </c>
      <c r="N265" s="51">
        <v>0</v>
      </c>
      <c r="O265" s="35"/>
      <c r="P265" s="93"/>
      <c r="Q265" s="43">
        <v>28.97</v>
      </c>
      <c r="R265" s="36">
        <v>2007</v>
      </c>
      <c r="S265" s="47">
        <v>0</v>
      </c>
      <c r="T265" s="36">
        <v>0</v>
      </c>
      <c r="U265" s="49">
        <v>0</v>
      </c>
      <c r="V265" s="47">
        <v>0</v>
      </c>
      <c r="W265" s="36">
        <v>0</v>
      </c>
      <c r="X265" s="49">
        <v>0</v>
      </c>
      <c r="Y265" s="50">
        <v>0</v>
      </c>
      <c r="Z265" s="50">
        <v>0</v>
      </c>
      <c r="AA265" s="51">
        <v>0</v>
      </c>
      <c r="AB265" s="51">
        <v>0</v>
      </c>
      <c r="AC265" s="35"/>
      <c r="AD265" s="93"/>
      <c r="AE265" s="43" t="s">
        <v>95</v>
      </c>
      <c r="AF265" s="36">
        <v>2007</v>
      </c>
      <c r="AG265" s="47">
        <v>97</v>
      </c>
      <c r="AH265" s="36">
        <v>2</v>
      </c>
      <c r="AI265" s="49">
        <v>2.2831050228310502E-4</v>
      </c>
      <c r="AJ265" s="47">
        <v>0</v>
      </c>
      <c r="AK265" s="36">
        <v>0</v>
      </c>
      <c r="AL265" s="49">
        <v>0</v>
      </c>
      <c r="AM265" s="50">
        <v>0</v>
      </c>
      <c r="AN265" s="50">
        <v>0</v>
      </c>
      <c r="AO265" s="51">
        <v>48.5</v>
      </c>
      <c r="AP265" s="51">
        <v>48.5</v>
      </c>
      <c r="AQ265" s="35"/>
      <c r="AR265" s="93"/>
      <c r="AS265" s="43" t="s">
        <v>109</v>
      </c>
      <c r="AT265" s="36">
        <v>2007</v>
      </c>
      <c r="AU265" s="47">
        <v>199</v>
      </c>
      <c r="AV265" s="36">
        <v>5</v>
      </c>
      <c r="AW265" s="49">
        <v>5.7077625570776253E-4</v>
      </c>
      <c r="AX265" s="47">
        <v>7</v>
      </c>
      <c r="AY265" s="36">
        <v>1</v>
      </c>
      <c r="AZ265" s="49">
        <v>1.1415525114155251E-4</v>
      </c>
      <c r="BA265" s="50">
        <v>0</v>
      </c>
      <c r="BB265" s="50">
        <v>0</v>
      </c>
      <c r="BC265" s="51">
        <v>34.333333333333336</v>
      </c>
      <c r="BD265" s="51">
        <v>39.799999999999997</v>
      </c>
    </row>
    <row r="266" spans="2:56">
      <c r="B266" s="93"/>
      <c r="C266" s="43" t="s">
        <v>96</v>
      </c>
      <c r="D266" s="36">
        <v>2008</v>
      </c>
      <c r="E266" s="47">
        <v>0</v>
      </c>
      <c r="F266" s="36">
        <v>0</v>
      </c>
      <c r="G266" s="49">
        <v>0</v>
      </c>
      <c r="H266" s="47">
        <v>0</v>
      </c>
      <c r="I266" s="36">
        <v>0</v>
      </c>
      <c r="J266" s="49">
        <v>0</v>
      </c>
      <c r="K266" s="50">
        <v>0</v>
      </c>
      <c r="L266" s="50">
        <v>0</v>
      </c>
      <c r="M266" s="51">
        <v>0</v>
      </c>
      <c r="N266" s="51">
        <v>0</v>
      </c>
      <c r="O266" s="35"/>
      <c r="P266" s="93"/>
      <c r="Q266" s="43" t="s">
        <v>96</v>
      </c>
      <c r="R266" s="36">
        <v>2008</v>
      </c>
      <c r="S266" s="47">
        <v>11</v>
      </c>
      <c r="T266" s="36">
        <v>1</v>
      </c>
      <c r="U266" s="49">
        <v>1.1415525114155251E-4</v>
      </c>
      <c r="V266" s="47">
        <v>0</v>
      </c>
      <c r="W266" s="36">
        <v>0</v>
      </c>
      <c r="X266" s="49">
        <v>0</v>
      </c>
      <c r="Y266" s="50">
        <v>3.451846738004833E-2</v>
      </c>
      <c r="Z266" s="50">
        <v>0.37970314118053161</v>
      </c>
      <c r="AA266" s="51">
        <v>11</v>
      </c>
      <c r="AB266" s="51">
        <v>11</v>
      </c>
      <c r="AC266" s="35"/>
      <c r="AD266" s="93"/>
      <c r="AE266" s="43"/>
      <c r="AF266" s="36">
        <v>2008</v>
      </c>
      <c r="AG266" s="47">
        <v>100</v>
      </c>
      <c r="AH266" s="36">
        <v>2</v>
      </c>
      <c r="AI266" s="49">
        <v>2.2831050228310502E-4</v>
      </c>
      <c r="AJ266" s="47">
        <v>19</v>
      </c>
      <c r="AK266" s="36">
        <v>2</v>
      </c>
      <c r="AL266" s="49">
        <v>2.2831050228310502E-4</v>
      </c>
      <c r="AM266" s="50">
        <v>0</v>
      </c>
      <c r="AN266" s="50">
        <v>0</v>
      </c>
      <c r="AO266" s="51">
        <v>29.75</v>
      </c>
      <c r="AP266" s="51">
        <v>50</v>
      </c>
      <c r="AQ266" s="35"/>
      <c r="AR266" s="93"/>
      <c r="AS266" s="43"/>
      <c r="AT266" s="36">
        <v>2008</v>
      </c>
      <c r="AU266" s="47">
        <v>199</v>
      </c>
      <c r="AV266" s="36">
        <v>5</v>
      </c>
      <c r="AW266" s="49">
        <v>5.7077625570776253E-4</v>
      </c>
      <c r="AX266" s="47">
        <v>34</v>
      </c>
      <c r="AY266" s="36">
        <v>3</v>
      </c>
      <c r="AZ266" s="49">
        <v>3.4246575342465754E-4</v>
      </c>
      <c r="BA266" s="50">
        <v>0</v>
      </c>
      <c r="BB266" s="50">
        <v>0</v>
      </c>
      <c r="BC266" s="51">
        <v>29.125</v>
      </c>
      <c r="BD266" s="51">
        <v>39.799999999999997</v>
      </c>
    </row>
    <row r="267" spans="2:56">
      <c r="B267" s="93"/>
      <c r="C267" s="43"/>
      <c r="D267" s="36">
        <v>2009</v>
      </c>
      <c r="E267" s="47">
        <v>0</v>
      </c>
      <c r="F267" s="36">
        <v>0</v>
      </c>
      <c r="G267" s="49">
        <v>0</v>
      </c>
      <c r="H267" s="47">
        <v>23</v>
      </c>
      <c r="I267" s="36">
        <v>1</v>
      </c>
      <c r="J267" s="49">
        <v>0</v>
      </c>
      <c r="K267" s="50">
        <v>0</v>
      </c>
      <c r="L267" s="50">
        <v>0</v>
      </c>
      <c r="M267" s="51">
        <v>23</v>
      </c>
      <c r="N267" s="51">
        <v>0</v>
      </c>
      <c r="O267" s="35"/>
      <c r="P267" s="93"/>
      <c r="Q267" s="43"/>
      <c r="R267" s="36">
        <v>2009</v>
      </c>
      <c r="S267" s="47">
        <v>11</v>
      </c>
      <c r="T267" s="36">
        <v>1</v>
      </c>
      <c r="U267" s="49">
        <v>1.1415525114155251E-4</v>
      </c>
      <c r="V267" s="47">
        <v>6</v>
      </c>
      <c r="W267" s="36">
        <v>1</v>
      </c>
      <c r="X267" s="49">
        <v>0</v>
      </c>
      <c r="Y267" s="50">
        <v>6.903693476009666E-2</v>
      </c>
      <c r="Z267" s="50">
        <v>0.58681394546082155</v>
      </c>
      <c r="AA267" s="51">
        <v>8.5</v>
      </c>
      <c r="AB267" s="51">
        <v>11</v>
      </c>
      <c r="AC267" s="35"/>
      <c r="AD267" s="93"/>
      <c r="AE267" s="43"/>
      <c r="AF267" s="36">
        <v>2009</v>
      </c>
      <c r="AG267" s="47">
        <v>101</v>
      </c>
      <c r="AH267" s="36">
        <v>2</v>
      </c>
      <c r="AI267" s="49">
        <v>2.2831050228310502E-4</v>
      </c>
      <c r="AJ267" s="47">
        <v>0</v>
      </c>
      <c r="AK267" s="36">
        <v>0</v>
      </c>
      <c r="AL267" s="49">
        <v>0</v>
      </c>
      <c r="AM267" s="50">
        <v>0</v>
      </c>
      <c r="AN267" s="50">
        <v>0</v>
      </c>
      <c r="AO267" s="51">
        <v>50.5</v>
      </c>
      <c r="AP267" s="51">
        <v>50.5</v>
      </c>
      <c r="AQ267" s="35"/>
      <c r="AR267" s="93"/>
      <c r="AS267" s="43"/>
      <c r="AT267" s="36">
        <v>2009</v>
      </c>
      <c r="AU267" s="47">
        <v>157</v>
      </c>
      <c r="AV267" s="36">
        <v>4</v>
      </c>
      <c r="AW267" s="49">
        <v>4.5662100456621003E-4</v>
      </c>
      <c r="AX267" s="47">
        <v>9</v>
      </c>
      <c r="AY267" s="36">
        <v>1</v>
      </c>
      <c r="AZ267" s="49">
        <v>1.1415525114155251E-4</v>
      </c>
      <c r="BA267" s="50">
        <v>0</v>
      </c>
      <c r="BB267" s="50">
        <v>0</v>
      </c>
      <c r="BC267" s="51">
        <v>33.200000000000003</v>
      </c>
      <c r="BD267" s="51">
        <v>39.25</v>
      </c>
    </row>
    <row r="268" spans="2:56" ht="15.75" thickBot="1">
      <c r="B268" s="94"/>
      <c r="C268" s="45" t="s">
        <v>97</v>
      </c>
      <c r="D268" s="46">
        <v>10</v>
      </c>
      <c r="E268" s="52">
        <v>1536</v>
      </c>
      <c r="F268" s="46">
        <v>2</v>
      </c>
      <c r="G268" s="53">
        <v>1.7534246575342465E-2</v>
      </c>
      <c r="H268" s="52">
        <v>54</v>
      </c>
      <c r="I268" s="46">
        <v>2</v>
      </c>
      <c r="J268" s="53">
        <v>6.1643835616438354E-4</v>
      </c>
      <c r="K268" s="54">
        <v>0</v>
      </c>
      <c r="L268" s="54">
        <v>0</v>
      </c>
      <c r="M268" s="55">
        <v>397.5</v>
      </c>
      <c r="N268" s="55">
        <v>768</v>
      </c>
      <c r="O268" s="35"/>
      <c r="P268" s="94"/>
      <c r="Q268" s="45" t="s">
        <v>97</v>
      </c>
      <c r="R268" s="46">
        <v>10</v>
      </c>
      <c r="S268" s="52">
        <v>44</v>
      </c>
      <c r="T268" s="46">
        <v>4</v>
      </c>
      <c r="U268" s="53">
        <v>5.02283105022831E-4</v>
      </c>
      <c r="V268" s="52">
        <v>22</v>
      </c>
      <c r="W268" s="46">
        <v>4</v>
      </c>
      <c r="X268" s="53">
        <v>2.511415525114155E-4</v>
      </c>
      <c r="Y268" s="54">
        <v>0.27614773904038664</v>
      </c>
      <c r="Z268" s="54">
        <v>2.2782188470831897</v>
      </c>
      <c r="AA268" s="55">
        <v>8.25</v>
      </c>
      <c r="AB268" s="55">
        <v>11</v>
      </c>
      <c r="AC268" s="35"/>
      <c r="AD268" s="94"/>
      <c r="AE268" s="45" t="s">
        <v>97</v>
      </c>
      <c r="AF268" s="46">
        <v>10</v>
      </c>
      <c r="AG268" s="52">
        <v>4400</v>
      </c>
      <c r="AH268" s="46">
        <v>88</v>
      </c>
      <c r="AI268" s="53">
        <v>5.0228310502283102E-2</v>
      </c>
      <c r="AJ268" s="52">
        <v>98</v>
      </c>
      <c r="AK268" s="46">
        <v>11</v>
      </c>
      <c r="AL268" s="53">
        <v>1.1187214611872145E-3</v>
      </c>
      <c r="AM268" s="54">
        <v>0</v>
      </c>
      <c r="AN268" s="54">
        <v>0</v>
      </c>
      <c r="AO268" s="55">
        <v>45.434343434343432</v>
      </c>
      <c r="AP268" s="55">
        <v>50</v>
      </c>
      <c r="AQ268" s="35"/>
      <c r="AR268" s="94"/>
      <c r="AS268" s="45" t="s">
        <v>97</v>
      </c>
      <c r="AT268" s="46">
        <v>10</v>
      </c>
      <c r="AU268" s="52">
        <v>3520</v>
      </c>
      <c r="AV268" s="46">
        <v>88</v>
      </c>
      <c r="AW268" s="53">
        <v>4.0182648401826483E-2</v>
      </c>
      <c r="AX268" s="52">
        <v>172</v>
      </c>
      <c r="AY268" s="46">
        <v>18</v>
      </c>
      <c r="AZ268" s="53">
        <v>1.9634703196347034E-3</v>
      </c>
      <c r="BA268" s="54">
        <v>0</v>
      </c>
      <c r="BB268" s="54">
        <v>0</v>
      </c>
      <c r="BC268" s="55">
        <v>34.830188679245282</v>
      </c>
      <c r="BD268" s="55">
        <v>40</v>
      </c>
    </row>
    <row r="270" spans="2:56">
      <c r="B270" s="35"/>
      <c r="C270" s="35"/>
      <c r="D270" s="35"/>
      <c r="E270" s="35"/>
      <c r="F270" s="35"/>
      <c r="G270" s="35">
        <v>0.2</v>
      </c>
      <c r="H270" s="35"/>
      <c r="I270" s="35"/>
      <c r="J270" s="35"/>
      <c r="K270" s="35"/>
      <c r="L270" s="35"/>
      <c r="M270" s="35"/>
      <c r="N270" s="35"/>
      <c r="O270" s="35"/>
      <c r="P270" s="35"/>
      <c r="Q270" s="35"/>
      <c r="R270" s="35"/>
      <c r="S270" s="35"/>
      <c r="T270" s="35"/>
      <c r="U270" s="35">
        <v>0.4</v>
      </c>
      <c r="V270" s="35"/>
      <c r="W270" s="35"/>
      <c r="X270" s="35"/>
      <c r="Y270" s="35"/>
      <c r="Z270" s="35"/>
      <c r="AA270" s="35"/>
      <c r="AB270" s="35"/>
      <c r="AC270" s="35"/>
      <c r="AD270" s="35"/>
      <c r="AE270" s="35"/>
      <c r="AF270" s="35"/>
      <c r="AG270" s="35"/>
      <c r="AH270" s="35"/>
      <c r="AI270" s="35">
        <v>8.8000000000000007</v>
      </c>
      <c r="AJ270" s="35"/>
      <c r="AK270" s="35"/>
      <c r="AL270" s="35"/>
      <c r="AM270" s="35"/>
      <c r="AN270" s="35"/>
      <c r="AO270" s="35"/>
      <c r="AP270" s="35"/>
      <c r="AQ270" s="35"/>
      <c r="AR270" s="35"/>
      <c r="AS270" s="35"/>
      <c r="AT270" s="35"/>
      <c r="AU270" s="35"/>
      <c r="AV270" s="35"/>
      <c r="AW270" s="35">
        <v>8.8000000000000007</v>
      </c>
      <c r="AX270" s="35"/>
      <c r="AY270" s="35"/>
      <c r="AZ270" s="35"/>
      <c r="BA270" s="35"/>
      <c r="BB270" s="35"/>
      <c r="BC270" s="35"/>
      <c r="BD270" s="35"/>
    </row>
    <row r="271" spans="2:56" ht="15.75" thickBot="1">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c r="AA271" s="35"/>
      <c r="AB271" s="35"/>
      <c r="AC271" s="35"/>
      <c r="AD271" s="35"/>
      <c r="AE271" s="35"/>
      <c r="AF271" s="35"/>
      <c r="AG271" s="35"/>
      <c r="AH271" s="35"/>
      <c r="AI271" s="35"/>
      <c r="AJ271" s="35"/>
      <c r="AK271" s="35"/>
      <c r="AL271" s="35"/>
      <c r="AM271" s="35"/>
      <c r="AN271" s="35"/>
      <c r="AO271" s="35"/>
      <c r="AP271" s="35"/>
      <c r="AQ271" s="35"/>
      <c r="AR271" s="35"/>
      <c r="AS271" s="35"/>
      <c r="AT271" s="35"/>
      <c r="AU271" s="35"/>
      <c r="AV271" s="35"/>
      <c r="AW271" s="35"/>
      <c r="AX271" s="35"/>
      <c r="AY271" s="35"/>
      <c r="AZ271" s="35"/>
      <c r="BA271" s="35"/>
      <c r="BB271" s="35"/>
      <c r="BC271" s="35"/>
      <c r="BD271" s="35"/>
    </row>
    <row r="272" spans="2:56">
      <c r="B272" s="104" t="s">
        <v>0</v>
      </c>
      <c r="C272" s="106" t="s">
        <v>18</v>
      </c>
      <c r="D272" s="108" t="s">
        <v>1</v>
      </c>
      <c r="E272" s="95" t="s">
        <v>69</v>
      </c>
      <c r="F272" s="111"/>
      <c r="G272" s="111"/>
      <c r="H272" s="111"/>
      <c r="I272" s="111"/>
      <c r="J272" s="112"/>
      <c r="K272" s="95" t="s">
        <v>70</v>
      </c>
      <c r="L272" s="96"/>
      <c r="M272" s="38" t="s">
        <v>71</v>
      </c>
      <c r="N272" s="38" t="s">
        <v>72</v>
      </c>
      <c r="O272" s="35"/>
      <c r="P272" s="104" t="s">
        <v>0</v>
      </c>
      <c r="Q272" s="106" t="s">
        <v>13</v>
      </c>
      <c r="R272" s="108" t="s">
        <v>1</v>
      </c>
      <c r="S272" s="95" t="s">
        <v>69</v>
      </c>
      <c r="T272" s="111"/>
      <c r="U272" s="111"/>
      <c r="V272" s="111"/>
      <c r="W272" s="111"/>
      <c r="X272" s="112"/>
      <c r="Y272" s="95" t="s">
        <v>70</v>
      </c>
      <c r="Z272" s="96"/>
      <c r="AA272" s="38" t="s">
        <v>71</v>
      </c>
      <c r="AB272" s="38" t="s">
        <v>72</v>
      </c>
      <c r="AC272" s="35"/>
      <c r="AD272" s="104" t="s">
        <v>0</v>
      </c>
      <c r="AE272" s="106" t="s">
        <v>73</v>
      </c>
      <c r="AF272" s="108" t="s">
        <v>1</v>
      </c>
      <c r="AG272" s="95" t="s">
        <v>69</v>
      </c>
      <c r="AH272" s="111"/>
      <c r="AI272" s="111"/>
      <c r="AJ272" s="111"/>
      <c r="AK272" s="111"/>
      <c r="AL272" s="112"/>
      <c r="AM272" s="95" t="s">
        <v>70</v>
      </c>
      <c r="AN272" s="96"/>
      <c r="AO272" s="38" t="s">
        <v>71</v>
      </c>
      <c r="AP272" s="38" t="s">
        <v>72</v>
      </c>
      <c r="AQ272" s="35"/>
      <c r="AR272" s="104" t="s">
        <v>0</v>
      </c>
      <c r="AS272" s="106" t="s">
        <v>73</v>
      </c>
      <c r="AT272" s="108" t="s">
        <v>1</v>
      </c>
      <c r="AU272" s="95" t="s">
        <v>69</v>
      </c>
      <c r="AV272" s="111"/>
      <c r="AW272" s="111"/>
      <c r="AX272" s="111"/>
      <c r="AY272" s="111"/>
      <c r="AZ272" s="112"/>
      <c r="BA272" s="95" t="s">
        <v>70</v>
      </c>
      <c r="BB272" s="96"/>
      <c r="BC272" s="38" t="s">
        <v>71</v>
      </c>
      <c r="BD272" s="38" t="s">
        <v>72</v>
      </c>
    </row>
    <row r="273" spans="2:56">
      <c r="B273" s="105"/>
      <c r="C273" s="107"/>
      <c r="D273" s="109"/>
      <c r="E273" s="97"/>
      <c r="F273" s="113"/>
      <c r="G273" s="113"/>
      <c r="H273" s="113"/>
      <c r="I273" s="113"/>
      <c r="J273" s="114"/>
      <c r="K273" s="97" t="s">
        <v>74</v>
      </c>
      <c r="L273" s="98"/>
      <c r="M273" s="39" t="s">
        <v>75</v>
      </c>
      <c r="N273" s="39" t="s">
        <v>76</v>
      </c>
      <c r="O273" s="35"/>
      <c r="P273" s="105"/>
      <c r="Q273" s="107"/>
      <c r="R273" s="109"/>
      <c r="S273" s="97"/>
      <c r="T273" s="113"/>
      <c r="U273" s="113"/>
      <c r="V273" s="113"/>
      <c r="W273" s="113"/>
      <c r="X273" s="114"/>
      <c r="Y273" s="97" t="s">
        <v>74</v>
      </c>
      <c r="Z273" s="98"/>
      <c r="AA273" s="39" t="s">
        <v>75</v>
      </c>
      <c r="AB273" s="39" t="s">
        <v>76</v>
      </c>
      <c r="AC273" s="35"/>
      <c r="AD273" s="105"/>
      <c r="AE273" s="107"/>
      <c r="AF273" s="109"/>
      <c r="AG273" s="97"/>
      <c r="AH273" s="113"/>
      <c r="AI273" s="113"/>
      <c r="AJ273" s="113"/>
      <c r="AK273" s="113"/>
      <c r="AL273" s="114"/>
      <c r="AM273" s="97" t="s">
        <v>74</v>
      </c>
      <c r="AN273" s="98"/>
      <c r="AO273" s="39" t="s">
        <v>75</v>
      </c>
      <c r="AP273" s="39" t="s">
        <v>76</v>
      </c>
      <c r="AQ273" s="35"/>
      <c r="AR273" s="105"/>
      <c r="AS273" s="107"/>
      <c r="AT273" s="109"/>
      <c r="AU273" s="97"/>
      <c r="AV273" s="113"/>
      <c r="AW273" s="113"/>
      <c r="AX273" s="113"/>
      <c r="AY273" s="113"/>
      <c r="AZ273" s="114"/>
      <c r="BA273" s="97" t="s">
        <v>74</v>
      </c>
      <c r="BB273" s="98"/>
      <c r="BC273" s="39" t="s">
        <v>75</v>
      </c>
      <c r="BD273" s="39" t="s">
        <v>76</v>
      </c>
    </row>
    <row r="274" spans="2:56">
      <c r="B274" s="105"/>
      <c r="C274" s="37" t="s">
        <v>77</v>
      </c>
      <c r="D274" s="109"/>
      <c r="E274" s="99" t="s">
        <v>78</v>
      </c>
      <c r="F274" s="100"/>
      <c r="G274" s="101"/>
      <c r="H274" s="99" t="s">
        <v>79</v>
      </c>
      <c r="I274" s="100"/>
      <c r="J274" s="101"/>
      <c r="K274" s="102" t="s">
        <v>80</v>
      </c>
      <c r="L274" s="102" t="s">
        <v>81</v>
      </c>
      <c r="M274" s="91" t="s">
        <v>82</v>
      </c>
      <c r="N274" s="39" t="s">
        <v>82</v>
      </c>
      <c r="O274" s="35"/>
      <c r="P274" s="105"/>
      <c r="Q274" s="37" t="s">
        <v>77</v>
      </c>
      <c r="R274" s="109"/>
      <c r="S274" s="99" t="s">
        <v>78</v>
      </c>
      <c r="T274" s="100"/>
      <c r="U274" s="101"/>
      <c r="V274" s="99" t="s">
        <v>79</v>
      </c>
      <c r="W274" s="100"/>
      <c r="X274" s="101"/>
      <c r="Y274" s="102" t="s">
        <v>80</v>
      </c>
      <c r="Z274" s="102" t="s">
        <v>81</v>
      </c>
      <c r="AA274" s="91" t="s">
        <v>82</v>
      </c>
      <c r="AB274" s="39" t="s">
        <v>82</v>
      </c>
      <c r="AC274" s="35"/>
      <c r="AD274" s="105"/>
      <c r="AE274" s="37" t="s">
        <v>83</v>
      </c>
      <c r="AF274" s="109"/>
      <c r="AG274" s="99" t="s">
        <v>78</v>
      </c>
      <c r="AH274" s="100"/>
      <c r="AI274" s="101"/>
      <c r="AJ274" s="99" t="s">
        <v>79</v>
      </c>
      <c r="AK274" s="100"/>
      <c r="AL274" s="101"/>
      <c r="AM274" s="102" t="s">
        <v>80</v>
      </c>
      <c r="AN274" s="102" t="s">
        <v>81</v>
      </c>
      <c r="AO274" s="91" t="s">
        <v>82</v>
      </c>
      <c r="AP274" s="39" t="s">
        <v>82</v>
      </c>
      <c r="AQ274" s="35"/>
      <c r="AR274" s="105"/>
      <c r="AS274" s="37" t="s">
        <v>83</v>
      </c>
      <c r="AT274" s="109"/>
      <c r="AU274" s="99" t="s">
        <v>78</v>
      </c>
      <c r="AV274" s="100"/>
      <c r="AW274" s="101"/>
      <c r="AX274" s="99" t="s">
        <v>79</v>
      </c>
      <c r="AY274" s="100"/>
      <c r="AZ274" s="101"/>
      <c r="BA274" s="102" t="s">
        <v>80</v>
      </c>
      <c r="BB274" s="102" t="s">
        <v>81</v>
      </c>
      <c r="BC274" s="91" t="s">
        <v>82</v>
      </c>
      <c r="BD274" s="39" t="s">
        <v>82</v>
      </c>
    </row>
    <row r="275" spans="2:56" ht="50.25" customHeight="1">
      <c r="B275" s="105"/>
      <c r="C275" s="40" t="s">
        <v>84</v>
      </c>
      <c r="D275" s="110"/>
      <c r="E275" s="41" t="s">
        <v>85</v>
      </c>
      <c r="F275" s="41" t="s">
        <v>86</v>
      </c>
      <c r="G275" s="41" t="s">
        <v>87</v>
      </c>
      <c r="H275" s="41" t="s">
        <v>85</v>
      </c>
      <c r="I275" s="41" t="s">
        <v>86</v>
      </c>
      <c r="J275" s="41" t="s">
        <v>87</v>
      </c>
      <c r="K275" s="103"/>
      <c r="L275" s="103"/>
      <c r="M275" s="92"/>
      <c r="N275" s="60"/>
      <c r="O275" s="35"/>
      <c r="P275" s="105"/>
      <c r="Q275" s="40" t="s">
        <v>84</v>
      </c>
      <c r="R275" s="110"/>
      <c r="S275" s="41" t="s">
        <v>85</v>
      </c>
      <c r="T275" s="41" t="s">
        <v>86</v>
      </c>
      <c r="U275" s="41" t="s">
        <v>87</v>
      </c>
      <c r="V275" s="41" t="s">
        <v>85</v>
      </c>
      <c r="W275" s="41" t="s">
        <v>86</v>
      </c>
      <c r="X275" s="41" t="s">
        <v>87</v>
      </c>
      <c r="Y275" s="103"/>
      <c r="Z275" s="103"/>
      <c r="AA275" s="92"/>
      <c r="AB275" s="60"/>
      <c r="AC275" s="35"/>
      <c r="AD275" s="105"/>
      <c r="AE275" s="40" t="s">
        <v>88</v>
      </c>
      <c r="AF275" s="110"/>
      <c r="AG275" s="41" t="s">
        <v>85</v>
      </c>
      <c r="AH275" s="41" t="s">
        <v>86</v>
      </c>
      <c r="AI275" s="41" t="s">
        <v>87</v>
      </c>
      <c r="AJ275" s="41" t="s">
        <v>85</v>
      </c>
      <c r="AK275" s="41" t="s">
        <v>86</v>
      </c>
      <c r="AL275" s="41" t="s">
        <v>87</v>
      </c>
      <c r="AM275" s="103"/>
      <c r="AN275" s="103"/>
      <c r="AO275" s="92"/>
      <c r="AP275" s="60"/>
      <c r="AQ275" s="35"/>
      <c r="AR275" s="105"/>
      <c r="AS275" s="40" t="s">
        <v>88</v>
      </c>
      <c r="AT275" s="110"/>
      <c r="AU275" s="41" t="s">
        <v>85</v>
      </c>
      <c r="AV275" s="41" t="s">
        <v>86</v>
      </c>
      <c r="AW275" s="41" t="s">
        <v>87</v>
      </c>
      <c r="AX275" s="41" t="s">
        <v>85</v>
      </c>
      <c r="AY275" s="41" t="s">
        <v>86</v>
      </c>
      <c r="AZ275" s="41" t="s">
        <v>87</v>
      </c>
      <c r="BA275" s="103"/>
      <c r="BB275" s="103"/>
      <c r="BC275" s="92"/>
      <c r="BD275" s="60"/>
    </row>
    <row r="276" spans="2:56">
      <c r="B276" s="93">
        <v>16</v>
      </c>
      <c r="C276" s="42"/>
      <c r="D276" s="36">
        <v>2000</v>
      </c>
      <c r="E276" s="47">
        <v>0</v>
      </c>
      <c r="F276" s="36">
        <v>0</v>
      </c>
      <c r="G276" s="49">
        <v>0</v>
      </c>
      <c r="H276" s="47">
        <v>0</v>
      </c>
      <c r="I276" s="36">
        <v>0</v>
      </c>
      <c r="J276" s="49">
        <v>0</v>
      </c>
      <c r="K276" s="50">
        <v>0</v>
      </c>
      <c r="L276" s="50">
        <v>0</v>
      </c>
      <c r="M276" s="51">
        <v>0</v>
      </c>
      <c r="N276" s="51">
        <v>0</v>
      </c>
      <c r="O276" s="35"/>
      <c r="P276" s="93">
        <v>34</v>
      </c>
      <c r="Q276" s="42"/>
      <c r="R276" s="36">
        <v>2000</v>
      </c>
      <c r="S276" s="47">
        <v>0</v>
      </c>
      <c r="T276" s="36">
        <v>0</v>
      </c>
      <c r="U276" s="49">
        <v>0</v>
      </c>
      <c r="V276" s="47">
        <v>14</v>
      </c>
      <c r="W276" s="36">
        <v>2</v>
      </c>
      <c r="X276" s="49">
        <v>2.2831050228310502E-4</v>
      </c>
      <c r="Y276" s="50">
        <v>4.5187528242205156E-2</v>
      </c>
      <c r="Z276" s="50">
        <v>0.31631269769543607</v>
      </c>
      <c r="AA276" s="51">
        <v>7</v>
      </c>
      <c r="AB276" s="51">
        <v>0</v>
      </c>
      <c r="AC276" s="35"/>
      <c r="AD276" s="93">
        <v>52</v>
      </c>
      <c r="AE276" s="42"/>
      <c r="AF276" s="36">
        <v>2000</v>
      </c>
      <c r="AG276" s="47">
        <v>957</v>
      </c>
      <c r="AH276" s="36">
        <v>19</v>
      </c>
      <c r="AI276" s="49">
        <v>2.1689497716894978E-3</v>
      </c>
      <c r="AJ276" s="47">
        <v>4</v>
      </c>
      <c r="AK276" s="36">
        <v>1</v>
      </c>
      <c r="AL276" s="49">
        <v>1.1415525114155251E-4</v>
      </c>
      <c r="AM276" s="50">
        <v>0</v>
      </c>
      <c r="AN276" s="50">
        <v>0</v>
      </c>
      <c r="AO276" s="51">
        <v>48.05</v>
      </c>
      <c r="AP276" s="51">
        <v>50.368421052631582</v>
      </c>
      <c r="AQ276" s="35"/>
      <c r="AR276" s="93">
        <v>70</v>
      </c>
      <c r="AS276" s="42"/>
      <c r="AT276" s="36">
        <v>2000</v>
      </c>
      <c r="AU276" s="47">
        <v>683</v>
      </c>
      <c r="AV276" s="36">
        <v>17</v>
      </c>
      <c r="AW276" s="49">
        <v>1.9406392694063927E-3</v>
      </c>
      <c r="AX276" s="47">
        <v>9</v>
      </c>
      <c r="AY276" s="36">
        <v>1</v>
      </c>
      <c r="AZ276" s="49">
        <v>1.1415525114155251E-4</v>
      </c>
      <c r="BA276" s="50">
        <v>0</v>
      </c>
      <c r="BB276" s="50">
        <v>0</v>
      </c>
      <c r="BC276" s="51">
        <v>38.444444444444443</v>
      </c>
      <c r="BD276" s="51">
        <v>40.176470588235297</v>
      </c>
    </row>
    <row r="277" spans="2:56">
      <c r="B277" s="93"/>
      <c r="C277" s="43"/>
      <c r="D277" s="36">
        <v>2001</v>
      </c>
      <c r="E277" s="47">
        <v>0</v>
      </c>
      <c r="F277" s="36">
        <v>0</v>
      </c>
      <c r="G277" s="49">
        <v>0</v>
      </c>
      <c r="H277" s="47">
        <v>0</v>
      </c>
      <c r="I277" s="36">
        <v>0</v>
      </c>
      <c r="J277" s="49">
        <v>0</v>
      </c>
      <c r="K277" s="50">
        <v>0</v>
      </c>
      <c r="L277" s="50">
        <v>0</v>
      </c>
      <c r="M277" s="51">
        <v>0</v>
      </c>
      <c r="N277" s="51">
        <v>0</v>
      </c>
      <c r="O277" s="35"/>
      <c r="P277" s="93"/>
      <c r="Q277" s="43"/>
      <c r="R277" s="36">
        <v>2001</v>
      </c>
      <c r="S277" s="47">
        <v>0</v>
      </c>
      <c r="T277" s="36">
        <v>0</v>
      </c>
      <c r="U277" s="49">
        <v>0</v>
      </c>
      <c r="V277" s="47">
        <v>0</v>
      </c>
      <c r="W277" s="36">
        <v>0</v>
      </c>
      <c r="X277" s="49">
        <v>0</v>
      </c>
      <c r="Y277" s="50">
        <v>0</v>
      </c>
      <c r="Z277" s="50">
        <v>0</v>
      </c>
      <c r="AA277" s="51">
        <v>0</v>
      </c>
      <c r="AB277" s="51">
        <v>0</v>
      </c>
      <c r="AC277" s="35"/>
      <c r="AD277" s="93"/>
      <c r="AE277" s="43"/>
      <c r="AF277" s="36">
        <v>2001</v>
      </c>
      <c r="AG277" s="47">
        <v>349</v>
      </c>
      <c r="AH277" s="36">
        <v>7</v>
      </c>
      <c r="AI277" s="49">
        <v>7.9908675799086762E-4</v>
      </c>
      <c r="AJ277" s="47">
        <v>18</v>
      </c>
      <c r="AK277" s="36">
        <v>3</v>
      </c>
      <c r="AL277" s="49">
        <v>3.4246575342465754E-4</v>
      </c>
      <c r="AM277" s="50">
        <v>0</v>
      </c>
      <c r="AN277" s="50">
        <v>0</v>
      </c>
      <c r="AO277" s="51">
        <v>36.700000000000003</v>
      </c>
      <c r="AP277" s="51">
        <v>49.857142857142854</v>
      </c>
      <c r="AQ277" s="35"/>
      <c r="AR277" s="93"/>
      <c r="AS277" s="43"/>
      <c r="AT277" s="36">
        <v>2001</v>
      </c>
      <c r="AU277" s="47">
        <v>365</v>
      </c>
      <c r="AV277" s="36">
        <v>9</v>
      </c>
      <c r="AW277" s="49">
        <v>1.0273972602739725E-3</v>
      </c>
      <c r="AX277" s="47">
        <v>19</v>
      </c>
      <c r="AY277" s="36">
        <v>2</v>
      </c>
      <c r="AZ277" s="49">
        <v>2.2831050228310502E-4</v>
      </c>
      <c r="BA277" s="50">
        <v>0</v>
      </c>
      <c r="BB277" s="50">
        <v>0</v>
      </c>
      <c r="BC277" s="51">
        <v>34.909090909090907</v>
      </c>
      <c r="BD277" s="51">
        <v>40.555555555555557</v>
      </c>
    </row>
    <row r="278" spans="2:56">
      <c r="B278" s="93"/>
      <c r="C278" s="43" t="s">
        <v>139</v>
      </c>
      <c r="D278" s="36">
        <v>2002</v>
      </c>
      <c r="E278" s="47">
        <v>770</v>
      </c>
      <c r="F278" s="36">
        <v>1</v>
      </c>
      <c r="G278" s="49">
        <v>1.1415525114155251E-4</v>
      </c>
      <c r="H278" s="47">
        <v>0</v>
      </c>
      <c r="I278" s="36">
        <v>0</v>
      </c>
      <c r="J278" s="49">
        <v>0</v>
      </c>
      <c r="K278" s="50">
        <v>0</v>
      </c>
      <c r="L278" s="50">
        <v>0</v>
      </c>
      <c r="M278" s="51">
        <v>770</v>
      </c>
      <c r="N278" s="51">
        <v>770</v>
      </c>
      <c r="O278" s="35"/>
      <c r="P278" s="93"/>
      <c r="Q278" s="43" t="s">
        <v>140</v>
      </c>
      <c r="R278" s="36">
        <v>2002</v>
      </c>
      <c r="S278" s="47">
        <v>22</v>
      </c>
      <c r="T278" s="36">
        <v>2</v>
      </c>
      <c r="U278" s="49">
        <v>2.2831050228310502E-4</v>
      </c>
      <c r="V278" s="47">
        <v>0</v>
      </c>
      <c r="W278" s="36">
        <v>0</v>
      </c>
      <c r="X278" s="49">
        <v>0</v>
      </c>
      <c r="Y278" s="50">
        <v>4.5187528242205156E-2</v>
      </c>
      <c r="Z278" s="50">
        <v>0.49706281066425667</v>
      </c>
      <c r="AA278" s="51">
        <v>11</v>
      </c>
      <c r="AB278" s="51">
        <v>11</v>
      </c>
      <c r="AC278" s="35"/>
      <c r="AD278" s="93"/>
      <c r="AE278" s="43" t="s">
        <v>136</v>
      </c>
      <c r="AF278" s="36">
        <v>2002</v>
      </c>
      <c r="AG278" s="47">
        <v>150</v>
      </c>
      <c r="AH278" s="36">
        <v>3</v>
      </c>
      <c r="AI278" s="49">
        <v>3.4246575342465754E-4</v>
      </c>
      <c r="AJ278" s="47">
        <v>5</v>
      </c>
      <c r="AK278" s="36">
        <v>1</v>
      </c>
      <c r="AL278" s="49">
        <v>1.1415525114155251E-4</v>
      </c>
      <c r="AM278" s="50">
        <v>0</v>
      </c>
      <c r="AN278" s="50">
        <v>0</v>
      </c>
      <c r="AO278" s="51">
        <v>38.75</v>
      </c>
      <c r="AP278" s="51">
        <v>50</v>
      </c>
      <c r="AQ278" s="35"/>
      <c r="AR278" s="93"/>
      <c r="AS278" s="43" t="s">
        <v>138</v>
      </c>
      <c r="AT278" s="36">
        <v>2002</v>
      </c>
      <c r="AU278" s="47">
        <v>474</v>
      </c>
      <c r="AV278" s="36">
        <v>12</v>
      </c>
      <c r="AW278" s="49">
        <v>1.3698630136986301E-3</v>
      </c>
      <c r="AX278" s="47">
        <v>24</v>
      </c>
      <c r="AY278" s="36">
        <v>2</v>
      </c>
      <c r="AZ278" s="49">
        <v>2.2831050228310502E-4</v>
      </c>
      <c r="BA278" s="50">
        <v>0</v>
      </c>
      <c r="BB278" s="50">
        <v>0</v>
      </c>
      <c r="BC278" s="51">
        <v>35.571428571428569</v>
      </c>
      <c r="BD278" s="51">
        <v>39.5</v>
      </c>
    </row>
    <row r="279" spans="2:56">
      <c r="B279" s="93"/>
      <c r="C279" s="43"/>
      <c r="D279" s="36">
        <v>2003</v>
      </c>
      <c r="E279" s="47">
        <v>766</v>
      </c>
      <c r="F279" s="36">
        <v>1</v>
      </c>
      <c r="G279" s="49">
        <v>1.1415525114155251E-4</v>
      </c>
      <c r="H279" s="47">
        <v>0</v>
      </c>
      <c r="I279" s="36">
        <v>0</v>
      </c>
      <c r="J279" s="49">
        <v>0</v>
      </c>
      <c r="K279" s="50">
        <v>0</v>
      </c>
      <c r="L279" s="50">
        <v>0</v>
      </c>
      <c r="M279" s="51">
        <v>766</v>
      </c>
      <c r="N279" s="51">
        <v>766</v>
      </c>
      <c r="O279" s="35"/>
      <c r="P279" s="93"/>
      <c r="Q279" s="43"/>
      <c r="R279" s="36">
        <v>2003</v>
      </c>
      <c r="S279" s="47">
        <v>0</v>
      </c>
      <c r="T279" s="36">
        <v>0</v>
      </c>
      <c r="U279" s="49">
        <v>0</v>
      </c>
      <c r="V279" s="47">
        <v>0</v>
      </c>
      <c r="W279" s="36">
        <v>0</v>
      </c>
      <c r="X279" s="49">
        <v>0</v>
      </c>
      <c r="Y279" s="50">
        <v>0</v>
      </c>
      <c r="Z279" s="50">
        <v>0</v>
      </c>
      <c r="AA279" s="51">
        <v>0</v>
      </c>
      <c r="AB279" s="51">
        <v>0</v>
      </c>
      <c r="AC279" s="35"/>
      <c r="AD279" s="93"/>
      <c r="AE279" s="43"/>
      <c r="AF279" s="36">
        <v>2003</v>
      </c>
      <c r="AG279" s="47">
        <v>449</v>
      </c>
      <c r="AH279" s="36">
        <v>9</v>
      </c>
      <c r="AI279" s="49">
        <v>1.0273972602739725E-3</v>
      </c>
      <c r="AJ279" s="47">
        <v>7</v>
      </c>
      <c r="AK279" s="36">
        <v>2</v>
      </c>
      <c r="AL279" s="49">
        <v>2.2831050228310502E-4</v>
      </c>
      <c r="AM279" s="50">
        <v>0</v>
      </c>
      <c r="AN279" s="50">
        <v>0</v>
      </c>
      <c r="AO279" s="51">
        <v>41.454545454545453</v>
      </c>
      <c r="AP279" s="51">
        <v>49.888888888888886</v>
      </c>
      <c r="AQ279" s="35"/>
      <c r="AR279" s="93"/>
      <c r="AS279" s="43"/>
      <c r="AT279" s="36">
        <v>2003</v>
      </c>
      <c r="AU279" s="47">
        <v>390</v>
      </c>
      <c r="AV279" s="36">
        <v>10</v>
      </c>
      <c r="AW279" s="49">
        <v>1.1415525114155251E-3</v>
      </c>
      <c r="AX279" s="47">
        <v>12</v>
      </c>
      <c r="AY279" s="36">
        <v>2</v>
      </c>
      <c r="AZ279" s="49">
        <v>2.2831050228310502E-4</v>
      </c>
      <c r="BA279" s="50">
        <v>0</v>
      </c>
      <c r="BB279" s="50">
        <v>0</v>
      </c>
      <c r="BC279" s="51">
        <v>33.5</v>
      </c>
      <c r="BD279" s="51">
        <v>39</v>
      </c>
    </row>
    <row r="280" spans="2:56">
      <c r="B280" s="93"/>
      <c r="C280" s="43" t="s">
        <v>117</v>
      </c>
      <c r="D280" s="36">
        <v>2004</v>
      </c>
      <c r="E280" s="47">
        <v>0</v>
      </c>
      <c r="F280" s="36">
        <v>0</v>
      </c>
      <c r="G280" s="49">
        <v>0</v>
      </c>
      <c r="H280" s="47">
        <v>0</v>
      </c>
      <c r="I280" s="36">
        <v>0</v>
      </c>
      <c r="J280" s="49">
        <v>0</v>
      </c>
      <c r="K280" s="50">
        <v>0</v>
      </c>
      <c r="L280" s="50">
        <v>0</v>
      </c>
      <c r="M280" s="51">
        <v>0</v>
      </c>
      <c r="N280" s="51">
        <v>0</v>
      </c>
      <c r="O280" s="35"/>
      <c r="P280" s="93"/>
      <c r="Q280" s="43">
        <v>230</v>
      </c>
      <c r="R280" s="36">
        <v>2004</v>
      </c>
      <c r="S280" s="47">
        <v>0</v>
      </c>
      <c r="T280" s="36">
        <v>0</v>
      </c>
      <c r="U280" s="49">
        <v>0</v>
      </c>
      <c r="V280" s="47">
        <v>0</v>
      </c>
      <c r="W280" s="36">
        <v>0</v>
      </c>
      <c r="X280" s="49">
        <v>0</v>
      </c>
      <c r="Y280" s="50">
        <v>0</v>
      </c>
      <c r="Z280" s="50">
        <v>0</v>
      </c>
      <c r="AA280" s="51">
        <v>0</v>
      </c>
      <c r="AB280" s="51">
        <v>0</v>
      </c>
      <c r="AC280" s="35"/>
      <c r="AD280" s="93"/>
      <c r="AE280" s="43">
        <v>197</v>
      </c>
      <c r="AF280" s="36">
        <v>2004</v>
      </c>
      <c r="AG280" s="47">
        <v>150</v>
      </c>
      <c r="AH280" s="36">
        <v>3</v>
      </c>
      <c r="AI280" s="49">
        <v>3.4246575342465754E-4</v>
      </c>
      <c r="AJ280" s="47">
        <v>21</v>
      </c>
      <c r="AK280" s="36">
        <v>6</v>
      </c>
      <c r="AL280" s="49">
        <v>6.8493150684931507E-4</v>
      </c>
      <c r="AM280" s="50">
        <v>0</v>
      </c>
      <c r="AN280" s="50">
        <v>0</v>
      </c>
      <c r="AO280" s="51">
        <v>19</v>
      </c>
      <c r="AP280" s="51">
        <v>50</v>
      </c>
      <c r="AQ280" s="35"/>
      <c r="AR280" s="93"/>
      <c r="AS280" s="43">
        <v>155</v>
      </c>
      <c r="AT280" s="36">
        <v>2004</v>
      </c>
      <c r="AU280" s="47">
        <v>403</v>
      </c>
      <c r="AV280" s="36">
        <v>10</v>
      </c>
      <c r="AW280" s="49">
        <v>1.1415525114155251E-3</v>
      </c>
      <c r="AX280" s="47">
        <v>21</v>
      </c>
      <c r="AY280" s="36">
        <v>3</v>
      </c>
      <c r="AZ280" s="49">
        <v>3.4246575342465754E-4</v>
      </c>
      <c r="BA280" s="50">
        <v>0</v>
      </c>
      <c r="BB280" s="50">
        <v>0</v>
      </c>
      <c r="BC280" s="51">
        <v>32.615384615384613</v>
      </c>
      <c r="BD280" s="51">
        <v>40.299999999999997</v>
      </c>
    </row>
    <row r="281" spans="2:56">
      <c r="B281" s="93"/>
      <c r="C281" s="43" t="s">
        <v>93</v>
      </c>
      <c r="D281" s="36">
        <v>2005</v>
      </c>
      <c r="E281" s="47">
        <v>0</v>
      </c>
      <c r="F281" s="36">
        <v>0</v>
      </c>
      <c r="G281" s="49">
        <v>0</v>
      </c>
      <c r="H281" s="47">
        <v>29</v>
      </c>
      <c r="I281" s="36">
        <v>1</v>
      </c>
      <c r="J281" s="49">
        <v>1.1415525114155251E-4</v>
      </c>
      <c r="K281" s="50">
        <v>0</v>
      </c>
      <c r="L281" s="50">
        <v>0</v>
      </c>
      <c r="M281" s="51">
        <v>29</v>
      </c>
      <c r="N281" s="51">
        <v>0</v>
      </c>
      <c r="O281" s="35"/>
      <c r="P281" s="93"/>
      <c r="Q281" s="43" t="s">
        <v>93</v>
      </c>
      <c r="R281" s="36">
        <v>2005</v>
      </c>
      <c r="S281" s="47">
        <v>0</v>
      </c>
      <c r="T281" s="36">
        <v>0</v>
      </c>
      <c r="U281" s="49">
        <v>0</v>
      </c>
      <c r="V281" s="47">
        <v>0</v>
      </c>
      <c r="W281" s="36">
        <v>0</v>
      </c>
      <c r="X281" s="49">
        <v>0</v>
      </c>
      <c r="Y281" s="50">
        <v>0</v>
      </c>
      <c r="Z281" s="50">
        <v>0</v>
      </c>
      <c r="AA281" s="51">
        <v>0</v>
      </c>
      <c r="AB281" s="51">
        <v>0</v>
      </c>
      <c r="AC281" s="35"/>
      <c r="AD281" s="93"/>
      <c r="AE281" s="43" t="s">
        <v>94</v>
      </c>
      <c r="AF281" s="36">
        <v>2005</v>
      </c>
      <c r="AG281" s="47">
        <v>552</v>
      </c>
      <c r="AH281" s="36">
        <v>11</v>
      </c>
      <c r="AI281" s="49">
        <v>1.2557077625570776E-3</v>
      </c>
      <c r="AJ281" s="47">
        <v>12</v>
      </c>
      <c r="AK281" s="36">
        <v>4</v>
      </c>
      <c r="AL281" s="49">
        <v>4.5662100456621003E-4</v>
      </c>
      <c r="AM281" s="50">
        <v>0</v>
      </c>
      <c r="AN281" s="50">
        <v>0</v>
      </c>
      <c r="AO281" s="51">
        <v>37.6</v>
      </c>
      <c r="AP281" s="51">
        <v>50.18181818181818</v>
      </c>
      <c r="AQ281" s="35"/>
      <c r="AR281" s="93"/>
      <c r="AS281" s="43" t="s">
        <v>94</v>
      </c>
      <c r="AT281" s="36">
        <v>2005</v>
      </c>
      <c r="AU281" s="47">
        <v>319</v>
      </c>
      <c r="AV281" s="36">
        <v>8</v>
      </c>
      <c r="AW281" s="49">
        <v>9.1324200913242006E-4</v>
      </c>
      <c r="AX281" s="47">
        <v>46</v>
      </c>
      <c r="AY281" s="36">
        <v>4</v>
      </c>
      <c r="AZ281" s="49">
        <v>4.5662100456621003E-4</v>
      </c>
      <c r="BA281" s="50">
        <v>0</v>
      </c>
      <c r="BB281" s="50">
        <v>0</v>
      </c>
      <c r="BC281" s="51">
        <v>30.416666666666668</v>
      </c>
      <c r="BD281" s="51">
        <v>39.875</v>
      </c>
    </row>
    <row r="282" spans="2:56">
      <c r="B282" s="93"/>
      <c r="C282" s="44"/>
      <c r="D282" s="36">
        <v>2006</v>
      </c>
      <c r="E282" s="47">
        <v>0</v>
      </c>
      <c r="F282" s="36">
        <v>0</v>
      </c>
      <c r="G282" s="49">
        <v>0</v>
      </c>
      <c r="H282" s="47">
        <v>0</v>
      </c>
      <c r="I282" s="36">
        <v>0</v>
      </c>
      <c r="J282" s="49">
        <v>0</v>
      </c>
      <c r="K282" s="50">
        <v>0</v>
      </c>
      <c r="L282" s="50">
        <v>0</v>
      </c>
      <c r="M282" s="51">
        <v>0</v>
      </c>
      <c r="N282" s="51">
        <v>0</v>
      </c>
      <c r="O282" s="35"/>
      <c r="P282" s="93"/>
      <c r="Q282" s="44"/>
      <c r="R282" s="36">
        <v>2006</v>
      </c>
      <c r="S282" s="47">
        <v>0</v>
      </c>
      <c r="T282" s="36">
        <v>0</v>
      </c>
      <c r="U282" s="49">
        <v>0</v>
      </c>
      <c r="V282" s="47">
        <v>0</v>
      </c>
      <c r="W282" s="36">
        <v>0</v>
      </c>
      <c r="X282" s="49">
        <v>0</v>
      </c>
      <c r="Y282" s="50">
        <v>0</v>
      </c>
      <c r="Z282" s="50">
        <v>0</v>
      </c>
      <c r="AA282" s="51">
        <v>0</v>
      </c>
      <c r="AB282" s="51">
        <v>0</v>
      </c>
      <c r="AC282" s="35"/>
      <c r="AD282" s="93"/>
      <c r="AE282" s="44"/>
      <c r="AF282" s="36">
        <v>2006</v>
      </c>
      <c r="AG282" s="47">
        <v>647</v>
      </c>
      <c r="AH282" s="36">
        <v>13</v>
      </c>
      <c r="AI282" s="49">
        <v>1.4840182648401827E-3</v>
      </c>
      <c r="AJ282" s="47">
        <v>3</v>
      </c>
      <c r="AK282" s="36">
        <v>1</v>
      </c>
      <c r="AL282" s="49">
        <v>1.1415525114155251E-4</v>
      </c>
      <c r="AM282" s="50">
        <v>0</v>
      </c>
      <c r="AN282" s="50">
        <v>0</v>
      </c>
      <c r="AO282" s="51">
        <v>46.428571428571431</v>
      </c>
      <c r="AP282" s="51">
        <v>49.769230769230766</v>
      </c>
      <c r="AQ282" s="35"/>
      <c r="AR282" s="93"/>
      <c r="AS282" s="44"/>
      <c r="AT282" s="36">
        <v>2006</v>
      </c>
      <c r="AU282" s="47">
        <v>280</v>
      </c>
      <c r="AV282" s="36">
        <v>7</v>
      </c>
      <c r="AW282" s="49">
        <v>7.9908675799086762E-4</v>
      </c>
      <c r="AX282" s="47">
        <v>80</v>
      </c>
      <c r="AY282" s="36">
        <v>7</v>
      </c>
      <c r="AZ282" s="49">
        <v>7.9908675799086762E-4</v>
      </c>
      <c r="BA282" s="50">
        <v>0</v>
      </c>
      <c r="BB282" s="50">
        <v>0</v>
      </c>
      <c r="BC282" s="51">
        <v>25.714285714285715</v>
      </c>
      <c r="BD282" s="51">
        <v>40</v>
      </c>
    </row>
    <row r="283" spans="2:56">
      <c r="B283" s="93"/>
      <c r="C283" s="43">
        <v>0</v>
      </c>
      <c r="D283" s="36">
        <v>2007</v>
      </c>
      <c r="E283" s="47">
        <v>0</v>
      </c>
      <c r="F283" s="36">
        <v>0</v>
      </c>
      <c r="G283" s="49">
        <v>0</v>
      </c>
      <c r="H283" s="47">
        <v>0</v>
      </c>
      <c r="I283" s="36">
        <v>0</v>
      </c>
      <c r="J283" s="49">
        <v>0</v>
      </c>
      <c r="K283" s="50">
        <v>0</v>
      </c>
      <c r="L283" s="50">
        <v>0</v>
      </c>
      <c r="M283" s="51">
        <v>0</v>
      </c>
      <c r="N283" s="51">
        <v>0</v>
      </c>
      <c r="O283" s="35"/>
      <c r="P283" s="93"/>
      <c r="Q283" s="43">
        <v>44.26</v>
      </c>
      <c r="R283" s="36">
        <v>2007</v>
      </c>
      <c r="S283" s="47">
        <v>0</v>
      </c>
      <c r="T283" s="36">
        <v>0</v>
      </c>
      <c r="U283" s="49">
        <v>0</v>
      </c>
      <c r="V283" s="47">
        <v>10</v>
      </c>
      <c r="W283" s="36">
        <v>2</v>
      </c>
      <c r="X283" s="49">
        <v>2.2831050228310502E-4</v>
      </c>
      <c r="Y283" s="50">
        <v>4.5187528242205156E-2</v>
      </c>
      <c r="Z283" s="50">
        <v>0.22593764121102577</v>
      </c>
      <c r="AA283" s="51">
        <v>5</v>
      </c>
      <c r="AB283" s="51">
        <v>0</v>
      </c>
      <c r="AC283" s="35"/>
      <c r="AD283" s="93"/>
      <c r="AE283" s="43" t="s">
        <v>95</v>
      </c>
      <c r="AF283" s="36">
        <v>2007</v>
      </c>
      <c r="AG283" s="47">
        <v>300</v>
      </c>
      <c r="AH283" s="36">
        <v>6</v>
      </c>
      <c r="AI283" s="49">
        <v>6.8493150684931507E-4</v>
      </c>
      <c r="AJ283" s="47">
        <v>5</v>
      </c>
      <c r="AK283" s="36">
        <v>2</v>
      </c>
      <c r="AL283" s="49">
        <v>2.2831050228310502E-4</v>
      </c>
      <c r="AM283" s="50">
        <v>0</v>
      </c>
      <c r="AN283" s="50">
        <v>0</v>
      </c>
      <c r="AO283" s="51">
        <v>38.125</v>
      </c>
      <c r="AP283" s="51">
        <v>50</v>
      </c>
      <c r="AQ283" s="35"/>
      <c r="AR283" s="93"/>
      <c r="AS283" s="43" t="s">
        <v>109</v>
      </c>
      <c r="AT283" s="36">
        <v>2007</v>
      </c>
      <c r="AU283" s="47">
        <v>203</v>
      </c>
      <c r="AV283" s="36">
        <v>5</v>
      </c>
      <c r="AW283" s="49">
        <v>5.7077625570776253E-4</v>
      </c>
      <c r="AX283" s="47">
        <v>11</v>
      </c>
      <c r="AY283" s="36">
        <v>2</v>
      </c>
      <c r="AZ283" s="49">
        <v>2.2831050228310502E-4</v>
      </c>
      <c r="BA283" s="50">
        <v>0</v>
      </c>
      <c r="BB283" s="50">
        <v>0</v>
      </c>
      <c r="BC283" s="51">
        <v>30.571428571428573</v>
      </c>
      <c r="BD283" s="51">
        <v>40.6</v>
      </c>
    </row>
    <row r="284" spans="2:56">
      <c r="B284" s="93"/>
      <c r="C284" s="43" t="s">
        <v>96</v>
      </c>
      <c r="D284" s="36">
        <v>2008</v>
      </c>
      <c r="E284" s="47">
        <v>0</v>
      </c>
      <c r="F284" s="36">
        <v>0</v>
      </c>
      <c r="G284" s="49">
        <v>0</v>
      </c>
      <c r="H284" s="47">
        <v>0</v>
      </c>
      <c r="I284" s="36">
        <v>0</v>
      </c>
      <c r="J284" s="49">
        <v>0</v>
      </c>
      <c r="K284" s="50">
        <v>0</v>
      </c>
      <c r="L284" s="50">
        <v>0</v>
      </c>
      <c r="M284" s="51">
        <v>0</v>
      </c>
      <c r="N284" s="51">
        <v>0</v>
      </c>
      <c r="O284" s="35"/>
      <c r="P284" s="93"/>
      <c r="Q284" s="43" t="s">
        <v>96</v>
      </c>
      <c r="R284" s="36">
        <v>2008</v>
      </c>
      <c r="S284" s="47">
        <v>22</v>
      </c>
      <c r="T284" s="36">
        <v>2</v>
      </c>
      <c r="U284" s="49">
        <v>2.2831050228310502E-4</v>
      </c>
      <c r="V284" s="47">
        <v>0</v>
      </c>
      <c r="W284" s="36">
        <v>0</v>
      </c>
      <c r="X284" s="49">
        <v>0</v>
      </c>
      <c r="Y284" s="50">
        <v>4.5187528242205156E-2</v>
      </c>
      <c r="Z284" s="50">
        <v>0.49706281066425667</v>
      </c>
      <c r="AA284" s="51">
        <v>11</v>
      </c>
      <c r="AB284" s="51">
        <v>11</v>
      </c>
      <c r="AC284" s="35"/>
      <c r="AD284" s="93"/>
      <c r="AE284" s="43"/>
      <c r="AF284" s="36">
        <v>2008</v>
      </c>
      <c r="AG284" s="47">
        <v>747</v>
      </c>
      <c r="AH284" s="36">
        <v>15</v>
      </c>
      <c r="AI284" s="49">
        <v>1.7123287671232876E-3</v>
      </c>
      <c r="AJ284" s="47">
        <v>17</v>
      </c>
      <c r="AK284" s="36">
        <v>5</v>
      </c>
      <c r="AL284" s="49">
        <v>5.7077625570776253E-4</v>
      </c>
      <c r="AM284" s="50">
        <v>0</v>
      </c>
      <c r="AN284" s="50">
        <v>0</v>
      </c>
      <c r="AO284" s="51">
        <v>38.200000000000003</v>
      </c>
      <c r="AP284" s="51">
        <v>49.8</v>
      </c>
      <c r="AQ284" s="35"/>
      <c r="AR284" s="93"/>
      <c r="AS284" s="43"/>
      <c r="AT284" s="36">
        <v>2008</v>
      </c>
      <c r="AU284" s="47">
        <v>321</v>
      </c>
      <c r="AV284" s="36">
        <v>8</v>
      </c>
      <c r="AW284" s="49">
        <v>9.1324200913242006E-4</v>
      </c>
      <c r="AX284" s="47">
        <v>5</v>
      </c>
      <c r="AY284" s="36">
        <v>1</v>
      </c>
      <c r="AZ284" s="49">
        <v>1.1415525114155251E-4</v>
      </c>
      <c r="BA284" s="50">
        <v>0</v>
      </c>
      <c r="BB284" s="50">
        <v>0</v>
      </c>
      <c r="BC284" s="51">
        <v>36.222222222222221</v>
      </c>
      <c r="BD284" s="51">
        <v>40.125</v>
      </c>
    </row>
    <row r="285" spans="2:56">
      <c r="B285" s="93"/>
      <c r="C285" s="43"/>
      <c r="D285" s="36">
        <v>2009</v>
      </c>
      <c r="E285" s="47">
        <v>0</v>
      </c>
      <c r="F285" s="36">
        <v>0</v>
      </c>
      <c r="G285" s="49">
        <v>0</v>
      </c>
      <c r="H285" s="47">
        <v>0</v>
      </c>
      <c r="I285" s="36">
        <v>0</v>
      </c>
      <c r="J285" s="49">
        <v>0</v>
      </c>
      <c r="K285" s="50">
        <v>0</v>
      </c>
      <c r="L285" s="50">
        <v>0</v>
      </c>
      <c r="M285" s="51">
        <v>0</v>
      </c>
      <c r="N285" s="51">
        <v>0</v>
      </c>
      <c r="O285" s="35"/>
      <c r="P285" s="93"/>
      <c r="Q285" s="43"/>
      <c r="R285" s="36">
        <v>2009</v>
      </c>
      <c r="S285" s="47">
        <v>0</v>
      </c>
      <c r="T285" s="36">
        <v>0</v>
      </c>
      <c r="U285" s="49">
        <v>0</v>
      </c>
      <c r="V285" s="47">
        <v>0</v>
      </c>
      <c r="W285" s="36">
        <v>0</v>
      </c>
      <c r="X285" s="49">
        <v>0</v>
      </c>
      <c r="Y285" s="50">
        <v>0</v>
      </c>
      <c r="Z285" s="50">
        <v>0</v>
      </c>
      <c r="AA285" s="51">
        <v>0</v>
      </c>
      <c r="AB285" s="51">
        <v>0</v>
      </c>
      <c r="AC285" s="35"/>
      <c r="AD285" s="93"/>
      <c r="AE285" s="43"/>
      <c r="AF285" s="36">
        <v>2009</v>
      </c>
      <c r="AG285" s="47">
        <v>99</v>
      </c>
      <c r="AH285" s="36">
        <v>2</v>
      </c>
      <c r="AI285" s="49">
        <v>2.2831050228310502E-4</v>
      </c>
      <c r="AJ285" s="47">
        <v>12</v>
      </c>
      <c r="AK285" s="36">
        <v>2</v>
      </c>
      <c r="AL285" s="49">
        <v>2.2831050228310502E-4</v>
      </c>
      <c r="AM285" s="50">
        <v>0</v>
      </c>
      <c r="AN285" s="50">
        <v>0</v>
      </c>
      <c r="AO285" s="51">
        <v>27.75</v>
      </c>
      <c r="AP285" s="51">
        <v>49.5</v>
      </c>
      <c r="AQ285" s="35"/>
      <c r="AR285" s="93"/>
      <c r="AS285" s="43"/>
      <c r="AT285" s="36">
        <v>2009</v>
      </c>
      <c r="AU285" s="47">
        <v>82</v>
      </c>
      <c r="AV285" s="36">
        <v>2</v>
      </c>
      <c r="AW285" s="49">
        <v>2.2831050228310502E-4</v>
      </c>
      <c r="AX285" s="47">
        <v>8</v>
      </c>
      <c r="AY285" s="36">
        <v>1</v>
      </c>
      <c r="AZ285" s="49">
        <v>1.1415525114155251E-4</v>
      </c>
      <c r="BA285" s="50">
        <v>0</v>
      </c>
      <c r="BB285" s="50">
        <v>0</v>
      </c>
      <c r="BC285" s="51">
        <v>30</v>
      </c>
      <c r="BD285" s="51">
        <v>41</v>
      </c>
    </row>
    <row r="286" spans="2:56" ht="15.75" thickBot="1">
      <c r="B286" s="94"/>
      <c r="C286" s="45" t="s">
        <v>97</v>
      </c>
      <c r="D286" s="46">
        <v>10</v>
      </c>
      <c r="E286" s="52">
        <v>1536</v>
      </c>
      <c r="F286" s="46">
        <v>2</v>
      </c>
      <c r="G286" s="53">
        <v>1.7534246575342465E-2</v>
      </c>
      <c r="H286" s="52">
        <v>29</v>
      </c>
      <c r="I286" s="46">
        <v>1</v>
      </c>
      <c r="J286" s="53">
        <v>3.3105022831050228E-4</v>
      </c>
      <c r="K286" s="54">
        <v>0</v>
      </c>
      <c r="L286" s="54">
        <v>0</v>
      </c>
      <c r="M286" s="55">
        <v>521.66666666666663</v>
      </c>
      <c r="N286" s="55">
        <v>768</v>
      </c>
      <c r="O286" s="35"/>
      <c r="P286" s="94"/>
      <c r="Q286" s="45" t="s">
        <v>97</v>
      </c>
      <c r="R286" s="46">
        <v>10</v>
      </c>
      <c r="S286" s="52">
        <v>44</v>
      </c>
      <c r="T286" s="46">
        <v>4</v>
      </c>
      <c r="U286" s="53">
        <v>5.02283105022831E-4</v>
      </c>
      <c r="V286" s="52">
        <v>24</v>
      </c>
      <c r="W286" s="46">
        <v>4</v>
      </c>
      <c r="X286" s="53">
        <v>2.7397260273972601E-4</v>
      </c>
      <c r="Y286" s="54">
        <v>0.18075011296882063</v>
      </c>
      <c r="Z286" s="54">
        <v>1.5363759602349751</v>
      </c>
      <c r="AA286" s="55">
        <v>8.5</v>
      </c>
      <c r="AB286" s="55">
        <v>11</v>
      </c>
      <c r="AC286" s="35"/>
      <c r="AD286" s="94"/>
      <c r="AE286" s="45" t="s">
        <v>97</v>
      </c>
      <c r="AF286" s="46">
        <v>10</v>
      </c>
      <c r="AG286" s="52">
        <v>4400</v>
      </c>
      <c r="AH286" s="46">
        <v>88</v>
      </c>
      <c r="AI286" s="53">
        <v>5.0228310502283102E-2</v>
      </c>
      <c r="AJ286" s="52">
        <v>104</v>
      </c>
      <c r="AK286" s="46">
        <v>27</v>
      </c>
      <c r="AL286" s="53">
        <v>1.1872146118721461E-3</v>
      </c>
      <c r="AM286" s="54">
        <v>0</v>
      </c>
      <c r="AN286" s="54">
        <v>0</v>
      </c>
      <c r="AO286" s="55">
        <v>39.165217391304346</v>
      </c>
      <c r="AP286" s="55">
        <v>50</v>
      </c>
      <c r="AQ286" s="35"/>
      <c r="AR286" s="94"/>
      <c r="AS286" s="45" t="s">
        <v>97</v>
      </c>
      <c r="AT286" s="46">
        <v>10</v>
      </c>
      <c r="AU286" s="52">
        <v>3520</v>
      </c>
      <c r="AV286" s="46">
        <v>88</v>
      </c>
      <c r="AW286" s="53">
        <v>4.0182648401826483E-2</v>
      </c>
      <c r="AX286" s="52">
        <v>235</v>
      </c>
      <c r="AY286" s="46">
        <v>25</v>
      </c>
      <c r="AZ286" s="53">
        <v>2.6826484018264841E-3</v>
      </c>
      <c r="BA286" s="54">
        <v>0</v>
      </c>
      <c r="BB286" s="54">
        <v>0</v>
      </c>
      <c r="BC286" s="55">
        <v>33.230088495575224</v>
      </c>
      <c r="BD286" s="55">
        <v>40</v>
      </c>
    </row>
    <row r="288" spans="2:56">
      <c r="B288" s="35"/>
      <c r="C288" s="35"/>
      <c r="D288" s="35"/>
      <c r="E288" s="35"/>
      <c r="F288" s="35"/>
      <c r="G288" s="35">
        <v>0.2</v>
      </c>
      <c r="H288" s="35"/>
      <c r="I288" s="35"/>
      <c r="J288" s="35"/>
      <c r="K288" s="35"/>
      <c r="L288" s="35"/>
      <c r="M288" s="35"/>
      <c r="N288" s="35"/>
      <c r="O288" s="35"/>
      <c r="P288" s="35"/>
      <c r="Q288" s="35"/>
      <c r="R288" s="35"/>
      <c r="S288" s="35"/>
      <c r="T288" s="35"/>
      <c r="U288" s="35">
        <v>0.4</v>
      </c>
      <c r="V288" s="35"/>
      <c r="W288" s="35"/>
      <c r="X288" s="35"/>
      <c r="Y288" s="35"/>
      <c r="Z288" s="35"/>
      <c r="AA288" s="35"/>
      <c r="AB288" s="35"/>
      <c r="AC288" s="35"/>
      <c r="AD288" s="35"/>
      <c r="AE288" s="35"/>
      <c r="AF288" s="35"/>
      <c r="AG288" s="35"/>
      <c r="AH288" s="35"/>
      <c r="AI288" s="35">
        <v>8.8000000000000007</v>
      </c>
      <c r="AJ288" s="35"/>
      <c r="AK288" s="35"/>
      <c r="AL288" s="35"/>
      <c r="AM288" s="35"/>
      <c r="AN288" s="35"/>
      <c r="AO288" s="35"/>
      <c r="AP288" s="35"/>
      <c r="AQ288" s="35"/>
      <c r="AR288" s="35"/>
      <c r="AS288" s="35"/>
      <c r="AT288" s="35"/>
      <c r="AU288" s="35"/>
      <c r="AV288" s="35"/>
      <c r="AW288" s="35">
        <v>8.8000000000000007</v>
      </c>
      <c r="AX288" s="35"/>
      <c r="AY288" s="35"/>
      <c r="AZ288" s="35"/>
      <c r="BA288" s="35"/>
      <c r="BB288" s="35"/>
      <c r="BC288" s="35"/>
      <c r="BD288" s="35"/>
    </row>
    <row r="289" spans="2:56" ht="15.75" thickBot="1">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c r="AA289" s="35"/>
      <c r="AB289" s="35"/>
      <c r="AC289" s="35"/>
      <c r="AD289" s="35"/>
      <c r="AE289" s="35"/>
      <c r="AF289" s="35"/>
      <c r="AG289" s="35"/>
      <c r="AH289" s="35"/>
      <c r="AI289" s="35"/>
      <c r="AJ289" s="35"/>
      <c r="AK289" s="35"/>
      <c r="AL289" s="35"/>
      <c r="AM289" s="35"/>
      <c r="AN289" s="35"/>
      <c r="AO289" s="35"/>
      <c r="AP289" s="35"/>
      <c r="AQ289" s="35"/>
      <c r="AR289" s="35"/>
      <c r="AS289" s="35"/>
      <c r="AT289" s="35"/>
      <c r="AU289" s="35"/>
      <c r="AV289" s="35"/>
      <c r="AW289" s="35"/>
      <c r="AX289" s="35"/>
      <c r="AY289" s="35"/>
      <c r="AZ289" s="35"/>
      <c r="BA289" s="35"/>
      <c r="BB289" s="35"/>
      <c r="BC289" s="35"/>
      <c r="BD289" s="35"/>
    </row>
    <row r="290" spans="2:56">
      <c r="B290" s="104" t="s">
        <v>0</v>
      </c>
      <c r="C290" s="106" t="s">
        <v>18</v>
      </c>
      <c r="D290" s="108" t="s">
        <v>1</v>
      </c>
      <c r="E290" s="95" t="s">
        <v>69</v>
      </c>
      <c r="F290" s="111"/>
      <c r="G290" s="111"/>
      <c r="H290" s="111"/>
      <c r="I290" s="111"/>
      <c r="J290" s="112"/>
      <c r="K290" s="95" t="s">
        <v>70</v>
      </c>
      <c r="L290" s="96"/>
      <c r="M290" s="38" t="s">
        <v>71</v>
      </c>
      <c r="N290" s="38" t="s">
        <v>72</v>
      </c>
      <c r="O290" s="35"/>
      <c r="P290" s="104" t="s">
        <v>0</v>
      </c>
      <c r="Q290" s="106" t="s">
        <v>13</v>
      </c>
      <c r="R290" s="108" t="s">
        <v>1</v>
      </c>
      <c r="S290" s="95" t="s">
        <v>69</v>
      </c>
      <c r="T290" s="111"/>
      <c r="U290" s="111"/>
      <c r="V290" s="111"/>
      <c r="W290" s="111"/>
      <c r="X290" s="112"/>
      <c r="Y290" s="95" t="s">
        <v>70</v>
      </c>
      <c r="Z290" s="96"/>
      <c r="AA290" s="38" t="s">
        <v>71</v>
      </c>
      <c r="AB290" s="38" t="s">
        <v>72</v>
      </c>
      <c r="AC290" s="35"/>
      <c r="AD290" s="104" t="s">
        <v>0</v>
      </c>
      <c r="AE290" s="106" t="s">
        <v>141</v>
      </c>
      <c r="AF290" s="108" t="s">
        <v>1</v>
      </c>
      <c r="AG290" s="95" t="s">
        <v>69</v>
      </c>
      <c r="AH290" s="111"/>
      <c r="AI290" s="111"/>
      <c r="AJ290" s="111"/>
      <c r="AK290" s="111"/>
      <c r="AL290" s="112"/>
      <c r="AM290" s="95" t="s">
        <v>70</v>
      </c>
      <c r="AN290" s="96"/>
      <c r="AO290" s="38" t="s">
        <v>71</v>
      </c>
      <c r="AP290" s="38" t="s">
        <v>72</v>
      </c>
      <c r="AQ290" s="35"/>
      <c r="AR290" s="104" t="s">
        <v>0</v>
      </c>
      <c r="AS290" s="106" t="s">
        <v>73</v>
      </c>
      <c r="AT290" s="108" t="s">
        <v>1</v>
      </c>
      <c r="AU290" s="95" t="s">
        <v>69</v>
      </c>
      <c r="AV290" s="111"/>
      <c r="AW290" s="111"/>
      <c r="AX290" s="111"/>
      <c r="AY290" s="111"/>
      <c r="AZ290" s="112"/>
      <c r="BA290" s="95" t="s">
        <v>70</v>
      </c>
      <c r="BB290" s="96"/>
      <c r="BC290" s="38" t="s">
        <v>71</v>
      </c>
      <c r="BD290" s="38" t="s">
        <v>72</v>
      </c>
    </row>
    <row r="291" spans="2:56">
      <c r="B291" s="105"/>
      <c r="C291" s="107"/>
      <c r="D291" s="109"/>
      <c r="E291" s="97"/>
      <c r="F291" s="113"/>
      <c r="G291" s="113"/>
      <c r="H291" s="113"/>
      <c r="I291" s="113"/>
      <c r="J291" s="114"/>
      <c r="K291" s="97" t="s">
        <v>74</v>
      </c>
      <c r="L291" s="98"/>
      <c r="M291" s="39" t="s">
        <v>75</v>
      </c>
      <c r="N291" s="39" t="s">
        <v>76</v>
      </c>
      <c r="O291" s="35"/>
      <c r="P291" s="105"/>
      <c r="Q291" s="107"/>
      <c r="R291" s="109"/>
      <c r="S291" s="97"/>
      <c r="T291" s="113"/>
      <c r="U291" s="113"/>
      <c r="V291" s="113"/>
      <c r="W291" s="113"/>
      <c r="X291" s="114"/>
      <c r="Y291" s="97" t="s">
        <v>74</v>
      </c>
      <c r="Z291" s="98"/>
      <c r="AA291" s="39" t="s">
        <v>75</v>
      </c>
      <c r="AB291" s="39" t="s">
        <v>76</v>
      </c>
      <c r="AC291" s="35"/>
      <c r="AD291" s="105"/>
      <c r="AE291" s="107"/>
      <c r="AF291" s="109"/>
      <c r="AG291" s="97"/>
      <c r="AH291" s="113"/>
      <c r="AI291" s="113"/>
      <c r="AJ291" s="113"/>
      <c r="AK291" s="113"/>
      <c r="AL291" s="114"/>
      <c r="AM291" s="97" t="s">
        <v>74</v>
      </c>
      <c r="AN291" s="98"/>
      <c r="AO291" s="39" t="s">
        <v>75</v>
      </c>
      <c r="AP291" s="39" t="s">
        <v>76</v>
      </c>
      <c r="AQ291" s="35"/>
      <c r="AR291" s="105"/>
      <c r="AS291" s="107"/>
      <c r="AT291" s="109"/>
      <c r="AU291" s="97"/>
      <c r="AV291" s="113"/>
      <c r="AW291" s="113"/>
      <c r="AX291" s="113"/>
      <c r="AY291" s="113"/>
      <c r="AZ291" s="114"/>
      <c r="BA291" s="97" t="s">
        <v>74</v>
      </c>
      <c r="BB291" s="98"/>
      <c r="BC291" s="39" t="s">
        <v>75</v>
      </c>
      <c r="BD291" s="39" t="s">
        <v>76</v>
      </c>
    </row>
    <row r="292" spans="2:56">
      <c r="B292" s="105"/>
      <c r="C292" s="37" t="s">
        <v>77</v>
      </c>
      <c r="D292" s="109"/>
      <c r="E292" s="99" t="s">
        <v>78</v>
      </c>
      <c r="F292" s="100"/>
      <c r="G292" s="101"/>
      <c r="H292" s="99" t="s">
        <v>79</v>
      </c>
      <c r="I292" s="100"/>
      <c r="J292" s="101"/>
      <c r="K292" s="102" t="s">
        <v>80</v>
      </c>
      <c r="L292" s="102" t="s">
        <v>81</v>
      </c>
      <c r="M292" s="91" t="s">
        <v>82</v>
      </c>
      <c r="N292" s="39" t="s">
        <v>82</v>
      </c>
      <c r="O292" s="35"/>
      <c r="P292" s="105"/>
      <c r="Q292" s="37" t="s">
        <v>77</v>
      </c>
      <c r="R292" s="109"/>
      <c r="S292" s="99" t="s">
        <v>78</v>
      </c>
      <c r="T292" s="100"/>
      <c r="U292" s="101"/>
      <c r="V292" s="99" t="s">
        <v>79</v>
      </c>
      <c r="W292" s="100"/>
      <c r="X292" s="101"/>
      <c r="Y292" s="102" t="s">
        <v>80</v>
      </c>
      <c r="Z292" s="102" t="s">
        <v>81</v>
      </c>
      <c r="AA292" s="91" t="s">
        <v>82</v>
      </c>
      <c r="AB292" s="39" t="s">
        <v>82</v>
      </c>
      <c r="AC292" s="35"/>
      <c r="AD292" s="105"/>
      <c r="AE292" s="37" t="s">
        <v>83</v>
      </c>
      <c r="AF292" s="109"/>
      <c r="AG292" s="99" t="s">
        <v>78</v>
      </c>
      <c r="AH292" s="100"/>
      <c r="AI292" s="101"/>
      <c r="AJ292" s="99" t="s">
        <v>79</v>
      </c>
      <c r="AK292" s="100"/>
      <c r="AL292" s="101"/>
      <c r="AM292" s="102" t="s">
        <v>80</v>
      </c>
      <c r="AN292" s="102" t="s">
        <v>81</v>
      </c>
      <c r="AO292" s="91" t="s">
        <v>82</v>
      </c>
      <c r="AP292" s="39" t="s">
        <v>82</v>
      </c>
      <c r="AQ292" s="35"/>
      <c r="AR292" s="105"/>
      <c r="AS292" s="37" t="s">
        <v>83</v>
      </c>
      <c r="AT292" s="109"/>
      <c r="AU292" s="99" t="s">
        <v>78</v>
      </c>
      <c r="AV292" s="100"/>
      <c r="AW292" s="101"/>
      <c r="AX292" s="99" t="s">
        <v>79</v>
      </c>
      <c r="AY292" s="100"/>
      <c r="AZ292" s="101"/>
      <c r="BA292" s="102" t="s">
        <v>80</v>
      </c>
      <c r="BB292" s="102" t="s">
        <v>81</v>
      </c>
      <c r="BC292" s="91" t="s">
        <v>82</v>
      </c>
      <c r="BD292" s="39" t="s">
        <v>82</v>
      </c>
    </row>
    <row r="293" spans="2:56" ht="45.75" customHeight="1">
      <c r="B293" s="105"/>
      <c r="C293" s="40" t="s">
        <v>84</v>
      </c>
      <c r="D293" s="110"/>
      <c r="E293" s="41" t="s">
        <v>85</v>
      </c>
      <c r="F293" s="41" t="s">
        <v>86</v>
      </c>
      <c r="G293" s="41" t="s">
        <v>87</v>
      </c>
      <c r="H293" s="41" t="s">
        <v>85</v>
      </c>
      <c r="I293" s="41" t="s">
        <v>86</v>
      </c>
      <c r="J293" s="41" t="s">
        <v>87</v>
      </c>
      <c r="K293" s="103"/>
      <c r="L293" s="103"/>
      <c r="M293" s="92"/>
      <c r="N293" s="60"/>
      <c r="O293" s="35"/>
      <c r="P293" s="105"/>
      <c r="Q293" s="40" t="s">
        <v>84</v>
      </c>
      <c r="R293" s="110"/>
      <c r="S293" s="41" t="s">
        <v>85</v>
      </c>
      <c r="T293" s="41" t="s">
        <v>86</v>
      </c>
      <c r="U293" s="41" t="s">
        <v>87</v>
      </c>
      <c r="V293" s="41" t="s">
        <v>85</v>
      </c>
      <c r="W293" s="41" t="s">
        <v>86</v>
      </c>
      <c r="X293" s="41" t="s">
        <v>87</v>
      </c>
      <c r="Y293" s="103"/>
      <c r="Z293" s="103"/>
      <c r="AA293" s="92"/>
      <c r="AB293" s="60"/>
      <c r="AC293" s="35"/>
      <c r="AD293" s="105"/>
      <c r="AE293" s="40" t="s">
        <v>88</v>
      </c>
      <c r="AF293" s="110"/>
      <c r="AG293" s="41" t="s">
        <v>85</v>
      </c>
      <c r="AH293" s="41" t="s">
        <v>86</v>
      </c>
      <c r="AI293" s="41" t="s">
        <v>87</v>
      </c>
      <c r="AJ293" s="41" t="s">
        <v>85</v>
      </c>
      <c r="AK293" s="41" t="s">
        <v>86</v>
      </c>
      <c r="AL293" s="41" t="s">
        <v>87</v>
      </c>
      <c r="AM293" s="103"/>
      <c r="AN293" s="103"/>
      <c r="AO293" s="92"/>
      <c r="AP293" s="60"/>
      <c r="AQ293" s="35"/>
      <c r="AR293" s="105"/>
      <c r="AS293" s="40" t="s">
        <v>88</v>
      </c>
      <c r="AT293" s="110"/>
      <c r="AU293" s="41" t="s">
        <v>85</v>
      </c>
      <c r="AV293" s="41" t="s">
        <v>86</v>
      </c>
      <c r="AW293" s="41" t="s">
        <v>87</v>
      </c>
      <c r="AX293" s="41" t="s">
        <v>85</v>
      </c>
      <c r="AY293" s="41" t="s">
        <v>86</v>
      </c>
      <c r="AZ293" s="41" t="s">
        <v>87</v>
      </c>
      <c r="BA293" s="103"/>
      <c r="BB293" s="103"/>
      <c r="BC293" s="92"/>
      <c r="BD293" s="60"/>
    </row>
    <row r="294" spans="2:56">
      <c r="B294" s="93">
        <v>17</v>
      </c>
      <c r="C294" s="42"/>
      <c r="D294" s="36">
        <v>2000</v>
      </c>
      <c r="E294" s="47">
        <v>0</v>
      </c>
      <c r="F294" s="36">
        <v>0</v>
      </c>
      <c r="G294" s="49">
        <v>0</v>
      </c>
      <c r="H294" s="47">
        <v>0</v>
      </c>
      <c r="I294" s="36">
        <v>0</v>
      </c>
      <c r="J294" s="49">
        <v>0</v>
      </c>
      <c r="K294" s="50">
        <v>0</v>
      </c>
      <c r="L294" s="50">
        <v>0</v>
      </c>
      <c r="M294" s="51">
        <v>0</v>
      </c>
      <c r="N294" s="51">
        <v>0</v>
      </c>
      <c r="O294" s="35"/>
      <c r="P294" s="93">
        <v>35</v>
      </c>
      <c r="Q294" s="42"/>
      <c r="R294" s="36">
        <v>2000</v>
      </c>
      <c r="S294" s="47">
        <v>11</v>
      </c>
      <c r="T294" s="36">
        <v>1</v>
      </c>
      <c r="U294" s="49">
        <v>1.1415525114155251E-4</v>
      </c>
      <c r="V294" s="47">
        <v>5</v>
      </c>
      <c r="W294" s="36">
        <v>1</v>
      </c>
      <c r="X294" s="49">
        <v>1.1415525114155251E-4</v>
      </c>
      <c r="Y294" s="50">
        <v>4.5187528242205156E-2</v>
      </c>
      <c r="Z294" s="50">
        <v>0.36150022593764125</v>
      </c>
      <c r="AA294" s="51">
        <v>8</v>
      </c>
      <c r="AB294" s="51">
        <v>11</v>
      </c>
      <c r="AC294" s="35"/>
      <c r="AD294" s="93">
        <v>53</v>
      </c>
      <c r="AE294" s="42"/>
      <c r="AF294" s="36">
        <v>2000</v>
      </c>
      <c r="AG294" s="47">
        <v>0</v>
      </c>
      <c r="AH294" s="36">
        <v>0</v>
      </c>
      <c r="AI294" s="49">
        <v>0</v>
      </c>
      <c r="AJ294" s="47">
        <v>0</v>
      </c>
      <c r="AK294" s="36">
        <v>0</v>
      </c>
      <c r="AL294" s="49">
        <v>0</v>
      </c>
      <c r="AM294" s="50">
        <v>0</v>
      </c>
      <c r="AN294" s="50">
        <v>0</v>
      </c>
      <c r="AO294" s="51">
        <v>0</v>
      </c>
      <c r="AP294" s="51">
        <v>0</v>
      </c>
      <c r="AQ294" s="35"/>
      <c r="AR294" s="93">
        <v>71</v>
      </c>
      <c r="AS294" s="42"/>
      <c r="AT294" s="36">
        <v>2000</v>
      </c>
      <c r="AU294" s="47">
        <v>902</v>
      </c>
      <c r="AV294" s="36">
        <v>9</v>
      </c>
      <c r="AW294" s="49">
        <v>1.0273972602739725E-3</v>
      </c>
      <c r="AX294" s="47">
        <v>19</v>
      </c>
      <c r="AY294" s="36">
        <v>2</v>
      </c>
      <c r="AZ294" s="49">
        <v>2.2831050228310502E-4</v>
      </c>
      <c r="BA294" s="50">
        <v>0</v>
      </c>
      <c r="BB294" s="50">
        <v>0</v>
      </c>
      <c r="BC294" s="51">
        <v>83.727272727272734</v>
      </c>
      <c r="BD294" s="51">
        <v>100.22222222222223</v>
      </c>
    </row>
    <row r="295" spans="2:56">
      <c r="B295" s="93"/>
      <c r="C295" s="43"/>
      <c r="D295" s="36">
        <v>2001</v>
      </c>
      <c r="E295" s="47">
        <v>770</v>
      </c>
      <c r="F295" s="36">
        <v>1</v>
      </c>
      <c r="G295" s="49">
        <v>1.1415525114155251E-4</v>
      </c>
      <c r="H295" s="47">
        <v>0</v>
      </c>
      <c r="I295" s="36">
        <v>0</v>
      </c>
      <c r="J295" s="49">
        <v>0</v>
      </c>
      <c r="K295" s="50">
        <v>0</v>
      </c>
      <c r="L295" s="50">
        <v>0</v>
      </c>
      <c r="M295" s="51">
        <v>770</v>
      </c>
      <c r="N295" s="51">
        <v>770</v>
      </c>
      <c r="O295" s="35"/>
      <c r="P295" s="93"/>
      <c r="Q295" s="43"/>
      <c r="R295" s="36">
        <v>2001</v>
      </c>
      <c r="S295" s="47">
        <v>0</v>
      </c>
      <c r="T295" s="36">
        <v>0</v>
      </c>
      <c r="U295" s="49">
        <v>0</v>
      </c>
      <c r="V295" s="47">
        <v>0</v>
      </c>
      <c r="W295" s="36">
        <v>0</v>
      </c>
      <c r="X295" s="49">
        <v>0</v>
      </c>
      <c r="Y295" s="50">
        <v>0</v>
      </c>
      <c r="Z295" s="50">
        <v>0</v>
      </c>
      <c r="AA295" s="51">
        <v>0</v>
      </c>
      <c r="AB295" s="51">
        <v>0</v>
      </c>
      <c r="AC295" s="35"/>
      <c r="AD295" s="93"/>
      <c r="AE295" s="43"/>
      <c r="AF295" s="36">
        <v>2001</v>
      </c>
      <c r="AG295" s="47">
        <v>8.5</v>
      </c>
      <c r="AH295" s="36">
        <v>1</v>
      </c>
      <c r="AI295" s="49">
        <v>1.1415525114155251E-4</v>
      </c>
      <c r="AJ295" s="47">
        <v>0</v>
      </c>
      <c r="AK295" s="36">
        <v>0</v>
      </c>
      <c r="AL295" s="49">
        <v>0</v>
      </c>
      <c r="AM295" s="50">
        <v>0</v>
      </c>
      <c r="AN295" s="50">
        <v>0</v>
      </c>
      <c r="AO295" s="51">
        <v>2</v>
      </c>
      <c r="AP295" s="51">
        <v>2</v>
      </c>
      <c r="AQ295" s="35"/>
      <c r="AR295" s="93"/>
      <c r="AS295" s="43"/>
      <c r="AT295" s="36">
        <v>2001</v>
      </c>
      <c r="AU295" s="47">
        <v>796</v>
      </c>
      <c r="AV295" s="36">
        <v>8</v>
      </c>
      <c r="AW295" s="49">
        <v>9.1324200913242006E-4</v>
      </c>
      <c r="AX295" s="47">
        <v>13</v>
      </c>
      <c r="AY295" s="36">
        <v>1</v>
      </c>
      <c r="AZ295" s="49">
        <v>1.1415525114155251E-4</v>
      </c>
      <c r="BA295" s="50">
        <v>0</v>
      </c>
      <c r="BB295" s="50">
        <v>0</v>
      </c>
      <c r="BC295" s="51">
        <v>89.888888888888886</v>
      </c>
      <c r="BD295" s="51">
        <v>99.5</v>
      </c>
    </row>
    <row r="296" spans="2:56">
      <c r="B296" s="93"/>
      <c r="C296" s="43" t="s">
        <v>142</v>
      </c>
      <c r="D296" s="36">
        <v>2002</v>
      </c>
      <c r="E296" s="47">
        <v>0</v>
      </c>
      <c r="F296" s="36">
        <v>0</v>
      </c>
      <c r="G296" s="49">
        <v>0</v>
      </c>
      <c r="H296" s="47">
        <v>27</v>
      </c>
      <c r="I296" s="36">
        <v>1</v>
      </c>
      <c r="J296" s="49">
        <v>1.1415525114155251E-4</v>
      </c>
      <c r="K296" s="50">
        <v>0</v>
      </c>
      <c r="L296" s="50">
        <v>0</v>
      </c>
      <c r="M296" s="51">
        <v>27</v>
      </c>
      <c r="N296" s="51">
        <v>0</v>
      </c>
      <c r="O296" s="35"/>
      <c r="P296" s="93"/>
      <c r="Q296" s="43" t="s">
        <v>140</v>
      </c>
      <c r="R296" s="36">
        <v>2002</v>
      </c>
      <c r="S296" s="47">
        <v>0</v>
      </c>
      <c r="T296" s="36">
        <v>0</v>
      </c>
      <c r="U296" s="49">
        <v>0</v>
      </c>
      <c r="V296" s="47">
        <v>0</v>
      </c>
      <c r="W296" s="36">
        <v>0</v>
      </c>
      <c r="X296" s="49">
        <v>0</v>
      </c>
      <c r="Y296" s="50">
        <v>0</v>
      </c>
      <c r="Z296" s="50">
        <v>0</v>
      </c>
      <c r="AA296" s="51">
        <v>0</v>
      </c>
      <c r="AB296" s="51">
        <v>0</v>
      </c>
      <c r="AC296" s="35"/>
      <c r="AD296" s="93"/>
      <c r="AE296" s="43" t="s">
        <v>143</v>
      </c>
      <c r="AF296" s="36">
        <v>2002</v>
      </c>
      <c r="AG296" s="47">
        <v>0</v>
      </c>
      <c r="AH296" s="36">
        <v>0</v>
      </c>
      <c r="AI296" s="49">
        <v>0</v>
      </c>
      <c r="AJ296" s="47">
        <v>0</v>
      </c>
      <c r="AK296" s="36">
        <v>0</v>
      </c>
      <c r="AL296" s="49">
        <v>0</v>
      </c>
      <c r="AM296" s="50">
        <v>0</v>
      </c>
      <c r="AN296" s="50">
        <v>0</v>
      </c>
      <c r="AO296" s="51">
        <v>0</v>
      </c>
      <c r="AP296" s="51">
        <v>0</v>
      </c>
      <c r="AQ296" s="35"/>
      <c r="AR296" s="93"/>
      <c r="AS296" s="43" t="s">
        <v>138</v>
      </c>
      <c r="AT296" s="36">
        <v>2002</v>
      </c>
      <c r="AU296" s="47">
        <v>802</v>
      </c>
      <c r="AV296" s="36">
        <v>8</v>
      </c>
      <c r="AW296" s="49">
        <v>9.1324200913242006E-4</v>
      </c>
      <c r="AX296" s="47">
        <v>12</v>
      </c>
      <c r="AY296" s="36">
        <v>1</v>
      </c>
      <c r="AZ296" s="49">
        <v>1.1415525114155251E-4</v>
      </c>
      <c r="BA296" s="50">
        <v>0</v>
      </c>
      <c r="BB296" s="50">
        <v>0</v>
      </c>
      <c r="BC296" s="51">
        <v>90.444444444444443</v>
      </c>
      <c r="BD296" s="51">
        <v>100.25</v>
      </c>
    </row>
    <row r="297" spans="2:56">
      <c r="B297" s="93"/>
      <c r="C297" s="43"/>
      <c r="D297" s="36">
        <v>2003</v>
      </c>
      <c r="E297" s="47">
        <v>0</v>
      </c>
      <c r="F297" s="36">
        <v>0</v>
      </c>
      <c r="G297" s="49">
        <v>0</v>
      </c>
      <c r="H297" s="47">
        <v>0</v>
      </c>
      <c r="I297" s="36">
        <v>0</v>
      </c>
      <c r="J297" s="49">
        <v>0</v>
      </c>
      <c r="K297" s="50">
        <v>0</v>
      </c>
      <c r="L297" s="50">
        <v>0</v>
      </c>
      <c r="M297" s="51">
        <v>0</v>
      </c>
      <c r="N297" s="51">
        <v>0</v>
      </c>
      <c r="O297" s="35"/>
      <c r="P297" s="93"/>
      <c r="Q297" s="43"/>
      <c r="R297" s="36">
        <v>2003</v>
      </c>
      <c r="S297" s="47">
        <v>0</v>
      </c>
      <c r="T297" s="36">
        <v>0</v>
      </c>
      <c r="U297" s="49">
        <v>0</v>
      </c>
      <c r="V297" s="47">
        <v>0</v>
      </c>
      <c r="W297" s="36">
        <v>0</v>
      </c>
      <c r="X297" s="49">
        <v>0</v>
      </c>
      <c r="Y297" s="50">
        <v>0</v>
      </c>
      <c r="Z297" s="50">
        <v>0</v>
      </c>
      <c r="AA297" s="51">
        <v>0</v>
      </c>
      <c r="AB297" s="51">
        <v>0</v>
      </c>
      <c r="AC297" s="35"/>
      <c r="AD297" s="93"/>
      <c r="AE297" s="43"/>
      <c r="AF297" s="36">
        <v>2003</v>
      </c>
      <c r="AG297" s="47">
        <v>0</v>
      </c>
      <c r="AH297" s="36">
        <v>0</v>
      </c>
      <c r="AI297" s="49">
        <v>0</v>
      </c>
      <c r="AJ297" s="47">
        <v>0</v>
      </c>
      <c r="AK297" s="36">
        <v>0</v>
      </c>
      <c r="AL297" s="49">
        <v>0</v>
      </c>
      <c r="AM297" s="50">
        <v>0</v>
      </c>
      <c r="AN297" s="50">
        <v>0</v>
      </c>
      <c r="AO297" s="51">
        <v>0</v>
      </c>
      <c r="AP297" s="51">
        <v>0</v>
      </c>
      <c r="AQ297" s="35"/>
      <c r="AR297" s="93"/>
      <c r="AS297" s="43"/>
      <c r="AT297" s="36">
        <v>2003</v>
      </c>
      <c r="AU297" s="47">
        <v>594</v>
      </c>
      <c r="AV297" s="36">
        <v>6</v>
      </c>
      <c r="AW297" s="49">
        <v>6.8493150684931507E-4</v>
      </c>
      <c r="AX297" s="47">
        <v>6</v>
      </c>
      <c r="AY297" s="36">
        <v>1</v>
      </c>
      <c r="AZ297" s="49">
        <v>1.1415525114155251E-4</v>
      </c>
      <c r="BA297" s="50">
        <v>0</v>
      </c>
      <c r="BB297" s="50">
        <v>0</v>
      </c>
      <c r="BC297" s="51">
        <v>85.714285714285708</v>
      </c>
      <c r="BD297" s="51">
        <v>99</v>
      </c>
    </row>
    <row r="298" spans="2:56">
      <c r="B298" s="93"/>
      <c r="C298" s="43" t="s">
        <v>117</v>
      </c>
      <c r="D298" s="36">
        <v>2004</v>
      </c>
      <c r="E298" s="47">
        <v>0</v>
      </c>
      <c r="F298" s="36">
        <v>0</v>
      </c>
      <c r="G298" s="49">
        <v>0</v>
      </c>
      <c r="H298" s="47">
        <v>0</v>
      </c>
      <c r="I298" s="36">
        <v>0</v>
      </c>
      <c r="J298" s="49">
        <v>0</v>
      </c>
      <c r="K298" s="50">
        <v>0</v>
      </c>
      <c r="L298" s="50">
        <v>0</v>
      </c>
      <c r="M298" s="51">
        <v>0</v>
      </c>
      <c r="N298" s="51">
        <v>0</v>
      </c>
      <c r="O298" s="35"/>
      <c r="P298" s="93"/>
      <c r="Q298" s="43">
        <v>230</v>
      </c>
      <c r="R298" s="36">
        <v>2004</v>
      </c>
      <c r="S298" s="47">
        <v>0</v>
      </c>
      <c r="T298" s="36">
        <v>0</v>
      </c>
      <c r="U298" s="49">
        <v>0</v>
      </c>
      <c r="V298" s="47">
        <v>0</v>
      </c>
      <c r="W298" s="36">
        <v>0</v>
      </c>
      <c r="X298" s="49">
        <v>0</v>
      </c>
      <c r="Y298" s="50">
        <v>0</v>
      </c>
      <c r="Z298" s="50">
        <v>0</v>
      </c>
      <c r="AA298" s="51">
        <v>0</v>
      </c>
      <c r="AB298" s="51">
        <v>0</v>
      </c>
      <c r="AC298" s="35"/>
      <c r="AD298" s="93"/>
      <c r="AE298" s="43" t="s">
        <v>144</v>
      </c>
      <c r="AF298" s="36">
        <v>2004</v>
      </c>
      <c r="AG298" s="47">
        <v>0</v>
      </c>
      <c r="AH298" s="36">
        <v>0</v>
      </c>
      <c r="AI298" s="49">
        <v>0</v>
      </c>
      <c r="AJ298" s="47">
        <v>0</v>
      </c>
      <c r="AK298" s="36">
        <v>0</v>
      </c>
      <c r="AL298" s="49">
        <v>0</v>
      </c>
      <c r="AM298" s="50">
        <v>0</v>
      </c>
      <c r="AN298" s="50">
        <v>0</v>
      </c>
      <c r="AO298" s="51">
        <v>0</v>
      </c>
      <c r="AP298" s="51">
        <v>0</v>
      </c>
      <c r="AQ298" s="35"/>
      <c r="AR298" s="93"/>
      <c r="AS298" s="43">
        <v>350</v>
      </c>
      <c r="AT298" s="36">
        <v>2004</v>
      </c>
      <c r="AU298" s="47">
        <v>902</v>
      </c>
      <c r="AV298" s="36">
        <v>9</v>
      </c>
      <c r="AW298" s="49">
        <v>1.0273972602739725E-3</v>
      </c>
      <c r="AX298" s="47">
        <v>24</v>
      </c>
      <c r="AY298" s="36">
        <v>2</v>
      </c>
      <c r="AZ298" s="49">
        <v>2.2831050228310502E-4</v>
      </c>
      <c r="BA298" s="50">
        <v>0</v>
      </c>
      <c r="BB298" s="50">
        <v>0</v>
      </c>
      <c r="BC298" s="51">
        <v>84.181818181818187</v>
      </c>
      <c r="BD298" s="51">
        <v>100.22222222222223</v>
      </c>
    </row>
    <row r="299" spans="2:56">
      <c r="B299" s="93"/>
      <c r="C299" s="43" t="s">
        <v>93</v>
      </c>
      <c r="D299" s="36">
        <v>2005</v>
      </c>
      <c r="E299" s="47">
        <v>0</v>
      </c>
      <c r="F299" s="36">
        <v>0</v>
      </c>
      <c r="G299" s="49">
        <v>0</v>
      </c>
      <c r="H299" s="47">
        <v>0</v>
      </c>
      <c r="I299" s="36">
        <v>0</v>
      </c>
      <c r="J299" s="49">
        <v>0</v>
      </c>
      <c r="K299" s="50">
        <v>0</v>
      </c>
      <c r="L299" s="50">
        <v>0</v>
      </c>
      <c r="M299" s="51">
        <v>0</v>
      </c>
      <c r="N299" s="51">
        <v>0</v>
      </c>
      <c r="O299" s="35"/>
      <c r="P299" s="93"/>
      <c r="Q299" s="43" t="s">
        <v>93</v>
      </c>
      <c r="R299" s="36">
        <v>2005</v>
      </c>
      <c r="S299" s="47">
        <v>33</v>
      </c>
      <c r="T299" s="36">
        <v>3</v>
      </c>
      <c r="U299" s="49">
        <v>3.4246575342465754E-4</v>
      </c>
      <c r="V299" s="47">
        <v>0</v>
      </c>
      <c r="W299" s="36">
        <v>0</v>
      </c>
      <c r="X299" s="49">
        <v>0</v>
      </c>
      <c r="Y299" s="50">
        <v>6.7781292363307724E-2</v>
      </c>
      <c r="Z299" s="50">
        <v>0.74559421599638498</v>
      </c>
      <c r="AA299" s="51">
        <v>11</v>
      </c>
      <c r="AB299" s="51">
        <v>11</v>
      </c>
      <c r="AC299" s="35"/>
      <c r="AD299" s="93"/>
      <c r="AE299" s="43" t="s">
        <v>145</v>
      </c>
      <c r="AF299" s="36">
        <v>2005</v>
      </c>
      <c r="AG299" s="47">
        <v>0</v>
      </c>
      <c r="AH299" s="36">
        <v>0</v>
      </c>
      <c r="AI299" s="49">
        <v>0</v>
      </c>
      <c r="AJ299" s="47">
        <v>0</v>
      </c>
      <c r="AK299" s="36">
        <v>0</v>
      </c>
      <c r="AL299" s="49">
        <v>0</v>
      </c>
      <c r="AM299" s="50">
        <v>0</v>
      </c>
      <c r="AN299" s="50">
        <v>0</v>
      </c>
      <c r="AO299" s="51">
        <v>0</v>
      </c>
      <c r="AP299" s="51">
        <v>0</v>
      </c>
      <c r="AQ299" s="35"/>
      <c r="AR299" s="93"/>
      <c r="AS299" s="43" t="s">
        <v>94</v>
      </c>
      <c r="AT299" s="36">
        <v>2005</v>
      </c>
      <c r="AU299" s="47">
        <v>807</v>
      </c>
      <c r="AV299" s="36">
        <v>8</v>
      </c>
      <c r="AW299" s="49">
        <v>9.1324200913242006E-4</v>
      </c>
      <c r="AX299" s="47">
        <v>38</v>
      </c>
      <c r="AY299" s="36">
        <v>3</v>
      </c>
      <c r="AZ299" s="49">
        <v>3.4246575342465754E-4</v>
      </c>
      <c r="BA299" s="50">
        <v>0</v>
      </c>
      <c r="BB299" s="50">
        <v>0</v>
      </c>
      <c r="BC299" s="51">
        <v>76.818181818181813</v>
      </c>
      <c r="BD299" s="51">
        <v>100.875</v>
      </c>
    </row>
    <row r="300" spans="2:56">
      <c r="B300" s="93"/>
      <c r="C300" s="44"/>
      <c r="D300" s="36">
        <v>2006</v>
      </c>
      <c r="E300" s="47">
        <v>0</v>
      </c>
      <c r="F300" s="36">
        <v>0</v>
      </c>
      <c r="G300" s="49">
        <v>0</v>
      </c>
      <c r="H300" s="47">
        <v>0</v>
      </c>
      <c r="I300" s="36">
        <v>0</v>
      </c>
      <c r="J300" s="49">
        <v>0</v>
      </c>
      <c r="K300" s="50">
        <v>0</v>
      </c>
      <c r="L300" s="50">
        <v>0</v>
      </c>
      <c r="M300" s="51">
        <v>0</v>
      </c>
      <c r="N300" s="51">
        <v>0</v>
      </c>
      <c r="O300" s="35"/>
      <c r="P300" s="93"/>
      <c r="Q300" s="44"/>
      <c r="R300" s="36">
        <v>2006</v>
      </c>
      <c r="S300" s="47">
        <v>0</v>
      </c>
      <c r="T300" s="36">
        <v>0</v>
      </c>
      <c r="U300" s="49">
        <v>0</v>
      </c>
      <c r="V300" s="47">
        <v>9</v>
      </c>
      <c r="W300" s="36">
        <v>2</v>
      </c>
      <c r="X300" s="49">
        <v>2.2831050228310502E-4</v>
      </c>
      <c r="Y300" s="50">
        <v>4.5187528242205156E-2</v>
      </c>
      <c r="Z300" s="50">
        <v>0.20334387708992319</v>
      </c>
      <c r="AA300" s="51">
        <v>4.5</v>
      </c>
      <c r="AB300" s="51">
        <v>0</v>
      </c>
      <c r="AC300" s="35"/>
      <c r="AD300" s="93"/>
      <c r="AE300" s="44"/>
      <c r="AF300" s="36">
        <v>2006</v>
      </c>
      <c r="AG300" s="47">
        <v>0</v>
      </c>
      <c r="AH300" s="36">
        <v>0</v>
      </c>
      <c r="AI300" s="49">
        <v>0</v>
      </c>
      <c r="AJ300" s="47">
        <v>0</v>
      </c>
      <c r="AK300" s="36">
        <v>0</v>
      </c>
      <c r="AL300" s="49">
        <v>0</v>
      </c>
      <c r="AM300" s="50">
        <v>0</v>
      </c>
      <c r="AN300" s="50">
        <v>0</v>
      </c>
      <c r="AO300" s="51">
        <v>0</v>
      </c>
      <c r="AP300" s="51">
        <v>0</v>
      </c>
      <c r="AQ300" s="35"/>
      <c r="AR300" s="93"/>
      <c r="AS300" s="44"/>
      <c r="AT300" s="36">
        <v>2006</v>
      </c>
      <c r="AU300" s="47">
        <v>601</v>
      </c>
      <c r="AV300" s="36">
        <v>6</v>
      </c>
      <c r="AW300" s="49">
        <v>6.8493150684931507E-4</v>
      </c>
      <c r="AX300" s="47">
        <v>21</v>
      </c>
      <c r="AY300" s="36">
        <v>2</v>
      </c>
      <c r="AZ300" s="49">
        <v>2.2831050228310502E-4</v>
      </c>
      <c r="BA300" s="50">
        <v>0</v>
      </c>
      <c r="BB300" s="50">
        <v>0</v>
      </c>
      <c r="BC300" s="51">
        <v>77.75</v>
      </c>
      <c r="BD300" s="51">
        <v>100.16666666666667</v>
      </c>
    </row>
    <row r="301" spans="2:56">
      <c r="B301" s="93"/>
      <c r="C301" s="43">
        <v>0</v>
      </c>
      <c r="D301" s="36">
        <v>2007</v>
      </c>
      <c r="E301" s="47">
        <v>0</v>
      </c>
      <c r="F301" s="36">
        <v>0</v>
      </c>
      <c r="G301" s="49">
        <v>0</v>
      </c>
      <c r="H301" s="47">
        <v>0</v>
      </c>
      <c r="I301" s="36">
        <v>0</v>
      </c>
      <c r="J301" s="49">
        <v>0</v>
      </c>
      <c r="K301" s="50">
        <v>0</v>
      </c>
      <c r="L301" s="50">
        <v>0</v>
      </c>
      <c r="M301" s="51">
        <v>0</v>
      </c>
      <c r="N301" s="51">
        <v>0</v>
      </c>
      <c r="O301" s="35"/>
      <c r="P301" s="93"/>
      <c r="Q301" s="43">
        <v>44.26</v>
      </c>
      <c r="R301" s="36">
        <v>2007</v>
      </c>
      <c r="S301" s="47">
        <v>0</v>
      </c>
      <c r="T301" s="36">
        <v>0</v>
      </c>
      <c r="U301" s="49">
        <v>0</v>
      </c>
      <c r="V301" s="47">
        <v>0</v>
      </c>
      <c r="W301" s="36">
        <v>0</v>
      </c>
      <c r="X301" s="49">
        <v>0</v>
      </c>
      <c r="Y301" s="50">
        <v>0</v>
      </c>
      <c r="Z301" s="50">
        <v>0</v>
      </c>
      <c r="AA301" s="51">
        <v>0</v>
      </c>
      <c r="AB301" s="51">
        <v>0</v>
      </c>
      <c r="AC301" s="35"/>
      <c r="AD301" s="93"/>
      <c r="AE301" s="43"/>
      <c r="AF301" s="36">
        <v>2007</v>
      </c>
      <c r="AG301" s="47">
        <v>8.5</v>
      </c>
      <c r="AH301" s="36">
        <v>1</v>
      </c>
      <c r="AI301" s="49">
        <v>1.1415525114155251E-4</v>
      </c>
      <c r="AJ301" s="47">
        <v>0</v>
      </c>
      <c r="AK301" s="36">
        <v>0</v>
      </c>
      <c r="AL301" s="49">
        <v>0</v>
      </c>
      <c r="AM301" s="50">
        <v>0</v>
      </c>
      <c r="AN301" s="50">
        <v>0</v>
      </c>
      <c r="AO301" s="51">
        <v>3</v>
      </c>
      <c r="AP301" s="51">
        <v>3</v>
      </c>
      <c r="AQ301" s="35"/>
      <c r="AR301" s="93"/>
      <c r="AS301" s="43" t="s">
        <v>109</v>
      </c>
      <c r="AT301" s="36">
        <v>2007</v>
      </c>
      <c r="AU301" s="47">
        <v>790</v>
      </c>
      <c r="AV301" s="36">
        <v>8</v>
      </c>
      <c r="AW301" s="49">
        <v>9.1324200913242006E-4</v>
      </c>
      <c r="AX301" s="47">
        <v>47</v>
      </c>
      <c r="AY301" s="36">
        <v>4</v>
      </c>
      <c r="AZ301" s="49">
        <v>4.5662100456621003E-4</v>
      </c>
      <c r="BA301" s="50">
        <v>0</v>
      </c>
      <c r="BB301" s="50">
        <v>0</v>
      </c>
      <c r="BC301" s="51">
        <v>69.75</v>
      </c>
      <c r="BD301" s="51">
        <v>98.75</v>
      </c>
    </row>
    <row r="302" spans="2:56">
      <c r="B302" s="93"/>
      <c r="C302" s="43" t="s">
        <v>96</v>
      </c>
      <c r="D302" s="36">
        <v>2008</v>
      </c>
      <c r="E302" s="47">
        <v>766</v>
      </c>
      <c r="F302" s="36">
        <v>1</v>
      </c>
      <c r="G302" s="49">
        <v>1.1415525114155251E-4</v>
      </c>
      <c r="H302" s="47">
        <v>0</v>
      </c>
      <c r="I302" s="36">
        <v>0</v>
      </c>
      <c r="J302" s="49">
        <v>0</v>
      </c>
      <c r="K302" s="50">
        <v>0</v>
      </c>
      <c r="L302" s="50">
        <v>0</v>
      </c>
      <c r="M302" s="51">
        <v>766</v>
      </c>
      <c r="N302" s="51">
        <v>766</v>
      </c>
      <c r="O302" s="35"/>
      <c r="P302" s="93"/>
      <c r="Q302" s="43" t="s">
        <v>96</v>
      </c>
      <c r="R302" s="36">
        <v>2008</v>
      </c>
      <c r="S302" s="47">
        <v>0</v>
      </c>
      <c r="T302" s="36">
        <v>0</v>
      </c>
      <c r="U302" s="49">
        <v>0</v>
      </c>
      <c r="V302" s="47">
        <v>0</v>
      </c>
      <c r="W302" s="36">
        <v>0</v>
      </c>
      <c r="X302" s="49">
        <v>0</v>
      </c>
      <c r="Y302" s="50">
        <v>0</v>
      </c>
      <c r="Z302" s="50">
        <v>0</v>
      </c>
      <c r="AA302" s="51">
        <v>0</v>
      </c>
      <c r="AB302" s="51">
        <v>0</v>
      </c>
      <c r="AC302" s="35"/>
      <c r="AD302" s="93"/>
      <c r="AE302" s="43"/>
      <c r="AF302" s="36">
        <v>2008</v>
      </c>
      <c r="AG302" s="47">
        <v>0</v>
      </c>
      <c r="AH302" s="36">
        <v>0</v>
      </c>
      <c r="AI302" s="49">
        <v>0</v>
      </c>
      <c r="AJ302" s="47">
        <v>0</v>
      </c>
      <c r="AK302" s="36">
        <v>0</v>
      </c>
      <c r="AL302" s="49">
        <v>0</v>
      </c>
      <c r="AM302" s="50">
        <v>0</v>
      </c>
      <c r="AN302" s="50">
        <v>0</v>
      </c>
      <c r="AO302" s="51">
        <v>0</v>
      </c>
      <c r="AP302" s="51">
        <v>0</v>
      </c>
      <c r="AQ302" s="35"/>
      <c r="AR302" s="93"/>
      <c r="AS302" s="43"/>
      <c r="AT302" s="36">
        <v>2008</v>
      </c>
      <c r="AU302" s="47">
        <v>305</v>
      </c>
      <c r="AV302" s="36">
        <v>3</v>
      </c>
      <c r="AW302" s="49">
        <v>3.4246575342465754E-4</v>
      </c>
      <c r="AX302" s="47">
        <v>56</v>
      </c>
      <c r="AY302" s="36">
        <v>5</v>
      </c>
      <c r="AZ302" s="49">
        <v>5.7077625570776253E-4</v>
      </c>
      <c r="BA302" s="50">
        <v>0</v>
      </c>
      <c r="BB302" s="50">
        <v>0</v>
      </c>
      <c r="BC302" s="51">
        <v>45.125</v>
      </c>
      <c r="BD302" s="51">
        <v>101.66666666666667</v>
      </c>
    </row>
    <row r="303" spans="2:56">
      <c r="B303" s="93"/>
      <c r="C303" s="43"/>
      <c r="D303" s="36">
        <v>2009</v>
      </c>
      <c r="E303" s="47">
        <v>0</v>
      </c>
      <c r="F303" s="36">
        <v>0</v>
      </c>
      <c r="G303" s="49">
        <v>0</v>
      </c>
      <c r="H303" s="47">
        <v>19</v>
      </c>
      <c r="I303" s="36">
        <v>1</v>
      </c>
      <c r="J303" s="49">
        <v>0</v>
      </c>
      <c r="K303" s="50">
        <v>0</v>
      </c>
      <c r="L303" s="50">
        <v>0</v>
      </c>
      <c r="M303" s="51">
        <v>19</v>
      </c>
      <c r="N303" s="51">
        <v>0</v>
      </c>
      <c r="O303" s="35"/>
      <c r="P303" s="93"/>
      <c r="Q303" s="43"/>
      <c r="R303" s="36">
        <v>2009</v>
      </c>
      <c r="S303" s="47">
        <v>0</v>
      </c>
      <c r="T303" s="36">
        <v>0</v>
      </c>
      <c r="U303" s="49">
        <v>0</v>
      </c>
      <c r="V303" s="47">
        <v>7</v>
      </c>
      <c r="W303" s="36">
        <v>1</v>
      </c>
      <c r="X303" s="49">
        <v>0</v>
      </c>
      <c r="Y303" s="50">
        <v>2.2593764121102578E-2</v>
      </c>
      <c r="Z303" s="50">
        <v>0.15815634884771804</v>
      </c>
      <c r="AA303" s="51">
        <v>7</v>
      </c>
      <c r="AB303" s="51">
        <v>0</v>
      </c>
      <c r="AC303" s="35"/>
      <c r="AD303" s="93"/>
      <c r="AE303" s="43"/>
      <c r="AF303" s="36">
        <v>2009</v>
      </c>
      <c r="AG303" s="47">
        <v>0</v>
      </c>
      <c r="AH303" s="36">
        <v>0</v>
      </c>
      <c r="AI303" s="49">
        <v>0</v>
      </c>
      <c r="AJ303" s="47">
        <v>0</v>
      </c>
      <c r="AK303" s="36">
        <v>0</v>
      </c>
      <c r="AL303" s="49">
        <v>0</v>
      </c>
      <c r="AM303" s="50">
        <v>0</v>
      </c>
      <c r="AN303" s="50">
        <v>0</v>
      </c>
      <c r="AO303" s="51">
        <v>0</v>
      </c>
      <c r="AP303" s="51">
        <v>0</v>
      </c>
      <c r="AQ303" s="35"/>
      <c r="AR303" s="93"/>
      <c r="AS303" s="43"/>
      <c r="AT303" s="36">
        <v>2009</v>
      </c>
      <c r="AU303" s="47">
        <v>501</v>
      </c>
      <c r="AV303" s="36">
        <v>5</v>
      </c>
      <c r="AW303" s="49">
        <v>5.7077625570776253E-4</v>
      </c>
      <c r="AX303" s="47">
        <v>21</v>
      </c>
      <c r="AY303" s="36">
        <v>2</v>
      </c>
      <c r="AZ303" s="49">
        <v>2.2831050228310502E-4</v>
      </c>
      <c r="BA303" s="50">
        <v>0</v>
      </c>
      <c r="BB303" s="50">
        <v>0</v>
      </c>
      <c r="BC303" s="51">
        <v>74.571428571428569</v>
      </c>
      <c r="BD303" s="51">
        <v>100.2</v>
      </c>
    </row>
    <row r="304" spans="2:56" ht="15.75" thickBot="1">
      <c r="B304" s="94"/>
      <c r="C304" s="45" t="s">
        <v>97</v>
      </c>
      <c r="D304" s="46">
        <v>10</v>
      </c>
      <c r="E304" s="52">
        <v>1536</v>
      </c>
      <c r="F304" s="46">
        <v>2</v>
      </c>
      <c r="G304" s="53">
        <v>1.7534246575342465E-2</v>
      </c>
      <c r="H304" s="52">
        <v>46</v>
      </c>
      <c r="I304" s="46">
        <v>2</v>
      </c>
      <c r="J304" s="53">
        <v>5.2511415525114151E-4</v>
      </c>
      <c r="K304" s="54">
        <v>0</v>
      </c>
      <c r="L304" s="54">
        <v>0</v>
      </c>
      <c r="M304" s="55">
        <v>395.5</v>
      </c>
      <c r="N304" s="55">
        <v>768</v>
      </c>
      <c r="O304" s="35"/>
      <c r="P304" s="94"/>
      <c r="Q304" s="45" t="s">
        <v>97</v>
      </c>
      <c r="R304" s="46">
        <v>10</v>
      </c>
      <c r="S304" s="52">
        <v>44</v>
      </c>
      <c r="T304" s="46">
        <v>4</v>
      </c>
      <c r="U304" s="53">
        <v>5.02283105022831E-4</v>
      </c>
      <c r="V304" s="52">
        <v>21</v>
      </c>
      <c r="W304" s="46">
        <v>4</v>
      </c>
      <c r="X304" s="53">
        <v>2.3972602739726027E-4</v>
      </c>
      <c r="Y304" s="54">
        <v>0.18075011296882063</v>
      </c>
      <c r="Z304" s="54">
        <v>1.4685946678716675</v>
      </c>
      <c r="AA304" s="55">
        <v>8.125</v>
      </c>
      <c r="AB304" s="55">
        <v>11</v>
      </c>
      <c r="AC304" s="35"/>
      <c r="AD304" s="94"/>
      <c r="AE304" s="45" t="s">
        <v>97</v>
      </c>
      <c r="AF304" s="46">
        <v>10</v>
      </c>
      <c r="AG304" s="52">
        <v>5</v>
      </c>
      <c r="AH304" s="46">
        <v>2</v>
      </c>
      <c r="AI304" s="53">
        <v>5.7077625570776254E-5</v>
      </c>
      <c r="AJ304" s="52">
        <v>0</v>
      </c>
      <c r="AK304" s="46">
        <v>0</v>
      </c>
      <c r="AL304" s="53">
        <v>0</v>
      </c>
      <c r="AM304" s="54">
        <v>0</v>
      </c>
      <c r="AN304" s="54">
        <v>0</v>
      </c>
      <c r="AO304" s="55">
        <v>2.5</v>
      </c>
      <c r="AP304" s="55">
        <v>2.5</v>
      </c>
      <c r="AQ304" s="35"/>
      <c r="AR304" s="94"/>
      <c r="AS304" s="45" t="s">
        <v>97</v>
      </c>
      <c r="AT304" s="46">
        <v>10</v>
      </c>
      <c r="AU304" s="52">
        <v>7000</v>
      </c>
      <c r="AV304" s="46">
        <v>70</v>
      </c>
      <c r="AW304" s="53">
        <v>7.9908675799086754E-2</v>
      </c>
      <c r="AX304" s="52">
        <v>257</v>
      </c>
      <c r="AY304" s="46">
        <v>23</v>
      </c>
      <c r="AZ304" s="53">
        <v>2.9337899543378995E-3</v>
      </c>
      <c r="BA304" s="54">
        <v>0</v>
      </c>
      <c r="BB304" s="54">
        <v>0</v>
      </c>
      <c r="BC304" s="55">
        <v>78.032258064516128</v>
      </c>
      <c r="BD304" s="55">
        <v>100</v>
      </c>
    </row>
    <row r="306" spans="2:49">
      <c r="B306" s="35"/>
      <c r="C306" s="35"/>
      <c r="D306" s="35"/>
      <c r="E306" s="35"/>
      <c r="F306" s="35"/>
      <c r="G306" s="35">
        <v>0.2</v>
      </c>
      <c r="H306" s="35"/>
      <c r="I306" s="35"/>
      <c r="J306" s="35"/>
      <c r="K306" s="35"/>
      <c r="L306" s="35"/>
      <c r="M306" s="35"/>
      <c r="N306" s="35"/>
      <c r="O306" s="35"/>
      <c r="P306" s="35"/>
      <c r="Q306" s="35"/>
      <c r="R306" s="35"/>
      <c r="S306" s="35"/>
      <c r="T306" s="35"/>
      <c r="U306" s="35">
        <v>0.4</v>
      </c>
      <c r="V306" s="35"/>
      <c r="W306" s="35"/>
      <c r="X306" s="35"/>
      <c r="Y306" s="35"/>
      <c r="Z306" s="35"/>
      <c r="AA306" s="35"/>
      <c r="AB306" s="35"/>
      <c r="AC306" s="35"/>
      <c r="AD306" s="35"/>
      <c r="AE306" s="35"/>
      <c r="AF306" s="35"/>
      <c r="AG306" s="35"/>
      <c r="AH306" s="35"/>
      <c r="AI306" s="35">
        <v>0.2</v>
      </c>
      <c r="AJ306" s="35"/>
      <c r="AK306" s="35"/>
      <c r="AL306" s="35"/>
      <c r="AM306" s="35"/>
      <c r="AN306" s="35"/>
      <c r="AO306" s="35"/>
      <c r="AP306" s="35"/>
      <c r="AQ306" s="35"/>
      <c r="AR306" s="35"/>
      <c r="AS306" s="35"/>
      <c r="AT306" s="35"/>
      <c r="AU306" s="35"/>
      <c r="AV306" s="35"/>
      <c r="AW306" s="35">
        <v>7</v>
      </c>
    </row>
    <row r="307" spans="2:49" ht="15.75" thickBot="1">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c r="AA307" s="35"/>
      <c r="AB307" s="35"/>
      <c r="AC307" s="35"/>
      <c r="AD307" s="35"/>
      <c r="AE307" s="35"/>
      <c r="AF307" s="35"/>
      <c r="AG307" s="35"/>
      <c r="AH307" s="35"/>
      <c r="AI307" s="35"/>
      <c r="AJ307" s="35"/>
      <c r="AK307" s="35"/>
      <c r="AL307" s="35"/>
      <c r="AM307" s="35"/>
      <c r="AN307" s="35"/>
      <c r="AO307" s="35"/>
      <c r="AP307" s="35"/>
      <c r="AQ307" s="35"/>
      <c r="AR307" s="35"/>
      <c r="AS307" s="35"/>
      <c r="AT307" s="35"/>
      <c r="AU307" s="35"/>
      <c r="AV307" s="35"/>
      <c r="AW307" s="35"/>
    </row>
    <row r="308" spans="2:49">
      <c r="B308" s="104" t="s">
        <v>0</v>
      </c>
      <c r="C308" s="106" t="s">
        <v>13</v>
      </c>
      <c r="D308" s="108" t="s">
        <v>1</v>
      </c>
      <c r="E308" s="95" t="s">
        <v>69</v>
      </c>
      <c r="F308" s="111"/>
      <c r="G308" s="111"/>
      <c r="H308" s="111"/>
      <c r="I308" s="111"/>
      <c r="J308" s="112"/>
      <c r="K308" s="95" t="s">
        <v>70</v>
      </c>
      <c r="L308" s="96"/>
      <c r="M308" s="38" t="s">
        <v>71</v>
      </c>
      <c r="N308" s="38" t="s">
        <v>72</v>
      </c>
      <c r="O308" s="35"/>
      <c r="P308" s="104" t="s">
        <v>0</v>
      </c>
      <c r="Q308" s="106" t="s">
        <v>13</v>
      </c>
      <c r="R308" s="108" t="s">
        <v>1</v>
      </c>
      <c r="S308" s="95" t="s">
        <v>69</v>
      </c>
      <c r="T308" s="111"/>
      <c r="U308" s="111"/>
      <c r="V308" s="111"/>
      <c r="W308" s="111"/>
      <c r="X308" s="112"/>
      <c r="Y308" s="95" t="s">
        <v>70</v>
      </c>
      <c r="Z308" s="96"/>
      <c r="AA308" s="38" t="s">
        <v>71</v>
      </c>
      <c r="AB308" s="38" t="s">
        <v>72</v>
      </c>
      <c r="AC308" s="35"/>
      <c r="AD308" s="104" t="s">
        <v>0</v>
      </c>
      <c r="AE308" s="106" t="s">
        <v>73</v>
      </c>
      <c r="AF308" s="108" t="s">
        <v>1</v>
      </c>
      <c r="AG308" s="95" t="s">
        <v>69</v>
      </c>
      <c r="AH308" s="111"/>
      <c r="AI308" s="111"/>
      <c r="AJ308" s="111"/>
      <c r="AK308" s="111"/>
      <c r="AL308" s="112"/>
      <c r="AM308" s="95" t="s">
        <v>70</v>
      </c>
      <c r="AN308" s="96"/>
      <c r="AO308" s="38" t="s">
        <v>71</v>
      </c>
      <c r="AP308" s="38" t="s">
        <v>72</v>
      </c>
      <c r="AQ308" s="35"/>
      <c r="AR308" s="35"/>
      <c r="AS308" s="35"/>
      <c r="AT308" s="35"/>
      <c r="AU308" s="35"/>
      <c r="AV308" s="35"/>
      <c r="AW308" s="35"/>
    </row>
    <row r="309" spans="2:49">
      <c r="B309" s="105"/>
      <c r="C309" s="107"/>
      <c r="D309" s="109"/>
      <c r="E309" s="97"/>
      <c r="F309" s="113"/>
      <c r="G309" s="113"/>
      <c r="H309" s="113"/>
      <c r="I309" s="113"/>
      <c r="J309" s="114"/>
      <c r="K309" s="97" t="s">
        <v>74</v>
      </c>
      <c r="L309" s="98"/>
      <c r="M309" s="39" t="s">
        <v>75</v>
      </c>
      <c r="N309" s="39" t="s">
        <v>76</v>
      </c>
      <c r="O309" s="35"/>
      <c r="P309" s="105"/>
      <c r="Q309" s="107"/>
      <c r="R309" s="109"/>
      <c r="S309" s="97"/>
      <c r="T309" s="113"/>
      <c r="U309" s="113"/>
      <c r="V309" s="113"/>
      <c r="W309" s="113"/>
      <c r="X309" s="114"/>
      <c r="Y309" s="97" t="s">
        <v>74</v>
      </c>
      <c r="Z309" s="98"/>
      <c r="AA309" s="39" t="s">
        <v>75</v>
      </c>
      <c r="AB309" s="39" t="s">
        <v>76</v>
      </c>
      <c r="AC309" s="35"/>
      <c r="AD309" s="105"/>
      <c r="AE309" s="107"/>
      <c r="AF309" s="109"/>
      <c r="AG309" s="97"/>
      <c r="AH309" s="113"/>
      <c r="AI309" s="113"/>
      <c r="AJ309" s="113"/>
      <c r="AK309" s="113"/>
      <c r="AL309" s="114"/>
      <c r="AM309" s="97" t="s">
        <v>74</v>
      </c>
      <c r="AN309" s="98"/>
      <c r="AO309" s="39" t="s">
        <v>75</v>
      </c>
      <c r="AP309" s="39" t="s">
        <v>76</v>
      </c>
      <c r="AQ309" s="35"/>
      <c r="AR309" s="35"/>
      <c r="AS309" s="35"/>
      <c r="AT309" s="35"/>
      <c r="AU309" s="35"/>
      <c r="AV309" s="35"/>
      <c r="AW309" s="35"/>
    </row>
    <row r="310" spans="2:49">
      <c r="B310" s="105"/>
      <c r="C310" s="37" t="s">
        <v>77</v>
      </c>
      <c r="D310" s="109"/>
      <c r="E310" s="99" t="s">
        <v>78</v>
      </c>
      <c r="F310" s="100"/>
      <c r="G310" s="101"/>
      <c r="H310" s="99" t="s">
        <v>79</v>
      </c>
      <c r="I310" s="100"/>
      <c r="J310" s="101"/>
      <c r="K310" s="102" t="s">
        <v>80</v>
      </c>
      <c r="L310" s="102" t="s">
        <v>81</v>
      </c>
      <c r="M310" s="91" t="s">
        <v>82</v>
      </c>
      <c r="N310" s="39" t="s">
        <v>82</v>
      </c>
      <c r="O310" s="35"/>
      <c r="P310" s="105"/>
      <c r="Q310" s="37" t="s">
        <v>77</v>
      </c>
      <c r="R310" s="109"/>
      <c r="S310" s="99" t="s">
        <v>78</v>
      </c>
      <c r="T310" s="100"/>
      <c r="U310" s="101"/>
      <c r="V310" s="99" t="s">
        <v>79</v>
      </c>
      <c r="W310" s="100"/>
      <c r="X310" s="101"/>
      <c r="Y310" s="102" t="s">
        <v>80</v>
      </c>
      <c r="Z310" s="102" t="s">
        <v>81</v>
      </c>
      <c r="AA310" s="91" t="s">
        <v>82</v>
      </c>
      <c r="AB310" s="39" t="s">
        <v>82</v>
      </c>
      <c r="AC310" s="35"/>
      <c r="AD310" s="105"/>
      <c r="AE310" s="37" t="s">
        <v>83</v>
      </c>
      <c r="AF310" s="109"/>
      <c r="AG310" s="99" t="s">
        <v>78</v>
      </c>
      <c r="AH310" s="100"/>
      <c r="AI310" s="101"/>
      <c r="AJ310" s="99" t="s">
        <v>79</v>
      </c>
      <c r="AK310" s="100"/>
      <c r="AL310" s="101"/>
      <c r="AM310" s="102" t="s">
        <v>80</v>
      </c>
      <c r="AN310" s="102" t="s">
        <v>81</v>
      </c>
      <c r="AO310" s="91" t="s">
        <v>82</v>
      </c>
      <c r="AP310" s="39" t="s">
        <v>82</v>
      </c>
      <c r="AQ310" s="35"/>
      <c r="AR310" s="35"/>
      <c r="AS310" s="35"/>
      <c r="AT310" s="35"/>
      <c r="AU310" s="35"/>
      <c r="AV310" s="35"/>
      <c r="AW310" s="35"/>
    </row>
    <row r="311" spans="2:49" ht="49.5" customHeight="1">
      <c r="B311" s="105"/>
      <c r="C311" s="40" t="s">
        <v>84</v>
      </c>
      <c r="D311" s="110"/>
      <c r="E311" s="41" t="s">
        <v>85</v>
      </c>
      <c r="F311" s="41" t="s">
        <v>86</v>
      </c>
      <c r="G311" s="41" t="s">
        <v>87</v>
      </c>
      <c r="H311" s="41" t="s">
        <v>85</v>
      </c>
      <c r="I311" s="41" t="s">
        <v>86</v>
      </c>
      <c r="J311" s="41" t="s">
        <v>87</v>
      </c>
      <c r="K311" s="103"/>
      <c r="L311" s="103"/>
      <c r="M311" s="92"/>
      <c r="N311" s="60"/>
      <c r="O311" s="35"/>
      <c r="P311" s="105"/>
      <c r="Q311" s="40" t="s">
        <v>84</v>
      </c>
      <c r="R311" s="110"/>
      <c r="S311" s="41" t="s">
        <v>85</v>
      </c>
      <c r="T311" s="41" t="s">
        <v>86</v>
      </c>
      <c r="U311" s="41" t="s">
        <v>87</v>
      </c>
      <c r="V311" s="41" t="s">
        <v>85</v>
      </c>
      <c r="W311" s="41" t="s">
        <v>86</v>
      </c>
      <c r="X311" s="41" t="s">
        <v>87</v>
      </c>
      <c r="Y311" s="103"/>
      <c r="Z311" s="103"/>
      <c r="AA311" s="92"/>
      <c r="AB311" s="60"/>
      <c r="AC311" s="35"/>
      <c r="AD311" s="105"/>
      <c r="AE311" s="40" t="s">
        <v>88</v>
      </c>
      <c r="AF311" s="110"/>
      <c r="AG311" s="41" t="s">
        <v>85</v>
      </c>
      <c r="AH311" s="41" t="s">
        <v>86</v>
      </c>
      <c r="AI311" s="41" t="s">
        <v>87</v>
      </c>
      <c r="AJ311" s="41" t="s">
        <v>85</v>
      </c>
      <c r="AK311" s="41" t="s">
        <v>86</v>
      </c>
      <c r="AL311" s="41" t="s">
        <v>87</v>
      </c>
      <c r="AM311" s="103"/>
      <c r="AN311" s="103"/>
      <c r="AO311" s="92"/>
      <c r="AP311" s="60"/>
      <c r="AQ311" s="35"/>
      <c r="AR311" s="35"/>
      <c r="AS311" s="35"/>
      <c r="AT311" s="35"/>
      <c r="AU311" s="35"/>
      <c r="AV311" s="35"/>
      <c r="AW311" s="35"/>
    </row>
    <row r="312" spans="2:49">
      <c r="B312" s="93">
        <v>18</v>
      </c>
      <c r="C312" s="42"/>
      <c r="D312" s="36">
        <v>2000</v>
      </c>
      <c r="E312" s="47">
        <v>19</v>
      </c>
      <c r="F312" s="36">
        <v>2</v>
      </c>
      <c r="G312" s="49">
        <v>2.2831050228310502E-4</v>
      </c>
      <c r="H312" s="47">
        <v>0</v>
      </c>
      <c r="I312" s="36">
        <v>0</v>
      </c>
      <c r="J312" s="49">
        <v>0</v>
      </c>
      <c r="K312" s="50">
        <v>3.7657691583505931E-2</v>
      </c>
      <c r="L312" s="50">
        <v>0.35774807004330633</v>
      </c>
      <c r="M312" s="51">
        <v>9.5</v>
      </c>
      <c r="N312" s="51">
        <v>9.5</v>
      </c>
      <c r="O312" s="35"/>
      <c r="P312" s="93">
        <v>36</v>
      </c>
      <c r="Q312" s="42"/>
      <c r="R312" s="36">
        <v>2000</v>
      </c>
      <c r="S312" s="47">
        <v>10</v>
      </c>
      <c r="T312" s="36">
        <v>1</v>
      </c>
      <c r="U312" s="49">
        <v>1.1415525114155251E-4</v>
      </c>
      <c r="V312" s="47">
        <v>12</v>
      </c>
      <c r="W312" s="36">
        <v>2</v>
      </c>
      <c r="X312" s="49">
        <v>2.2831050228310502E-4</v>
      </c>
      <c r="Y312" s="50">
        <v>0.12427506213753106</v>
      </c>
      <c r="Z312" s="50">
        <v>0.91135045567522777</v>
      </c>
      <c r="AA312" s="51">
        <v>7.333333333333333</v>
      </c>
      <c r="AB312" s="51">
        <v>10</v>
      </c>
      <c r="AC312" s="35"/>
      <c r="AD312" s="93">
        <v>54</v>
      </c>
      <c r="AE312" s="42"/>
      <c r="AF312" s="36">
        <v>2000</v>
      </c>
      <c r="AG312" s="47">
        <v>120</v>
      </c>
      <c r="AH312" s="36">
        <v>2</v>
      </c>
      <c r="AI312" s="49">
        <v>2.2831050228310502E-4</v>
      </c>
      <c r="AJ312" s="47">
        <v>4</v>
      </c>
      <c r="AK312" s="36">
        <v>1</v>
      </c>
      <c r="AL312" s="49">
        <v>1.1415525114155251E-4</v>
      </c>
      <c r="AM312" s="50">
        <v>0</v>
      </c>
      <c r="AN312" s="50">
        <v>0</v>
      </c>
      <c r="AO312" s="51">
        <v>41.333333333333336</v>
      </c>
      <c r="AP312" s="51">
        <v>60</v>
      </c>
      <c r="AQ312" s="35"/>
      <c r="AR312" s="35"/>
      <c r="AS312" s="35"/>
      <c r="AT312" s="35"/>
      <c r="AU312" s="35"/>
      <c r="AV312" s="35"/>
      <c r="AW312" s="35"/>
    </row>
    <row r="313" spans="2:49">
      <c r="B313" s="93"/>
      <c r="C313" s="43"/>
      <c r="D313" s="36">
        <v>2001</v>
      </c>
      <c r="E313" s="47">
        <v>0</v>
      </c>
      <c r="F313" s="36">
        <v>0</v>
      </c>
      <c r="G313" s="49">
        <v>0</v>
      </c>
      <c r="H313" s="47">
        <v>0</v>
      </c>
      <c r="I313" s="36">
        <v>0</v>
      </c>
      <c r="J313" s="49">
        <v>0</v>
      </c>
      <c r="K313" s="50">
        <v>0</v>
      </c>
      <c r="L313" s="50">
        <v>0</v>
      </c>
      <c r="M313" s="51">
        <v>0</v>
      </c>
      <c r="N313" s="51">
        <v>0</v>
      </c>
      <c r="O313" s="35"/>
      <c r="P313" s="93"/>
      <c r="Q313" s="43"/>
      <c r="R313" s="36">
        <v>2001</v>
      </c>
      <c r="S313" s="47">
        <v>0</v>
      </c>
      <c r="T313" s="36">
        <v>0</v>
      </c>
      <c r="U313" s="49">
        <v>0</v>
      </c>
      <c r="V313" s="47">
        <v>0</v>
      </c>
      <c r="W313" s="36">
        <v>0</v>
      </c>
      <c r="X313" s="49">
        <v>0</v>
      </c>
      <c r="Y313" s="50">
        <v>0</v>
      </c>
      <c r="Z313" s="50">
        <v>0</v>
      </c>
      <c r="AA313" s="51">
        <v>0</v>
      </c>
      <c r="AB313" s="51">
        <v>0</v>
      </c>
      <c r="AC313" s="35"/>
      <c r="AD313" s="93"/>
      <c r="AE313" s="43"/>
      <c r="AF313" s="36">
        <v>2001</v>
      </c>
      <c r="AG313" s="47">
        <v>121</v>
      </c>
      <c r="AH313" s="36">
        <v>2</v>
      </c>
      <c r="AI313" s="49">
        <v>2.2831050228310502E-4</v>
      </c>
      <c r="AJ313" s="47">
        <v>5</v>
      </c>
      <c r="AK313" s="36">
        <v>1</v>
      </c>
      <c r="AL313" s="49">
        <v>1.1415525114155251E-4</v>
      </c>
      <c r="AM313" s="50">
        <v>0</v>
      </c>
      <c r="AN313" s="50">
        <v>0</v>
      </c>
      <c r="AO313" s="51">
        <v>42</v>
      </c>
      <c r="AP313" s="51">
        <v>60.5</v>
      </c>
      <c r="AQ313" s="35"/>
      <c r="AR313" s="35"/>
      <c r="AS313" s="35"/>
      <c r="AT313" s="35"/>
      <c r="AU313" s="35"/>
      <c r="AV313" s="35"/>
      <c r="AW313" s="35"/>
    </row>
    <row r="314" spans="2:49">
      <c r="B314" s="93"/>
      <c r="C314" s="43" t="s">
        <v>146</v>
      </c>
      <c r="D314" s="36">
        <v>2002</v>
      </c>
      <c r="E314" s="47">
        <v>0</v>
      </c>
      <c r="F314" s="36">
        <v>0</v>
      </c>
      <c r="G314" s="49">
        <v>0</v>
      </c>
      <c r="H314" s="47">
        <v>7.3</v>
      </c>
      <c r="I314" s="36">
        <v>1</v>
      </c>
      <c r="J314" s="49">
        <v>1.1415525114155251E-4</v>
      </c>
      <c r="K314" s="50">
        <v>1.8828845791752966E-2</v>
      </c>
      <c r="L314" s="50">
        <v>0.13745057427979665</v>
      </c>
      <c r="M314" s="51">
        <v>7.3</v>
      </c>
      <c r="N314" s="51">
        <v>0</v>
      </c>
      <c r="O314" s="35"/>
      <c r="P314" s="93"/>
      <c r="Q314" s="43" t="s">
        <v>91</v>
      </c>
      <c r="R314" s="36">
        <v>2002</v>
      </c>
      <c r="S314" s="47">
        <v>0</v>
      </c>
      <c r="T314" s="36">
        <v>0</v>
      </c>
      <c r="U314" s="49">
        <v>0</v>
      </c>
      <c r="V314" s="47">
        <v>0</v>
      </c>
      <c r="W314" s="36">
        <v>0</v>
      </c>
      <c r="X314" s="49">
        <v>0</v>
      </c>
      <c r="Y314" s="50">
        <v>0</v>
      </c>
      <c r="Z314" s="50">
        <v>0</v>
      </c>
      <c r="AA314" s="51">
        <v>0</v>
      </c>
      <c r="AB314" s="51">
        <v>0</v>
      </c>
      <c r="AC314" s="35"/>
      <c r="AD314" s="93"/>
      <c r="AE314" s="43" t="s">
        <v>92</v>
      </c>
      <c r="AF314" s="36">
        <v>2002</v>
      </c>
      <c r="AG314" s="47">
        <v>178</v>
      </c>
      <c r="AH314" s="36">
        <v>3</v>
      </c>
      <c r="AI314" s="49">
        <v>3.4246575342465754E-4</v>
      </c>
      <c r="AJ314" s="47">
        <v>2</v>
      </c>
      <c r="AK314" s="36">
        <v>1</v>
      </c>
      <c r="AL314" s="49">
        <v>1.1415525114155251E-4</v>
      </c>
      <c r="AM314" s="50">
        <v>0</v>
      </c>
      <c r="AN314" s="50">
        <v>0</v>
      </c>
      <c r="AO314" s="51">
        <v>45</v>
      </c>
      <c r="AP314" s="51">
        <v>59.333333333333336</v>
      </c>
      <c r="AQ314" s="35"/>
      <c r="AR314" s="35"/>
      <c r="AS314" s="35"/>
      <c r="AT314" s="35"/>
      <c r="AU314" s="35"/>
      <c r="AV314" s="35"/>
      <c r="AW314" s="35"/>
    </row>
    <row r="315" spans="2:49">
      <c r="B315" s="93"/>
      <c r="C315" s="43"/>
      <c r="D315" s="36">
        <v>2003</v>
      </c>
      <c r="E315" s="47">
        <v>0</v>
      </c>
      <c r="F315" s="36">
        <v>0</v>
      </c>
      <c r="G315" s="49">
        <v>0</v>
      </c>
      <c r="H315" s="47">
        <v>0</v>
      </c>
      <c r="I315" s="36">
        <v>0</v>
      </c>
      <c r="J315" s="49">
        <v>0</v>
      </c>
      <c r="K315" s="50">
        <v>0</v>
      </c>
      <c r="L315" s="50">
        <v>0</v>
      </c>
      <c r="M315" s="51">
        <v>0</v>
      </c>
      <c r="N315" s="51">
        <v>0</v>
      </c>
      <c r="O315" s="35"/>
      <c r="P315" s="93"/>
      <c r="Q315" s="43"/>
      <c r="R315" s="36">
        <v>2003</v>
      </c>
      <c r="S315" s="47">
        <v>0</v>
      </c>
      <c r="T315" s="36">
        <v>0</v>
      </c>
      <c r="U315" s="49">
        <v>0</v>
      </c>
      <c r="V315" s="47">
        <v>0</v>
      </c>
      <c r="W315" s="36">
        <v>0</v>
      </c>
      <c r="X315" s="49">
        <v>0</v>
      </c>
      <c r="Y315" s="50">
        <v>0</v>
      </c>
      <c r="Z315" s="50">
        <v>0</v>
      </c>
      <c r="AA315" s="51">
        <v>0</v>
      </c>
      <c r="AB315" s="51">
        <v>0</v>
      </c>
      <c r="AC315" s="35"/>
      <c r="AD315" s="93"/>
      <c r="AE315" s="43"/>
      <c r="AF315" s="36">
        <v>2003</v>
      </c>
      <c r="AG315" s="47">
        <v>422</v>
      </c>
      <c r="AH315" s="36">
        <v>7</v>
      </c>
      <c r="AI315" s="49">
        <v>7.9908675799086762E-4</v>
      </c>
      <c r="AJ315" s="47">
        <v>6</v>
      </c>
      <c r="AK315" s="36">
        <v>2</v>
      </c>
      <c r="AL315" s="49">
        <v>2.2831050228310502E-4</v>
      </c>
      <c r="AM315" s="50">
        <v>0</v>
      </c>
      <c r="AN315" s="50">
        <v>0</v>
      </c>
      <c r="AO315" s="51">
        <v>0</v>
      </c>
      <c r="AP315" s="51">
        <v>60.285714285714285</v>
      </c>
      <c r="AQ315" s="35"/>
      <c r="AR315" s="35"/>
      <c r="AS315" s="35"/>
      <c r="AT315" s="35"/>
      <c r="AU315" s="35"/>
      <c r="AV315" s="35"/>
      <c r="AW315" s="35"/>
    </row>
    <row r="316" spans="2:49">
      <c r="B316" s="93"/>
      <c r="C316" s="43">
        <v>230</v>
      </c>
      <c r="D316" s="36">
        <v>2004</v>
      </c>
      <c r="E316" s="47">
        <v>0</v>
      </c>
      <c r="F316" s="36">
        <v>0</v>
      </c>
      <c r="G316" s="49">
        <v>0</v>
      </c>
      <c r="H316" s="47">
        <v>2.2999999999999998</v>
      </c>
      <c r="I316" s="36">
        <v>1</v>
      </c>
      <c r="J316" s="49">
        <v>1.1415525114155251E-4</v>
      </c>
      <c r="K316" s="50">
        <v>1.8828845791752966E-2</v>
      </c>
      <c r="L316" s="50">
        <v>4.3306345321031815E-2</v>
      </c>
      <c r="M316" s="51">
        <v>2.2999999999999998</v>
      </c>
      <c r="N316" s="51">
        <v>0</v>
      </c>
      <c r="O316" s="35"/>
      <c r="P316" s="93"/>
      <c r="Q316" s="43">
        <v>230</v>
      </c>
      <c r="R316" s="36">
        <v>2004</v>
      </c>
      <c r="S316" s="47">
        <v>0</v>
      </c>
      <c r="T316" s="36">
        <v>0</v>
      </c>
      <c r="U316" s="49">
        <v>0</v>
      </c>
      <c r="V316" s="47">
        <v>9</v>
      </c>
      <c r="W316" s="36">
        <v>2</v>
      </c>
      <c r="X316" s="49">
        <v>2.2831050228310502E-4</v>
      </c>
      <c r="Y316" s="50">
        <v>8.2850041425020712E-2</v>
      </c>
      <c r="Z316" s="50">
        <v>0.37282518641259321</v>
      </c>
      <c r="AA316" s="51">
        <v>4.5</v>
      </c>
      <c r="AB316" s="51">
        <v>0</v>
      </c>
      <c r="AC316" s="35"/>
      <c r="AD316" s="93"/>
      <c r="AE316" s="43">
        <v>12</v>
      </c>
      <c r="AF316" s="36">
        <v>2004</v>
      </c>
      <c r="AG316" s="47">
        <v>59</v>
      </c>
      <c r="AH316" s="36">
        <v>1</v>
      </c>
      <c r="AI316" s="49">
        <v>1.1415525114155251E-4</v>
      </c>
      <c r="AJ316" s="47">
        <v>6</v>
      </c>
      <c r="AK316" s="36">
        <v>2</v>
      </c>
      <c r="AL316" s="49">
        <v>2.2831050228310502E-4</v>
      </c>
      <c r="AM316" s="50">
        <v>0</v>
      </c>
      <c r="AN316" s="50">
        <v>0</v>
      </c>
      <c r="AO316" s="51">
        <v>21.666666666666668</v>
      </c>
      <c r="AP316" s="51">
        <v>59</v>
      </c>
      <c r="AQ316" s="35"/>
      <c r="AR316" s="35"/>
      <c r="AS316" s="35"/>
      <c r="AT316" s="35"/>
      <c r="AU316" s="35"/>
      <c r="AV316" s="35"/>
      <c r="AW316" s="35"/>
    </row>
    <row r="317" spans="2:49">
      <c r="B317" s="93"/>
      <c r="C317" s="43" t="s">
        <v>93</v>
      </c>
      <c r="D317" s="36">
        <v>2005</v>
      </c>
      <c r="E317" s="47">
        <v>15</v>
      </c>
      <c r="F317" s="36">
        <v>1</v>
      </c>
      <c r="G317" s="49">
        <v>1.1415525114155251E-4</v>
      </c>
      <c r="H317" s="47">
        <v>0</v>
      </c>
      <c r="I317" s="36">
        <v>0</v>
      </c>
      <c r="J317" s="49">
        <v>0</v>
      </c>
      <c r="K317" s="50">
        <v>1.8828845791752966E-2</v>
      </c>
      <c r="L317" s="50">
        <v>0.28243268687629447</v>
      </c>
      <c r="M317" s="51">
        <v>15</v>
      </c>
      <c r="N317" s="51">
        <v>15</v>
      </c>
      <c r="O317" s="35"/>
      <c r="P317" s="93"/>
      <c r="Q317" s="43" t="s">
        <v>93</v>
      </c>
      <c r="R317" s="36">
        <v>2005</v>
      </c>
      <c r="S317" s="47">
        <v>23</v>
      </c>
      <c r="T317" s="36">
        <v>2</v>
      </c>
      <c r="U317" s="49">
        <v>2.2831050228310502E-4</v>
      </c>
      <c r="V317" s="47">
        <v>0</v>
      </c>
      <c r="W317" s="36">
        <v>0</v>
      </c>
      <c r="X317" s="49">
        <v>0</v>
      </c>
      <c r="Y317" s="50">
        <v>8.2850041425020712E-2</v>
      </c>
      <c r="Z317" s="50">
        <v>0.95277547638773818</v>
      </c>
      <c r="AA317" s="51">
        <v>11.5</v>
      </c>
      <c r="AB317" s="51">
        <v>11.5</v>
      </c>
      <c r="AC317" s="35"/>
      <c r="AD317" s="93"/>
      <c r="AE317" s="43" t="s">
        <v>94</v>
      </c>
      <c r="AF317" s="36">
        <v>2005</v>
      </c>
      <c r="AG317" s="47">
        <v>302</v>
      </c>
      <c r="AH317" s="36">
        <v>5</v>
      </c>
      <c r="AI317" s="49">
        <v>5.7077625570776253E-4</v>
      </c>
      <c r="AJ317" s="47">
        <v>3</v>
      </c>
      <c r="AK317" s="36">
        <v>1</v>
      </c>
      <c r="AL317" s="49">
        <v>1.1415525114155251E-4</v>
      </c>
      <c r="AM317" s="50">
        <v>0</v>
      </c>
      <c r="AN317" s="50">
        <v>0</v>
      </c>
      <c r="AO317" s="51">
        <v>0</v>
      </c>
      <c r="AP317" s="51">
        <v>60.4</v>
      </c>
      <c r="AQ317" s="35"/>
      <c r="AR317" s="35"/>
      <c r="AS317" s="35"/>
      <c r="AT317" s="35"/>
      <c r="AU317" s="35"/>
      <c r="AV317" s="35"/>
      <c r="AW317" s="35"/>
    </row>
    <row r="318" spans="2:49">
      <c r="B318" s="93"/>
      <c r="C318" s="44"/>
      <c r="D318" s="36">
        <v>2006</v>
      </c>
      <c r="E318" s="47">
        <v>0</v>
      </c>
      <c r="F318" s="36">
        <v>0</v>
      </c>
      <c r="G318" s="49">
        <v>0</v>
      </c>
      <c r="H318" s="47">
        <v>0</v>
      </c>
      <c r="I318" s="36">
        <v>0</v>
      </c>
      <c r="J318" s="49">
        <v>0</v>
      </c>
      <c r="K318" s="50">
        <v>0</v>
      </c>
      <c r="L318" s="50">
        <v>0</v>
      </c>
      <c r="M318" s="51">
        <v>0</v>
      </c>
      <c r="N318" s="51">
        <v>0</v>
      </c>
      <c r="O318" s="35"/>
      <c r="P318" s="93"/>
      <c r="Q318" s="44"/>
      <c r="R318" s="36">
        <v>2006</v>
      </c>
      <c r="S318" s="47">
        <v>0</v>
      </c>
      <c r="T318" s="36">
        <v>0</v>
      </c>
      <c r="U318" s="49">
        <v>0</v>
      </c>
      <c r="V318" s="47">
        <v>0</v>
      </c>
      <c r="W318" s="36">
        <v>0</v>
      </c>
      <c r="X318" s="49">
        <v>0</v>
      </c>
      <c r="Y318" s="50">
        <v>0</v>
      </c>
      <c r="Z318" s="50">
        <v>0</v>
      </c>
      <c r="AA318" s="51">
        <v>0</v>
      </c>
      <c r="AB318" s="51">
        <v>0</v>
      </c>
      <c r="AC318" s="35"/>
      <c r="AD318" s="93"/>
      <c r="AE318" s="44"/>
      <c r="AF318" s="36">
        <v>2006</v>
      </c>
      <c r="AG318" s="47">
        <v>119</v>
      </c>
      <c r="AH318" s="36">
        <v>2</v>
      </c>
      <c r="AI318" s="49">
        <v>2.2831050228310502E-4</v>
      </c>
      <c r="AJ318" s="47">
        <v>3</v>
      </c>
      <c r="AK318" s="36">
        <v>1</v>
      </c>
      <c r="AL318" s="49">
        <v>1.1415525114155251E-4</v>
      </c>
      <c r="AM318" s="50">
        <v>0</v>
      </c>
      <c r="AN318" s="50">
        <v>0</v>
      </c>
      <c r="AO318" s="51">
        <v>0</v>
      </c>
      <c r="AP318" s="51">
        <v>59.5</v>
      </c>
      <c r="AQ318" s="35"/>
      <c r="AR318" s="35"/>
      <c r="AS318" s="35"/>
      <c r="AT318" s="35"/>
      <c r="AU318" s="35"/>
      <c r="AV318" s="35"/>
      <c r="AW318" s="35"/>
    </row>
    <row r="319" spans="2:49">
      <c r="B319" s="93"/>
      <c r="C319" s="43">
        <v>53.11</v>
      </c>
      <c r="D319" s="36">
        <v>2007</v>
      </c>
      <c r="E319" s="47">
        <v>0</v>
      </c>
      <c r="F319" s="36">
        <v>0</v>
      </c>
      <c r="G319" s="49">
        <v>0</v>
      </c>
      <c r="H319" s="47">
        <v>3.3</v>
      </c>
      <c r="I319" s="36">
        <v>1</v>
      </c>
      <c r="J319" s="49">
        <v>1.1415525114155251E-4</v>
      </c>
      <c r="K319" s="50">
        <v>1.8828845791752966E-2</v>
      </c>
      <c r="L319" s="50">
        <v>6.2135191112784781E-2</v>
      </c>
      <c r="M319" s="51">
        <v>3.3</v>
      </c>
      <c r="N319" s="51">
        <v>0</v>
      </c>
      <c r="O319" s="35"/>
      <c r="P319" s="93"/>
      <c r="Q319" s="43">
        <v>24.14</v>
      </c>
      <c r="R319" s="36">
        <v>2007</v>
      </c>
      <c r="S319" s="47">
        <v>0</v>
      </c>
      <c r="T319" s="36">
        <v>0</v>
      </c>
      <c r="U319" s="49">
        <v>0</v>
      </c>
      <c r="V319" s="47">
        <v>0</v>
      </c>
      <c r="W319" s="36">
        <v>0</v>
      </c>
      <c r="X319" s="49">
        <v>0</v>
      </c>
      <c r="Y319" s="50">
        <v>0</v>
      </c>
      <c r="Z319" s="50">
        <v>0</v>
      </c>
      <c r="AA319" s="51">
        <v>0</v>
      </c>
      <c r="AB319" s="51">
        <v>0</v>
      </c>
      <c r="AC319" s="35"/>
      <c r="AD319" s="93"/>
      <c r="AE319" s="43" t="s">
        <v>95</v>
      </c>
      <c r="AF319" s="36">
        <v>2007</v>
      </c>
      <c r="AG319" s="47">
        <v>185</v>
      </c>
      <c r="AH319" s="36">
        <v>3</v>
      </c>
      <c r="AI319" s="49">
        <v>3.4246575342465754E-4</v>
      </c>
      <c r="AJ319" s="47">
        <v>3</v>
      </c>
      <c r="AK319" s="36">
        <v>1</v>
      </c>
      <c r="AL319" s="49">
        <v>1.1415525114155251E-4</v>
      </c>
      <c r="AM319" s="50">
        <v>0</v>
      </c>
      <c r="AN319" s="50">
        <v>0</v>
      </c>
      <c r="AO319" s="51">
        <v>47</v>
      </c>
      <c r="AP319" s="51">
        <v>61.666666666666664</v>
      </c>
      <c r="AQ319" s="35"/>
      <c r="AR319" s="35"/>
      <c r="AS319" s="35"/>
      <c r="AT319" s="35"/>
      <c r="AU319" s="35"/>
      <c r="AV319" s="35"/>
      <c r="AW319" s="35"/>
    </row>
    <row r="320" spans="2:49">
      <c r="B320" s="93"/>
      <c r="C320" s="43" t="s">
        <v>96</v>
      </c>
      <c r="D320" s="36">
        <v>2008</v>
      </c>
      <c r="E320" s="47">
        <v>10</v>
      </c>
      <c r="F320" s="36">
        <v>1</v>
      </c>
      <c r="G320" s="49">
        <v>1.1415525114155251E-4</v>
      </c>
      <c r="H320" s="47">
        <v>0</v>
      </c>
      <c r="I320" s="36">
        <v>0</v>
      </c>
      <c r="J320" s="49">
        <v>0</v>
      </c>
      <c r="K320" s="50">
        <v>1.8828845791752966E-2</v>
      </c>
      <c r="L320" s="50">
        <v>0.18828845791752966</v>
      </c>
      <c r="M320" s="51">
        <v>10</v>
      </c>
      <c r="N320" s="51">
        <v>10</v>
      </c>
      <c r="O320" s="35"/>
      <c r="P320" s="93"/>
      <c r="Q320" s="43" t="s">
        <v>96</v>
      </c>
      <c r="R320" s="36">
        <v>2008</v>
      </c>
      <c r="S320" s="47">
        <v>0</v>
      </c>
      <c r="T320" s="36">
        <v>0</v>
      </c>
      <c r="U320" s="49">
        <v>0</v>
      </c>
      <c r="V320" s="47">
        <v>0</v>
      </c>
      <c r="W320" s="36">
        <v>0</v>
      </c>
      <c r="X320" s="49">
        <v>0</v>
      </c>
      <c r="Y320" s="50">
        <v>0</v>
      </c>
      <c r="Z320" s="50">
        <v>0</v>
      </c>
      <c r="AA320" s="51">
        <v>0</v>
      </c>
      <c r="AB320" s="51">
        <v>0</v>
      </c>
      <c r="AC320" s="35"/>
      <c r="AD320" s="93"/>
      <c r="AE320" s="43"/>
      <c r="AF320" s="36">
        <v>2008</v>
      </c>
      <c r="AG320" s="47">
        <v>115</v>
      </c>
      <c r="AH320" s="36">
        <v>2</v>
      </c>
      <c r="AI320" s="49">
        <v>2.2831050228310502E-4</v>
      </c>
      <c r="AJ320" s="47">
        <v>5</v>
      </c>
      <c r="AK320" s="36">
        <v>2</v>
      </c>
      <c r="AL320" s="49">
        <v>2.2831050228310502E-4</v>
      </c>
      <c r="AM320" s="50">
        <v>0</v>
      </c>
      <c r="AN320" s="50">
        <v>0</v>
      </c>
      <c r="AO320" s="51">
        <v>30</v>
      </c>
      <c r="AP320" s="51">
        <v>57.5</v>
      </c>
      <c r="AQ320" s="35"/>
      <c r="AR320" s="35"/>
      <c r="AS320" s="35"/>
      <c r="AT320" s="35"/>
      <c r="AU320" s="35"/>
      <c r="AV320" s="35"/>
      <c r="AW320" s="35"/>
    </row>
    <row r="321" spans="2:42">
      <c r="B321" s="93"/>
      <c r="C321" s="43"/>
      <c r="D321" s="36">
        <v>2009</v>
      </c>
      <c r="E321" s="47">
        <v>0</v>
      </c>
      <c r="F321" s="36">
        <v>0</v>
      </c>
      <c r="G321" s="49">
        <v>0</v>
      </c>
      <c r="H321" s="47">
        <v>0</v>
      </c>
      <c r="I321" s="36">
        <v>0</v>
      </c>
      <c r="J321" s="49">
        <v>0</v>
      </c>
      <c r="K321" s="50">
        <v>0</v>
      </c>
      <c r="L321" s="50">
        <v>0</v>
      </c>
      <c r="M321" s="51">
        <v>0</v>
      </c>
      <c r="N321" s="51">
        <v>0</v>
      </c>
      <c r="O321" s="35"/>
      <c r="P321" s="93"/>
      <c r="Q321" s="43"/>
      <c r="R321" s="36">
        <v>2009</v>
      </c>
      <c r="S321" s="47">
        <v>0</v>
      </c>
      <c r="T321" s="36">
        <v>0</v>
      </c>
      <c r="U321" s="49">
        <v>0</v>
      </c>
      <c r="V321" s="47">
        <v>11</v>
      </c>
      <c r="W321" s="36">
        <v>2</v>
      </c>
      <c r="X321" s="49">
        <v>0</v>
      </c>
      <c r="Y321" s="50">
        <v>8.2850041425020712E-2</v>
      </c>
      <c r="Z321" s="50">
        <v>0.45567522783761388</v>
      </c>
      <c r="AA321" s="51">
        <v>5.5</v>
      </c>
      <c r="AB321" s="51">
        <v>0</v>
      </c>
      <c r="AC321" s="35"/>
      <c r="AD321" s="93"/>
      <c r="AE321" s="43"/>
      <c r="AF321" s="36">
        <v>2009</v>
      </c>
      <c r="AG321" s="47">
        <v>119</v>
      </c>
      <c r="AH321" s="36">
        <v>2</v>
      </c>
      <c r="AI321" s="49">
        <v>2.2831050228310502E-4</v>
      </c>
      <c r="AJ321" s="47">
        <v>5</v>
      </c>
      <c r="AK321" s="36">
        <v>1</v>
      </c>
      <c r="AL321" s="49">
        <v>1.1415525114155251E-4</v>
      </c>
      <c r="AM321" s="50">
        <v>0</v>
      </c>
      <c r="AN321" s="50">
        <v>0</v>
      </c>
      <c r="AO321" s="51">
        <v>41.333333333333336</v>
      </c>
      <c r="AP321" s="51">
        <v>59.5</v>
      </c>
    </row>
    <row r="322" spans="2:42" ht="15.75" thickBot="1">
      <c r="B322" s="94"/>
      <c r="C322" s="45" t="s">
        <v>97</v>
      </c>
      <c r="D322" s="46">
        <v>10</v>
      </c>
      <c r="E322" s="52">
        <v>44</v>
      </c>
      <c r="F322" s="46">
        <v>4</v>
      </c>
      <c r="G322" s="53">
        <v>5.02283105022831E-4</v>
      </c>
      <c r="H322" s="52">
        <v>12.899999999999999</v>
      </c>
      <c r="I322" s="46">
        <v>3</v>
      </c>
      <c r="J322" s="53">
        <v>1.4726027397260271E-4</v>
      </c>
      <c r="K322" s="54">
        <v>0.13180192054227075</v>
      </c>
      <c r="L322" s="54">
        <v>1.0713613255507437</v>
      </c>
      <c r="M322" s="55">
        <v>8.1285714285714281</v>
      </c>
      <c r="N322" s="55">
        <v>11</v>
      </c>
      <c r="O322" s="35"/>
      <c r="P322" s="94"/>
      <c r="Q322" s="45" t="s">
        <v>97</v>
      </c>
      <c r="R322" s="46">
        <v>10</v>
      </c>
      <c r="S322" s="52">
        <v>33</v>
      </c>
      <c r="T322" s="46">
        <v>3</v>
      </c>
      <c r="U322" s="53">
        <v>3.767123287671233E-4</v>
      </c>
      <c r="V322" s="52">
        <v>32</v>
      </c>
      <c r="W322" s="46">
        <v>6</v>
      </c>
      <c r="X322" s="53">
        <v>3.6529680365296805E-4</v>
      </c>
      <c r="Y322" s="54">
        <v>0.37282518641259321</v>
      </c>
      <c r="Z322" s="54">
        <v>2.692626346313173</v>
      </c>
      <c r="AA322" s="55">
        <v>7.2222222222222223</v>
      </c>
      <c r="AB322" s="55">
        <v>11</v>
      </c>
      <c r="AC322" s="35"/>
      <c r="AD322" s="94"/>
      <c r="AE322" s="45" t="s">
        <v>97</v>
      </c>
      <c r="AF322" s="46">
        <v>10</v>
      </c>
      <c r="AG322" s="52">
        <v>1740</v>
      </c>
      <c r="AH322" s="46">
        <v>29</v>
      </c>
      <c r="AI322" s="53">
        <v>1.9863013698630139E-2</v>
      </c>
      <c r="AJ322" s="52">
        <v>42</v>
      </c>
      <c r="AK322" s="46">
        <v>13</v>
      </c>
      <c r="AL322" s="53">
        <v>4.7945205479452054E-4</v>
      </c>
      <c r="AM322" s="54">
        <v>0</v>
      </c>
      <c r="AN322" s="54">
        <v>0</v>
      </c>
      <c r="AO322" s="55">
        <v>42.428571428571431</v>
      </c>
      <c r="AP322" s="55">
        <v>60</v>
      </c>
    </row>
    <row r="324" spans="2:42">
      <c r="B324" s="35"/>
      <c r="C324" s="35"/>
      <c r="D324" s="35"/>
      <c r="E324" s="35"/>
      <c r="F324" s="35"/>
      <c r="G324" s="35">
        <v>0.4</v>
      </c>
      <c r="H324" s="35"/>
      <c r="I324" s="35"/>
      <c r="J324" s="35"/>
      <c r="K324" s="35"/>
      <c r="L324" s="35"/>
      <c r="M324" s="35"/>
      <c r="N324" s="35"/>
      <c r="O324" s="35"/>
      <c r="P324" s="35"/>
      <c r="Q324" s="35"/>
      <c r="R324" s="35"/>
      <c r="S324" s="35"/>
      <c r="T324" s="35"/>
      <c r="U324" s="35">
        <v>0.3</v>
      </c>
      <c r="V324" s="35"/>
      <c r="W324" s="35"/>
      <c r="X324" s="35"/>
      <c r="Y324" s="35"/>
      <c r="Z324" s="35"/>
      <c r="AA324" s="35"/>
      <c r="AB324" s="35"/>
      <c r="AC324" s="35"/>
      <c r="AD324" s="35"/>
      <c r="AE324" s="35"/>
      <c r="AF324" s="35"/>
      <c r="AG324" s="35"/>
      <c r="AH324" s="35"/>
      <c r="AI324" s="35">
        <v>2.9</v>
      </c>
      <c r="AJ324" s="35"/>
      <c r="AK324" s="35"/>
      <c r="AL324" s="35"/>
      <c r="AM324" s="35"/>
      <c r="AN324" s="35"/>
      <c r="AO324" s="35"/>
      <c r="AP324" s="35"/>
    </row>
  </sheetData>
  <mergeCells count="852">
    <mergeCell ref="M112:M113"/>
    <mergeCell ref="M130:M131"/>
    <mergeCell ref="B132:B142"/>
    <mergeCell ref="B114:B124"/>
    <mergeCell ref="B128:B131"/>
    <mergeCell ref="C128:C129"/>
    <mergeCell ref="D128:D131"/>
    <mergeCell ref="E128:J129"/>
    <mergeCell ref="K128:L128"/>
    <mergeCell ref="K129:L129"/>
    <mergeCell ref="E130:G130"/>
    <mergeCell ref="H130:J130"/>
    <mergeCell ref="K130:K131"/>
    <mergeCell ref="L130:L131"/>
    <mergeCell ref="B96:B106"/>
    <mergeCell ref="B110:B113"/>
    <mergeCell ref="C110:C111"/>
    <mergeCell ref="D110:D113"/>
    <mergeCell ref="E110:J111"/>
    <mergeCell ref="K110:L110"/>
    <mergeCell ref="K111:L111"/>
    <mergeCell ref="E112:G112"/>
    <mergeCell ref="H112:J112"/>
    <mergeCell ref="K112:K113"/>
    <mergeCell ref="L112:L113"/>
    <mergeCell ref="M76:M77"/>
    <mergeCell ref="K92:L92"/>
    <mergeCell ref="K93:L93"/>
    <mergeCell ref="E94:G94"/>
    <mergeCell ref="H94:J94"/>
    <mergeCell ref="K94:K95"/>
    <mergeCell ref="L94:L95"/>
    <mergeCell ref="B78:B88"/>
    <mergeCell ref="B92:B95"/>
    <mergeCell ref="C92:C93"/>
    <mergeCell ref="D92:D95"/>
    <mergeCell ref="E92:J93"/>
    <mergeCell ref="M94:M95"/>
    <mergeCell ref="B60:B70"/>
    <mergeCell ref="B74:B77"/>
    <mergeCell ref="C74:C75"/>
    <mergeCell ref="D74:D77"/>
    <mergeCell ref="E74:J75"/>
    <mergeCell ref="K74:L74"/>
    <mergeCell ref="K75:L75"/>
    <mergeCell ref="E76:G76"/>
    <mergeCell ref="H76:J76"/>
    <mergeCell ref="K76:K77"/>
    <mergeCell ref="L76:L77"/>
    <mergeCell ref="M22:M23"/>
    <mergeCell ref="K56:L56"/>
    <mergeCell ref="K57:L57"/>
    <mergeCell ref="E58:G58"/>
    <mergeCell ref="H58:J58"/>
    <mergeCell ref="K58:K59"/>
    <mergeCell ref="L58:L59"/>
    <mergeCell ref="B42:B52"/>
    <mergeCell ref="B56:B59"/>
    <mergeCell ref="C56:C57"/>
    <mergeCell ref="D56:D59"/>
    <mergeCell ref="E56:J57"/>
    <mergeCell ref="M58:M59"/>
    <mergeCell ref="B20:B23"/>
    <mergeCell ref="C20:C21"/>
    <mergeCell ref="D20:D23"/>
    <mergeCell ref="E20:J21"/>
    <mergeCell ref="K20:L20"/>
    <mergeCell ref="K21:L21"/>
    <mergeCell ref="E22:G22"/>
    <mergeCell ref="H22:J22"/>
    <mergeCell ref="K22:K23"/>
    <mergeCell ref="L22:L23"/>
    <mergeCell ref="M40:M41"/>
    <mergeCell ref="B6:B16"/>
    <mergeCell ref="B2:B5"/>
    <mergeCell ref="K4:K5"/>
    <mergeCell ref="L4:L5"/>
    <mergeCell ref="K3:L3"/>
    <mergeCell ref="C2:C3"/>
    <mergeCell ref="D2:D5"/>
    <mergeCell ref="E2:J3"/>
    <mergeCell ref="K2:L2"/>
    <mergeCell ref="E4:G4"/>
    <mergeCell ref="H4:J4"/>
    <mergeCell ref="K38:L38"/>
    <mergeCell ref="K39:L39"/>
    <mergeCell ref="E40:G40"/>
    <mergeCell ref="H40:J40"/>
    <mergeCell ref="K40:K41"/>
    <mergeCell ref="L40:L41"/>
    <mergeCell ref="B24:B34"/>
    <mergeCell ref="B38:B41"/>
    <mergeCell ref="C38:C39"/>
    <mergeCell ref="D38:D41"/>
    <mergeCell ref="E38:J39"/>
    <mergeCell ref="M4:M5"/>
    <mergeCell ref="M148:M149"/>
    <mergeCell ref="B150:B160"/>
    <mergeCell ref="B164:B167"/>
    <mergeCell ref="C164:C165"/>
    <mergeCell ref="D164:D167"/>
    <mergeCell ref="E164:J165"/>
    <mergeCell ref="K164:L164"/>
    <mergeCell ref="K165:L165"/>
    <mergeCell ref="E166:G166"/>
    <mergeCell ref="H166:J166"/>
    <mergeCell ref="K166:K167"/>
    <mergeCell ref="L166:L167"/>
    <mergeCell ref="M166:M167"/>
    <mergeCell ref="B146:B149"/>
    <mergeCell ref="C146:C147"/>
    <mergeCell ref="D146:D149"/>
    <mergeCell ref="E146:J147"/>
    <mergeCell ref="K146:L146"/>
    <mergeCell ref="K147:L147"/>
    <mergeCell ref="E148:G148"/>
    <mergeCell ref="H148:J148"/>
    <mergeCell ref="K148:K149"/>
    <mergeCell ref="L148:L149"/>
    <mergeCell ref="K182:L182"/>
    <mergeCell ref="K183:L183"/>
    <mergeCell ref="E184:G184"/>
    <mergeCell ref="H184:J184"/>
    <mergeCell ref="K184:K185"/>
    <mergeCell ref="L184:L185"/>
    <mergeCell ref="B168:B178"/>
    <mergeCell ref="B182:B185"/>
    <mergeCell ref="C182:C183"/>
    <mergeCell ref="D182:D185"/>
    <mergeCell ref="E182:J183"/>
    <mergeCell ref="M184:M185"/>
    <mergeCell ref="B186:B196"/>
    <mergeCell ref="B200:B203"/>
    <mergeCell ref="C200:C201"/>
    <mergeCell ref="D200:D203"/>
    <mergeCell ref="E200:J201"/>
    <mergeCell ref="K200:L200"/>
    <mergeCell ref="K201:L201"/>
    <mergeCell ref="E202:G202"/>
    <mergeCell ref="H202:J202"/>
    <mergeCell ref="K202:K203"/>
    <mergeCell ref="L202:L203"/>
    <mergeCell ref="M202:M203"/>
    <mergeCell ref="K218:L218"/>
    <mergeCell ref="K219:L219"/>
    <mergeCell ref="E220:G220"/>
    <mergeCell ref="H220:J220"/>
    <mergeCell ref="K220:K221"/>
    <mergeCell ref="L220:L221"/>
    <mergeCell ref="B204:B214"/>
    <mergeCell ref="B218:B221"/>
    <mergeCell ref="C218:C219"/>
    <mergeCell ref="D218:D221"/>
    <mergeCell ref="E218:J219"/>
    <mergeCell ref="M220:M221"/>
    <mergeCell ref="B222:B232"/>
    <mergeCell ref="B236:B239"/>
    <mergeCell ref="C236:C237"/>
    <mergeCell ref="D236:D239"/>
    <mergeCell ref="E236:J237"/>
    <mergeCell ref="K236:L236"/>
    <mergeCell ref="K237:L237"/>
    <mergeCell ref="E238:G238"/>
    <mergeCell ref="H238:J238"/>
    <mergeCell ref="K238:K239"/>
    <mergeCell ref="L238:L239"/>
    <mergeCell ref="M238:M239"/>
    <mergeCell ref="K254:L254"/>
    <mergeCell ref="K255:L255"/>
    <mergeCell ref="E256:G256"/>
    <mergeCell ref="H256:J256"/>
    <mergeCell ref="K256:K257"/>
    <mergeCell ref="L256:L257"/>
    <mergeCell ref="B240:B250"/>
    <mergeCell ref="B254:B257"/>
    <mergeCell ref="C254:C255"/>
    <mergeCell ref="D254:D257"/>
    <mergeCell ref="E254:J255"/>
    <mergeCell ref="B276:B286"/>
    <mergeCell ref="B290:B293"/>
    <mergeCell ref="C290:C291"/>
    <mergeCell ref="D290:D293"/>
    <mergeCell ref="E290:J291"/>
    <mergeCell ref="M256:M257"/>
    <mergeCell ref="B258:B268"/>
    <mergeCell ref="B272:B275"/>
    <mergeCell ref="C272:C273"/>
    <mergeCell ref="D272:D275"/>
    <mergeCell ref="E272:J273"/>
    <mergeCell ref="K272:L272"/>
    <mergeCell ref="K273:L273"/>
    <mergeCell ref="E274:G274"/>
    <mergeCell ref="H274:J274"/>
    <mergeCell ref="K274:K275"/>
    <mergeCell ref="L274:L275"/>
    <mergeCell ref="M274:M275"/>
    <mergeCell ref="H310:J310"/>
    <mergeCell ref="K310:K311"/>
    <mergeCell ref="L310:L311"/>
    <mergeCell ref="M310:M311"/>
    <mergeCell ref="K290:L290"/>
    <mergeCell ref="K291:L291"/>
    <mergeCell ref="E292:G292"/>
    <mergeCell ref="H292:J292"/>
    <mergeCell ref="K292:K293"/>
    <mergeCell ref="L292:L293"/>
    <mergeCell ref="P6:P16"/>
    <mergeCell ref="AA4:AA5"/>
    <mergeCell ref="B312:B322"/>
    <mergeCell ref="R2:R5"/>
    <mergeCell ref="P20:P23"/>
    <mergeCell ref="Q20:Q21"/>
    <mergeCell ref="R20:R23"/>
    <mergeCell ref="S20:X21"/>
    <mergeCell ref="Y20:Z20"/>
    <mergeCell ref="Y21:Z21"/>
    <mergeCell ref="S22:U22"/>
    <mergeCell ref="V22:X22"/>
    <mergeCell ref="Y22:Y23"/>
    <mergeCell ref="Z22:Z23"/>
    <mergeCell ref="P42:P52"/>
    <mergeCell ref="M292:M293"/>
    <mergeCell ref="B294:B304"/>
    <mergeCell ref="B308:B311"/>
    <mergeCell ref="C308:C309"/>
    <mergeCell ref="D308:D311"/>
    <mergeCell ref="E308:J309"/>
    <mergeCell ref="K308:L308"/>
    <mergeCell ref="K309:L309"/>
    <mergeCell ref="E310:G310"/>
    <mergeCell ref="P2:P5"/>
    <mergeCell ref="Q2:Q3"/>
    <mergeCell ref="S2:X3"/>
    <mergeCell ref="Y2:Z2"/>
    <mergeCell ref="Y3:Z3"/>
    <mergeCell ref="S4:U4"/>
    <mergeCell ref="V4:X4"/>
    <mergeCell ref="Y4:Y5"/>
    <mergeCell ref="Z4:Z5"/>
    <mergeCell ref="AA22:AA23"/>
    <mergeCell ref="P24:P34"/>
    <mergeCell ref="P38:P41"/>
    <mergeCell ref="Q38:Q39"/>
    <mergeCell ref="R38:R41"/>
    <mergeCell ref="S38:X39"/>
    <mergeCell ref="Y38:Z38"/>
    <mergeCell ref="Y39:Z39"/>
    <mergeCell ref="S40:U40"/>
    <mergeCell ref="V40:X40"/>
    <mergeCell ref="Y40:Y41"/>
    <mergeCell ref="Z40:Z41"/>
    <mergeCell ref="AA40:AA41"/>
    <mergeCell ref="AA58:AA59"/>
    <mergeCell ref="P60:P70"/>
    <mergeCell ref="P74:P77"/>
    <mergeCell ref="Q74:Q75"/>
    <mergeCell ref="R74:R77"/>
    <mergeCell ref="S74:X75"/>
    <mergeCell ref="Y74:Z74"/>
    <mergeCell ref="Y75:Z75"/>
    <mergeCell ref="S76:U76"/>
    <mergeCell ref="V76:X76"/>
    <mergeCell ref="Y76:Y77"/>
    <mergeCell ref="Z76:Z77"/>
    <mergeCell ref="AA76:AA77"/>
    <mergeCell ref="P56:P59"/>
    <mergeCell ref="Q56:Q57"/>
    <mergeCell ref="R56:R59"/>
    <mergeCell ref="S56:X57"/>
    <mergeCell ref="Y56:Z56"/>
    <mergeCell ref="Y57:Z57"/>
    <mergeCell ref="S58:U58"/>
    <mergeCell ref="V58:X58"/>
    <mergeCell ref="Y58:Y59"/>
    <mergeCell ref="Z58:Z59"/>
    <mergeCell ref="Y92:Z92"/>
    <mergeCell ref="Y93:Z93"/>
    <mergeCell ref="S94:U94"/>
    <mergeCell ref="V94:X94"/>
    <mergeCell ref="Y94:Y95"/>
    <mergeCell ref="Z94:Z95"/>
    <mergeCell ref="P78:P88"/>
    <mergeCell ref="P92:P95"/>
    <mergeCell ref="Q92:Q93"/>
    <mergeCell ref="R92:R95"/>
    <mergeCell ref="S92:X93"/>
    <mergeCell ref="AA94:AA95"/>
    <mergeCell ref="P96:P106"/>
    <mergeCell ref="P110:P113"/>
    <mergeCell ref="Q110:Q111"/>
    <mergeCell ref="R110:R113"/>
    <mergeCell ref="S110:X111"/>
    <mergeCell ref="Y110:Z110"/>
    <mergeCell ref="Y111:Z111"/>
    <mergeCell ref="S112:U112"/>
    <mergeCell ref="V112:X112"/>
    <mergeCell ref="Y112:Y113"/>
    <mergeCell ref="Z112:Z113"/>
    <mergeCell ref="AA112:AA113"/>
    <mergeCell ref="Y128:Z128"/>
    <mergeCell ref="Y129:Z129"/>
    <mergeCell ref="S130:U130"/>
    <mergeCell ref="V130:X130"/>
    <mergeCell ref="Y130:Y131"/>
    <mergeCell ref="Z130:Z131"/>
    <mergeCell ref="P114:P124"/>
    <mergeCell ref="P128:P131"/>
    <mergeCell ref="Q128:Q129"/>
    <mergeCell ref="R128:R131"/>
    <mergeCell ref="S128:X129"/>
    <mergeCell ref="AA130:AA131"/>
    <mergeCell ref="P132:P142"/>
    <mergeCell ref="P146:P149"/>
    <mergeCell ref="Q146:Q147"/>
    <mergeCell ref="R146:R149"/>
    <mergeCell ref="S146:X147"/>
    <mergeCell ref="Y146:Z146"/>
    <mergeCell ref="Y147:Z147"/>
    <mergeCell ref="S148:U148"/>
    <mergeCell ref="V148:X148"/>
    <mergeCell ref="Y148:Y149"/>
    <mergeCell ref="Z148:Z149"/>
    <mergeCell ref="AA148:AA149"/>
    <mergeCell ref="Y164:Z164"/>
    <mergeCell ref="Y165:Z165"/>
    <mergeCell ref="S166:U166"/>
    <mergeCell ref="V166:X166"/>
    <mergeCell ref="Y166:Y167"/>
    <mergeCell ref="Z166:Z167"/>
    <mergeCell ref="P150:P160"/>
    <mergeCell ref="P164:P167"/>
    <mergeCell ref="Q164:Q165"/>
    <mergeCell ref="R164:R167"/>
    <mergeCell ref="S164:X165"/>
    <mergeCell ref="AA166:AA167"/>
    <mergeCell ref="P168:P178"/>
    <mergeCell ref="P182:P185"/>
    <mergeCell ref="Q182:Q183"/>
    <mergeCell ref="R182:R185"/>
    <mergeCell ref="S182:X183"/>
    <mergeCell ref="Y182:Z182"/>
    <mergeCell ref="Y183:Z183"/>
    <mergeCell ref="S184:U184"/>
    <mergeCell ref="V184:X184"/>
    <mergeCell ref="Y184:Y185"/>
    <mergeCell ref="Z184:Z185"/>
    <mergeCell ref="AA184:AA185"/>
    <mergeCell ref="Y200:Z200"/>
    <mergeCell ref="Y201:Z201"/>
    <mergeCell ref="S202:U202"/>
    <mergeCell ref="V202:X202"/>
    <mergeCell ref="Y202:Y203"/>
    <mergeCell ref="Z202:Z203"/>
    <mergeCell ref="P186:P196"/>
    <mergeCell ref="P200:P203"/>
    <mergeCell ref="Q200:Q201"/>
    <mergeCell ref="R200:R203"/>
    <mergeCell ref="S200:X201"/>
    <mergeCell ref="AA202:AA203"/>
    <mergeCell ref="P204:P214"/>
    <mergeCell ref="P218:P221"/>
    <mergeCell ref="Q218:Q219"/>
    <mergeCell ref="R218:R221"/>
    <mergeCell ref="S218:X219"/>
    <mergeCell ref="Y218:Z218"/>
    <mergeCell ref="Y219:Z219"/>
    <mergeCell ref="S220:U220"/>
    <mergeCell ref="V220:X220"/>
    <mergeCell ref="Y220:Y221"/>
    <mergeCell ref="Z220:Z221"/>
    <mergeCell ref="AA220:AA221"/>
    <mergeCell ref="Y236:Z236"/>
    <mergeCell ref="Y237:Z237"/>
    <mergeCell ref="S238:U238"/>
    <mergeCell ref="V238:X238"/>
    <mergeCell ref="Y238:Y239"/>
    <mergeCell ref="Z238:Z239"/>
    <mergeCell ref="P222:P232"/>
    <mergeCell ref="P236:P239"/>
    <mergeCell ref="Q236:Q237"/>
    <mergeCell ref="R236:R239"/>
    <mergeCell ref="S236:X237"/>
    <mergeCell ref="AA238:AA239"/>
    <mergeCell ref="P240:P250"/>
    <mergeCell ref="P254:P257"/>
    <mergeCell ref="Q254:Q255"/>
    <mergeCell ref="R254:R257"/>
    <mergeCell ref="S254:X255"/>
    <mergeCell ref="Y254:Z254"/>
    <mergeCell ref="Y255:Z255"/>
    <mergeCell ref="S256:U256"/>
    <mergeCell ref="V256:X256"/>
    <mergeCell ref="Y256:Y257"/>
    <mergeCell ref="Z256:Z257"/>
    <mergeCell ref="AA256:AA257"/>
    <mergeCell ref="Y272:Z272"/>
    <mergeCell ref="Y273:Z273"/>
    <mergeCell ref="S274:U274"/>
    <mergeCell ref="V274:X274"/>
    <mergeCell ref="Y274:Y275"/>
    <mergeCell ref="Z274:Z275"/>
    <mergeCell ref="P258:P268"/>
    <mergeCell ref="P272:P275"/>
    <mergeCell ref="Q272:Q273"/>
    <mergeCell ref="R272:R275"/>
    <mergeCell ref="S272:X273"/>
    <mergeCell ref="AA274:AA275"/>
    <mergeCell ref="P276:P286"/>
    <mergeCell ref="P290:P293"/>
    <mergeCell ref="Q290:Q291"/>
    <mergeCell ref="R290:R293"/>
    <mergeCell ref="S290:X291"/>
    <mergeCell ref="Y290:Z290"/>
    <mergeCell ref="Y291:Z291"/>
    <mergeCell ref="S292:U292"/>
    <mergeCell ref="V292:X292"/>
    <mergeCell ref="Y292:Y293"/>
    <mergeCell ref="Z292:Z293"/>
    <mergeCell ref="AA292:AA293"/>
    <mergeCell ref="Y309:Z309"/>
    <mergeCell ref="S310:U310"/>
    <mergeCell ref="V310:X310"/>
    <mergeCell ref="Y310:Y311"/>
    <mergeCell ref="Z310:Z311"/>
    <mergeCell ref="P294:P304"/>
    <mergeCell ref="P308:P311"/>
    <mergeCell ref="Q308:Q309"/>
    <mergeCell ref="R308:R311"/>
    <mergeCell ref="S308:X309"/>
    <mergeCell ref="AG2:AL3"/>
    <mergeCell ref="AM2:AN2"/>
    <mergeCell ref="AM3:AN3"/>
    <mergeCell ref="AG4:AI4"/>
    <mergeCell ref="AJ4:AL4"/>
    <mergeCell ref="AM4:AM5"/>
    <mergeCell ref="AN4:AN5"/>
    <mergeCell ref="AA310:AA311"/>
    <mergeCell ref="P312:P322"/>
    <mergeCell ref="AD2:AD5"/>
    <mergeCell ref="AE2:AE3"/>
    <mergeCell ref="AF2:AF5"/>
    <mergeCell ref="AD24:AD34"/>
    <mergeCell ref="AD38:AD41"/>
    <mergeCell ref="AE38:AE39"/>
    <mergeCell ref="AF38:AF41"/>
    <mergeCell ref="AD60:AD70"/>
    <mergeCell ref="AD74:AD77"/>
    <mergeCell ref="AE74:AE75"/>
    <mergeCell ref="AF74:AF77"/>
    <mergeCell ref="AD96:AD106"/>
    <mergeCell ref="AD110:AD113"/>
    <mergeCell ref="AE110:AE111"/>
    <mergeCell ref="Y308:Z308"/>
    <mergeCell ref="AG38:AL39"/>
    <mergeCell ref="AM38:AN38"/>
    <mergeCell ref="AM39:AN39"/>
    <mergeCell ref="AG40:AI40"/>
    <mergeCell ref="AJ40:AL40"/>
    <mergeCell ref="AM40:AM41"/>
    <mergeCell ref="AN40:AN41"/>
    <mergeCell ref="AO4:AO5"/>
    <mergeCell ref="AD6:AD16"/>
    <mergeCell ref="AD20:AD23"/>
    <mergeCell ref="AE20:AE21"/>
    <mergeCell ref="AF20:AF23"/>
    <mergeCell ref="AG20:AL21"/>
    <mergeCell ref="AM20:AN20"/>
    <mergeCell ref="AM21:AN21"/>
    <mergeCell ref="AG22:AI22"/>
    <mergeCell ref="AJ22:AL22"/>
    <mergeCell ref="AM22:AM23"/>
    <mergeCell ref="AN22:AN23"/>
    <mergeCell ref="AO22:AO23"/>
    <mergeCell ref="AG74:AL75"/>
    <mergeCell ref="AM74:AN74"/>
    <mergeCell ref="AM75:AN75"/>
    <mergeCell ref="AG76:AI76"/>
    <mergeCell ref="AJ76:AL76"/>
    <mergeCell ref="AM76:AM77"/>
    <mergeCell ref="AN76:AN77"/>
    <mergeCell ref="AO40:AO41"/>
    <mergeCell ref="AD42:AD52"/>
    <mergeCell ref="AD56:AD59"/>
    <mergeCell ref="AE56:AE57"/>
    <mergeCell ref="AF56:AF59"/>
    <mergeCell ref="AG56:AL57"/>
    <mergeCell ref="AM56:AN56"/>
    <mergeCell ref="AM57:AN57"/>
    <mergeCell ref="AG58:AI58"/>
    <mergeCell ref="AJ58:AL58"/>
    <mergeCell ref="AM58:AM59"/>
    <mergeCell ref="AN58:AN59"/>
    <mergeCell ref="AO58:AO59"/>
    <mergeCell ref="AO76:AO77"/>
    <mergeCell ref="AD78:AD88"/>
    <mergeCell ref="AD92:AD95"/>
    <mergeCell ref="AE92:AE93"/>
    <mergeCell ref="AF92:AF95"/>
    <mergeCell ref="AG92:AL93"/>
    <mergeCell ref="AM92:AN92"/>
    <mergeCell ref="AM93:AN93"/>
    <mergeCell ref="AG94:AI94"/>
    <mergeCell ref="AJ94:AL94"/>
    <mergeCell ref="AM94:AM95"/>
    <mergeCell ref="AN94:AN95"/>
    <mergeCell ref="AO94:AO95"/>
    <mergeCell ref="AO112:AO113"/>
    <mergeCell ref="AD114:AD124"/>
    <mergeCell ref="AD128:AD131"/>
    <mergeCell ref="AE128:AE129"/>
    <mergeCell ref="AF128:AF131"/>
    <mergeCell ref="AG128:AL129"/>
    <mergeCell ref="AM128:AN128"/>
    <mergeCell ref="AM129:AN129"/>
    <mergeCell ref="AG130:AI130"/>
    <mergeCell ref="AJ130:AL130"/>
    <mergeCell ref="AM130:AM131"/>
    <mergeCell ref="AN130:AN131"/>
    <mergeCell ref="AO130:AO131"/>
    <mergeCell ref="AF110:AF113"/>
    <mergeCell ref="AG110:AL111"/>
    <mergeCell ref="AM110:AN110"/>
    <mergeCell ref="AM111:AN111"/>
    <mergeCell ref="AG112:AI112"/>
    <mergeCell ref="AJ112:AL112"/>
    <mergeCell ref="AM112:AM113"/>
    <mergeCell ref="AN112:AN113"/>
    <mergeCell ref="AM146:AN146"/>
    <mergeCell ref="AM147:AN147"/>
    <mergeCell ref="AG148:AI148"/>
    <mergeCell ref="AJ148:AL148"/>
    <mergeCell ref="AM148:AM149"/>
    <mergeCell ref="AN148:AN149"/>
    <mergeCell ref="AD132:AD142"/>
    <mergeCell ref="AD146:AD149"/>
    <mergeCell ref="AE146:AE147"/>
    <mergeCell ref="AF146:AF149"/>
    <mergeCell ref="AG146:AL147"/>
    <mergeCell ref="AO148:AO149"/>
    <mergeCell ref="AD150:AD160"/>
    <mergeCell ref="AD164:AD167"/>
    <mergeCell ref="AE164:AE165"/>
    <mergeCell ref="AF164:AF167"/>
    <mergeCell ref="AG164:AL165"/>
    <mergeCell ref="AM164:AN164"/>
    <mergeCell ref="AM165:AN165"/>
    <mergeCell ref="AG166:AI166"/>
    <mergeCell ref="AJ166:AL166"/>
    <mergeCell ref="AM166:AM167"/>
    <mergeCell ref="AN166:AN167"/>
    <mergeCell ref="AO166:AO167"/>
    <mergeCell ref="AM182:AN182"/>
    <mergeCell ref="AM183:AN183"/>
    <mergeCell ref="AG184:AI184"/>
    <mergeCell ref="AJ184:AL184"/>
    <mergeCell ref="AM184:AM185"/>
    <mergeCell ref="AN184:AN185"/>
    <mergeCell ref="AD168:AD178"/>
    <mergeCell ref="AD182:AD185"/>
    <mergeCell ref="AE182:AE183"/>
    <mergeCell ref="AF182:AF185"/>
    <mergeCell ref="AG182:AL183"/>
    <mergeCell ref="AO184:AO185"/>
    <mergeCell ref="AD186:AD196"/>
    <mergeCell ref="AD200:AD203"/>
    <mergeCell ref="AE200:AE201"/>
    <mergeCell ref="AF200:AF203"/>
    <mergeCell ref="AG200:AL201"/>
    <mergeCell ref="AM200:AN200"/>
    <mergeCell ref="AM201:AN201"/>
    <mergeCell ref="AG202:AI202"/>
    <mergeCell ref="AJ202:AL202"/>
    <mergeCell ref="AM202:AM203"/>
    <mergeCell ref="AN202:AN203"/>
    <mergeCell ref="AO202:AO203"/>
    <mergeCell ref="AM218:AN218"/>
    <mergeCell ref="AM219:AN219"/>
    <mergeCell ref="AG220:AI220"/>
    <mergeCell ref="AJ220:AL220"/>
    <mergeCell ref="AM220:AM221"/>
    <mergeCell ref="AN220:AN221"/>
    <mergeCell ref="AD204:AD214"/>
    <mergeCell ref="AD218:AD221"/>
    <mergeCell ref="AE218:AE219"/>
    <mergeCell ref="AF218:AF221"/>
    <mergeCell ref="AG218:AL219"/>
    <mergeCell ref="AO220:AO221"/>
    <mergeCell ref="AD222:AD232"/>
    <mergeCell ref="AD236:AD239"/>
    <mergeCell ref="AE236:AE237"/>
    <mergeCell ref="AF236:AF239"/>
    <mergeCell ref="AG236:AL237"/>
    <mergeCell ref="AM236:AN236"/>
    <mergeCell ref="AM237:AN237"/>
    <mergeCell ref="AG238:AI238"/>
    <mergeCell ref="AJ238:AL238"/>
    <mergeCell ref="AM238:AM239"/>
    <mergeCell ref="AN238:AN239"/>
    <mergeCell ref="AO238:AO239"/>
    <mergeCell ref="AM254:AN254"/>
    <mergeCell ref="AM255:AN255"/>
    <mergeCell ref="AG256:AI256"/>
    <mergeCell ref="AJ256:AL256"/>
    <mergeCell ref="AM256:AM257"/>
    <mergeCell ref="AN256:AN257"/>
    <mergeCell ref="AD240:AD250"/>
    <mergeCell ref="AD254:AD257"/>
    <mergeCell ref="AE254:AE255"/>
    <mergeCell ref="AF254:AF257"/>
    <mergeCell ref="AG254:AL255"/>
    <mergeCell ref="AO256:AO257"/>
    <mergeCell ref="AD258:AD268"/>
    <mergeCell ref="AD272:AD275"/>
    <mergeCell ref="AE272:AE273"/>
    <mergeCell ref="AF272:AF275"/>
    <mergeCell ref="AG272:AL273"/>
    <mergeCell ref="AM272:AN272"/>
    <mergeCell ref="AM273:AN273"/>
    <mergeCell ref="AG274:AI274"/>
    <mergeCell ref="AJ274:AL274"/>
    <mergeCell ref="AM274:AM275"/>
    <mergeCell ref="AN274:AN275"/>
    <mergeCell ref="AO274:AO275"/>
    <mergeCell ref="AO310:AO311"/>
    <mergeCell ref="AM290:AN290"/>
    <mergeCell ref="AM291:AN291"/>
    <mergeCell ref="AG292:AI292"/>
    <mergeCell ref="AJ292:AL292"/>
    <mergeCell ref="AM292:AM293"/>
    <mergeCell ref="AN292:AN293"/>
    <mergeCell ref="AD276:AD286"/>
    <mergeCell ref="AD290:AD293"/>
    <mergeCell ref="AE290:AE291"/>
    <mergeCell ref="AF290:AF293"/>
    <mergeCell ref="AG290:AL291"/>
    <mergeCell ref="AD308:AD311"/>
    <mergeCell ref="AE308:AE309"/>
    <mergeCell ref="AF308:AF311"/>
    <mergeCell ref="AG308:AL309"/>
    <mergeCell ref="AM308:AN308"/>
    <mergeCell ref="AM309:AN309"/>
    <mergeCell ref="AG310:AI310"/>
    <mergeCell ref="AJ310:AL310"/>
    <mergeCell ref="AM310:AM311"/>
    <mergeCell ref="AN310:AN311"/>
    <mergeCell ref="BA2:BB2"/>
    <mergeCell ref="BA3:BB3"/>
    <mergeCell ref="AU4:AW4"/>
    <mergeCell ref="AX4:AZ4"/>
    <mergeCell ref="BA4:BA5"/>
    <mergeCell ref="BB4:BB5"/>
    <mergeCell ref="AD312:AD322"/>
    <mergeCell ref="AR2:AR5"/>
    <mergeCell ref="AS2:AS3"/>
    <mergeCell ref="AT2:AT5"/>
    <mergeCell ref="AU2:AZ3"/>
    <mergeCell ref="AR24:AR34"/>
    <mergeCell ref="AR38:AR41"/>
    <mergeCell ref="AS38:AS39"/>
    <mergeCell ref="AT38:AT41"/>
    <mergeCell ref="AU38:AZ39"/>
    <mergeCell ref="AR60:AR70"/>
    <mergeCell ref="AR74:AR77"/>
    <mergeCell ref="AS74:AS75"/>
    <mergeCell ref="AT74:AT77"/>
    <mergeCell ref="AU74:AZ75"/>
    <mergeCell ref="AR96:AR106"/>
    <mergeCell ref="AO292:AO293"/>
    <mergeCell ref="AD294:AD304"/>
    <mergeCell ref="BA38:BB38"/>
    <mergeCell ref="BA39:BB39"/>
    <mergeCell ref="AU40:AW40"/>
    <mergeCell ref="AX40:AZ40"/>
    <mergeCell ref="BA40:BA41"/>
    <mergeCell ref="BB40:BB41"/>
    <mergeCell ref="BC4:BC5"/>
    <mergeCell ref="AR6:AR16"/>
    <mergeCell ref="AR20:AR23"/>
    <mergeCell ref="AS20:AS21"/>
    <mergeCell ref="AT20:AT23"/>
    <mergeCell ref="AU20:AZ21"/>
    <mergeCell ref="BA20:BB20"/>
    <mergeCell ref="BA21:BB21"/>
    <mergeCell ref="AU22:AW22"/>
    <mergeCell ref="AX22:AZ22"/>
    <mergeCell ref="BA22:BA23"/>
    <mergeCell ref="BB22:BB23"/>
    <mergeCell ref="BC22:BC23"/>
    <mergeCell ref="BA74:BB74"/>
    <mergeCell ref="BA75:BB75"/>
    <mergeCell ref="AU76:AW76"/>
    <mergeCell ref="AX76:AZ76"/>
    <mergeCell ref="BA76:BA77"/>
    <mergeCell ref="BB76:BB77"/>
    <mergeCell ref="BC40:BC41"/>
    <mergeCell ref="AR42:AR52"/>
    <mergeCell ref="AR56:AR59"/>
    <mergeCell ref="AS56:AS57"/>
    <mergeCell ref="AT56:AT59"/>
    <mergeCell ref="AU56:AZ57"/>
    <mergeCell ref="BA56:BB56"/>
    <mergeCell ref="BA57:BB57"/>
    <mergeCell ref="AU58:AW58"/>
    <mergeCell ref="AX58:AZ58"/>
    <mergeCell ref="BA58:BA59"/>
    <mergeCell ref="BB58:BB59"/>
    <mergeCell ref="BC58:BC59"/>
    <mergeCell ref="BC76:BC77"/>
    <mergeCell ref="AR78:AR88"/>
    <mergeCell ref="AR92:AR95"/>
    <mergeCell ref="AS92:AS93"/>
    <mergeCell ref="AT92:AT95"/>
    <mergeCell ref="AU92:AZ93"/>
    <mergeCell ref="BA92:BB92"/>
    <mergeCell ref="BA93:BB93"/>
    <mergeCell ref="AU94:AW94"/>
    <mergeCell ref="AX94:AZ94"/>
    <mergeCell ref="BA94:BA95"/>
    <mergeCell ref="BB94:BB95"/>
    <mergeCell ref="BC94:BC95"/>
    <mergeCell ref="BC112:BC113"/>
    <mergeCell ref="AR114:AR124"/>
    <mergeCell ref="AR128:AR131"/>
    <mergeCell ref="AS128:AS129"/>
    <mergeCell ref="AT128:AT131"/>
    <mergeCell ref="AU128:AZ129"/>
    <mergeCell ref="BA128:BB128"/>
    <mergeCell ref="BA129:BB129"/>
    <mergeCell ref="AU130:AW130"/>
    <mergeCell ref="AX130:AZ130"/>
    <mergeCell ref="BA130:BA131"/>
    <mergeCell ref="BB130:BB131"/>
    <mergeCell ref="BC130:BC131"/>
    <mergeCell ref="AR110:AR113"/>
    <mergeCell ref="AS110:AS111"/>
    <mergeCell ref="AT110:AT113"/>
    <mergeCell ref="AU110:AZ111"/>
    <mergeCell ref="BA110:BB110"/>
    <mergeCell ref="BA111:BB111"/>
    <mergeCell ref="AU112:AW112"/>
    <mergeCell ref="AX112:AZ112"/>
    <mergeCell ref="BA112:BA113"/>
    <mergeCell ref="BB112:BB113"/>
    <mergeCell ref="BA146:BB146"/>
    <mergeCell ref="BA147:BB147"/>
    <mergeCell ref="AU148:AW148"/>
    <mergeCell ref="AX148:AZ148"/>
    <mergeCell ref="BA148:BA149"/>
    <mergeCell ref="BB148:BB149"/>
    <mergeCell ref="AR132:AR142"/>
    <mergeCell ref="AR146:AR149"/>
    <mergeCell ref="AS146:AS147"/>
    <mergeCell ref="AT146:AT149"/>
    <mergeCell ref="AU146:AZ147"/>
    <mergeCell ref="BC148:BC149"/>
    <mergeCell ref="AR150:AR160"/>
    <mergeCell ref="AR164:AR167"/>
    <mergeCell ref="AS164:AS165"/>
    <mergeCell ref="AT164:AT167"/>
    <mergeCell ref="AU164:AZ165"/>
    <mergeCell ref="BA164:BB164"/>
    <mergeCell ref="BA165:BB165"/>
    <mergeCell ref="AU166:AW166"/>
    <mergeCell ref="AX166:AZ166"/>
    <mergeCell ref="BA166:BA167"/>
    <mergeCell ref="BB166:BB167"/>
    <mergeCell ref="BC166:BC167"/>
    <mergeCell ref="BA182:BB182"/>
    <mergeCell ref="BA183:BB183"/>
    <mergeCell ref="AU184:AW184"/>
    <mergeCell ref="AX184:AZ184"/>
    <mergeCell ref="BA184:BA185"/>
    <mergeCell ref="BB184:BB185"/>
    <mergeCell ref="AR168:AR178"/>
    <mergeCell ref="AR182:AR185"/>
    <mergeCell ref="AS182:AS183"/>
    <mergeCell ref="AT182:AT185"/>
    <mergeCell ref="AU182:AZ183"/>
    <mergeCell ref="BC184:BC185"/>
    <mergeCell ref="AR186:AR196"/>
    <mergeCell ref="AR200:AR203"/>
    <mergeCell ref="AS200:AS201"/>
    <mergeCell ref="AT200:AT203"/>
    <mergeCell ref="AU200:AZ201"/>
    <mergeCell ref="BA200:BB200"/>
    <mergeCell ref="BA201:BB201"/>
    <mergeCell ref="AU202:AW202"/>
    <mergeCell ref="AX202:AZ202"/>
    <mergeCell ref="BA202:BA203"/>
    <mergeCell ref="BB202:BB203"/>
    <mergeCell ref="BC202:BC203"/>
    <mergeCell ref="BA218:BB218"/>
    <mergeCell ref="BA219:BB219"/>
    <mergeCell ref="AU220:AW220"/>
    <mergeCell ref="AX220:AZ220"/>
    <mergeCell ref="BA220:BA221"/>
    <mergeCell ref="BB220:BB221"/>
    <mergeCell ref="AR204:AR214"/>
    <mergeCell ref="AR218:AR221"/>
    <mergeCell ref="AS218:AS219"/>
    <mergeCell ref="AT218:AT221"/>
    <mergeCell ref="AU218:AZ219"/>
    <mergeCell ref="BC220:BC221"/>
    <mergeCell ref="AR222:AR232"/>
    <mergeCell ref="AR236:AR239"/>
    <mergeCell ref="AS236:AS237"/>
    <mergeCell ref="AT236:AT239"/>
    <mergeCell ref="AU236:AZ237"/>
    <mergeCell ref="BA236:BB236"/>
    <mergeCell ref="BA237:BB237"/>
    <mergeCell ref="AU238:AW238"/>
    <mergeCell ref="AX238:AZ238"/>
    <mergeCell ref="BA238:BA239"/>
    <mergeCell ref="BB238:BB239"/>
    <mergeCell ref="BC238:BC239"/>
    <mergeCell ref="BA254:BB254"/>
    <mergeCell ref="BA255:BB255"/>
    <mergeCell ref="AU256:AW256"/>
    <mergeCell ref="AX256:AZ256"/>
    <mergeCell ref="BA256:BA257"/>
    <mergeCell ref="BB256:BB257"/>
    <mergeCell ref="AR240:AR250"/>
    <mergeCell ref="AR254:AR257"/>
    <mergeCell ref="AS254:AS255"/>
    <mergeCell ref="AT254:AT257"/>
    <mergeCell ref="AU254:AZ255"/>
    <mergeCell ref="BC256:BC257"/>
    <mergeCell ref="AR258:AR268"/>
    <mergeCell ref="AR272:AR275"/>
    <mergeCell ref="AS272:AS273"/>
    <mergeCell ref="AT272:AT275"/>
    <mergeCell ref="AU272:AZ273"/>
    <mergeCell ref="BA272:BB272"/>
    <mergeCell ref="BA273:BB273"/>
    <mergeCell ref="AU274:AW274"/>
    <mergeCell ref="AX274:AZ274"/>
    <mergeCell ref="BA274:BA275"/>
    <mergeCell ref="BB274:BB275"/>
    <mergeCell ref="BC274:BC275"/>
    <mergeCell ref="BC292:BC293"/>
    <mergeCell ref="AR294:AR304"/>
    <mergeCell ref="BA290:BB290"/>
    <mergeCell ref="BA291:BB291"/>
    <mergeCell ref="AU292:AW292"/>
    <mergeCell ref="AX292:AZ292"/>
    <mergeCell ref="BA292:BA293"/>
    <mergeCell ref="BB292:BB293"/>
    <mergeCell ref="AR276:AR286"/>
    <mergeCell ref="AR290:AR293"/>
    <mergeCell ref="AS290:AS291"/>
    <mergeCell ref="AT290:AT293"/>
    <mergeCell ref="AU290:AZ29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4</vt:i4>
      </vt:variant>
    </vt:vector>
  </HeadingPairs>
  <TitlesOfParts>
    <vt:vector size="4" baseType="lpstr">
      <vt:lpstr>Info</vt:lpstr>
      <vt:lpstr>Lines &amp;Transf.</vt:lpstr>
      <vt:lpstr>Generators</vt:lpstr>
      <vt:lpstr>Resume_Stat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GECAD</cp:lastModifiedBy>
  <cp:lastPrinted>2010-05-02T17:58:52Z</cp:lastPrinted>
  <dcterms:created xsi:type="dcterms:W3CDTF">2010-04-29T16:33:34Z</dcterms:created>
  <dcterms:modified xsi:type="dcterms:W3CDTF">2014-07-24T11:41:07Z</dcterms:modified>
</cp:coreProperties>
</file>