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6" i="1"/>
  <c r="C35"/>
  <c r="C34"/>
  <c r="C33"/>
  <c r="C31"/>
  <c r="E30"/>
  <c r="C21"/>
  <c r="C22"/>
  <c r="C25"/>
  <c r="C26"/>
  <c r="C18"/>
  <c r="C19"/>
  <c r="C20"/>
  <c r="C23"/>
  <c r="C24"/>
  <c r="C9"/>
  <c r="C10"/>
  <c r="C11"/>
  <c r="C12"/>
  <c r="C13"/>
  <c r="C14"/>
  <c r="C15"/>
  <c r="C8"/>
  <c r="E6"/>
  <c r="E5"/>
  <c r="E4"/>
</calcChain>
</file>

<file path=xl/sharedStrings.xml><?xml version="1.0" encoding="utf-8"?>
<sst xmlns="http://schemas.openxmlformats.org/spreadsheetml/2006/main" count="65" uniqueCount="53">
  <si>
    <t>Item</t>
  </si>
  <si>
    <t>n(number of monomers)</t>
  </si>
  <si>
    <t>L(box length)</t>
  </si>
  <si>
    <t>fv(monomer volume fraction)</t>
  </si>
  <si>
    <t>dt(kinetics data sampling period)</t>
  </si>
  <si>
    <t>25/5/2017</t>
  </si>
  <si>
    <t>Date(DDMMYYYY)</t>
  </si>
  <si>
    <t>run1</t>
  </si>
  <si>
    <t>run2</t>
  </si>
  <si>
    <t>run3</t>
  </si>
  <si>
    <t>run4</t>
  </si>
  <si>
    <t>run5</t>
  </si>
  <si>
    <t>run6</t>
  </si>
  <si>
    <t>run7</t>
  </si>
  <si>
    <t>30/5/2017</t>
  </si>
  <si>
    <t>run8</t>
  </si>
  <si>
    <t>run9</t>
  </si>
  <si>
    <t>run10</t>
  </si>
  <si>
    <t>run11</t>
  </si>
  <si>
    <t xml:space="preserve">round to nearest whole number </t>
  </si>
  <si>
    <t>Running?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</si>
  <si>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</si>
  <si>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</si>
  <si>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</si>
  <si>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</si>
  <si>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</si>
  <si>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</si>
  <si>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</si>
  <si>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</si>
  <si>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</si>
  <si>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 all future files using edited DLCA files</t>
  </si>
  <si>
    <t>31/5/2017</t>
  </si>
  <si>
    <t>run21</t>
  </si>
  <si>
    <t>Comments</t>
  </si>
  <si>
    <t>this is run 3 with gk-edit</t>
  </si>
  <si>
    <t>Ran succesfully and terminated quickly</t>
  </si>
  <si>
    <t>Some error.The submitted jobs autoterminate</t>
  </si>
  <si>
    <t>normal</t>
  </si>
  <si>
    <t xml:space="preserve"> '0'-done normal, </t>
  </si>
  <si>
    <t>1-yes</t>
  </si>
  <si>
    <t>error '-1'</t>
  </si>
  <si>
    <t>run22</t>
  </si>
  <si>
    <t>copy of run4 using cluster.  '.pbs' file is used</t>
  </si>
  <si>
    <t>tried on 3/6/2017</t>
  </si>
  <si>
    <t>tried on 3/6/2018</t>
  </si>
  <si>
    <t>tried on 3/6/2019</t>
  </si>
  <si>
    <t>run23</t>
  </si>
  <si>
    <t>trying low quantity to avoid errors like memory outage</t>
  </si>
  <si>
    <t>run24</t>
  </si>
  <si>
    <t>run25</t>
  </si>
  <si>
    <t>run26</t>
  </si>
  <si>
    <t>Different error from others.Some of the computation is performed</t>
  </si>
  <si>
    <t>too slow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</si>
</sst>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workbookViewId="0">
      <selection activeCell="J14" sqref="J14"/>
    </sheetView>
  </sheetViews>
  <sheetFormatPr defaultRowHeight="15"/>
  <cols>
    <col min="3" max="3" width="15.42578125" customWidth="1"/>
    <col min="5" max="5" width="10.5703125" customWidth="1"/>
    <col min="6" max="6" width="10.7109375" customWidth="1"/>
    <col min="9" max="9" width="28.28515625" customWidth="1"/>
    <col min="10" max="10" width="15.140625" customWidth="1"/>
  </cols>
  <sheetData>
    <row r="1" spans="1:9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20</v>
      </c>
      <c r="I1" t="s">
        <v>33</v>
      </c>
    </row>
    <row r="2" spans="1:9">
      <c r="C2" t="s">
        <v>19</v>
      </c>
      <c r="F2" t="s">
        <v>38</v>
      </c>
      <c r="G2" t="s">
        <v>39</v>
      </c>
      <c r="H2" t="s">
        <v>40</v>
      </c>
    </row>
    <row r="4" spans="1:9">
      <c r="A4" t="s">
        <v>5</v>
      </c>
      <c r="B4" t="s">
        <v>7</v>
      </c>
      <c r="C4">
        <v>1000000</v>
      </c>
      <c r="D4">
        <v>1200</v>
      </c>
      <c r="E4">
        <f>C4*(4/3)*PI()*0.5*0.5*0.5*(1/(D4^3))</f>
        <v>3.0300855069345997E-4</v>
      </c>
      <c r="F4">
        <v>1000</v>
      </c>
      <c r="H4">
        <v>0</v>
      </c>
      <c r="I4" t="s">
        <v>52</v>
      </c>
    </row>
    <row r="5" spans="1:9">
      <c r="B5" t="s">
        <v>8</v>
      </c>
      <c r="C5">
        <v>10000</v>
      </c>
      <c r="D5">
        <v>400</v>
      </c>
      <c r="E5">
        <f>C5*(4/3)*PI()*0.5*0.5*0.5*(1/(D5^3))</f>
        <v>8.1812308687234189E-5</v>
      </c>
      <c r="F5">
        <v>1000</v>
      </c>
      <c r="H5">
        <v>0</v>
      </c>
      <c r="I5" t="s">
        <v>37</v>
      </c>
    </row>
    <row r="6" spans="1:9">
      <c r="B6" t="s">
        <v>9</v>
      </c>
      <c r="C6">
        <v>10000</v>
      </c>
      <c r="D6">
        <v>50</v>
      </c>
      <c r="E6">
        <f>C6*(4/3)*PI()*0.5*0.5*0.5*(1/(D6^3))</f>
        <v>4.1887902047863905E-2</v>
      </c>
      <c r="F6">
        <v>1000</v>
      </c>
      <c r="H6">
        <v>0</v>
      </c>
    </row>
    <row r="8" spans="1:9">
      <c r="A8" t="s">
        <v>14</v>
      </c>
      <c r="B8" t="s">
        <v>10</v>
      </c>
      <c r="C8">
        <f>E8/((4/3)*PI()*0.5*0.5*0.5*(1/(D8^3)))</f>
        <v>15278.874536821953</v>
      </c>
      <c r="D8">
        <v>200</v>
      </c>
      <c r="E8">
        <v>1E-3</v>
      </c>
      <c r="F8">
        <v>1000</v>
      </c>
      <c r="H8">
        <v>0</v>
      </c>
    </row>
    <row r="9" spans="1:9">
      <c r="B9" t="s">
        <v>11</v>
      </c>
      <c r="C9">
        <f t="shared" ref="C9:C15" si="0">E9/((4/3)*PI()*0.5*0.5*0.5*(1/(D9^3)))</f>
        <v>30557.749073643907</v>
      </c>
      <c r="D9">
        <v>200</v>
      </c>
      <c r="E9">
        <v>2E-3</v>
      </c>
      <c r="F9">
        <v>1000</v>
      </c>
      <c r="H9">
        <v>0</v>
      </c>
    </row>
    <row r="10" spans="1:9">
      <c r="B10" t="s">
        <v>12</v>
      </c>
      <c r="C10">
        <f t="shared" si="0"/>
        <v>76394.372684109767</v>
      </c>
      <c r="D10">
        <v>200</v>
      </c>
      <c r="E10">
        <v>5.0000000000000001E-3</v>
      </c>
      <c r="F10">
        <v>1000</v>
      </c>
      <c r="H10">
        <v>0</v>
      </c>
    </row>
    <row r="11" spans="1:9">
      <c r="B11" t="s">
        <v>13</v>
      </c>
      <c r="C11">
        <f t="shared" si="0"/>
        <v>763943.7268410977</v>
      </c>
      <c r="D11">
        <v>200</v>
      </c>
      <c r="E11">
        <v>0.05</v>
      </c>
      <c r="F11">
        <v>1000</v>
      </c>
      <c r="H11">
        <v>0</v>
      </c>
    </row>
    <row r="12" spans="1:9">
      <c r="B12" t="s">
        <v>15</v>
      </c>
      <c r="C12">
        <f t="shared" si="0"/>
        <v>1527887.4536821954</v>
      </c>
      <c r="D12">
        <v>200</v>
      </c>
      <c r="E12">
        <v>0.1</v>
      </c>
      <c r="F12">
        <v>1000</v>
      </c>
      <c r="H12">
        <v>0</v>
      </c>
    </row>
    <row r="13" spans="1:9">
      <c r="A13" t="s">
        <v>43</v>
      </c>
      <c r="B13" t="s">
        <v>16</v>
      </c>
      <c r="C13">
        <f t="shared" si="0"/>
        <v>2291831.1805232931</v>
      </c>
      <c r="D13">
        <v>200</v>
      </c>
      <c r="E13">
        <v>0.15</v>
      </c>
      <c r="F13">
        <v>1000</v>
      </c>
      <c r="H13">
        <v>-1</v>
      </c>
      <c r="I13" t="s">
        <v>36</v>
      </c>
    </row>
    <row r="14" spans="1:9">
      <c r="A14" t="s">
        <v>43</v>
      </c>
      <c r="B14" t="s">
        <v>17</v>
      </c>
      <c r="C14">
        <f t="shared" si="0"/>
        <v>3055774.9073643908</v>
      </c>
      <c r="D14">
        <v>200</v>
      </c>
      <c r="E14">
        <v>0.2</v>
      </c>
      <c r="F14">
        <v>1000</v>
      </c>
      <c r="H14">
        <v>-1</v>
      </c>
      <c r="I14" t="s">
        <v>36</v>
      </c>
    </row>
    <row r="15" spans="1:9">
      <c r="A15" t="s">
        <v>43</v>
      </c>
      <c r="B15" t="s">
        <v>18</v>
      </c>
      <c r="C15">
        <f t="shared" si="0"/>
        <v>7639437.268410977</v>
      </c>
      <c r="D15">
        <v>200</v>
      </c>
      <c r="E15">
        <v>0.5</v>
      </c>
      <c r="F15">
        <v>1000</v>
      </c>
      <c r="H15">
        <v>-1</v>
      </c>
      <c r="I15" t="s">
        <v>36</v>
      </c>
    </row>
    <row r="17" spans="1:10">
      <c r="A17" t="s">
        <v>14</v>
      </c>
    </row>
    <row r="18" spans="1:10">
      <c r="B18" t="s">
        <v>21</v>
      </c>
      <c r="C18">
        <f t="shared" ref="C18:C26" si="1">E18/((4/3)*PI()*0.5*0.5*0.5*(1/(D18^3)))</f>
        <v>1909.8593171027442</v>
      </c>
      <c r="D18">
        <v>100</v>
      </c>
      <c r="E18">
        <v>1E-3</v>
      </c>
      <c r="F18">
        <v>100</v>
      </c>
      <c r="H18">
        <v>0</v>
      </c>
    </row>
    <row r="19" spans="1:10">
      <c r="B19" t="s">
        <v>22</v>
      </c>
      <c r="C19">
        <f t="shared" si="1"/>
        <v>3819.7186342054883</v>
      </c>
      <c r="D19">
        <v>100</v>
      </c>
      <c r="E19">
        <v>2E-3</v>
      </c>
      <c r="F19">
        <v>100</v>
      </c>
      <c r="H19">
        <v>0</v>
      </c>
    </row>
    <row r="20" spans="1:10">
      <c r="B20" t="s">
        <v>23</v>
      </c>
      <c r="C20">
        <f t="shared" si="1"/>
        <v>9549.2965855137209</v>
      </c>
      <c r="D20">
        <v>100</v>
      </c>
      <c r="E20">
        <v>5.0000000000000001E-3</v>
      </c>
      <c r="F20">
        <v>100</v>
      </c>
      <c r="H20">
        <v>0</v>
      </c>
    </row>
    <row r="21" spans="1:10">
      <c r="B21" t="s">
        <v>24</v>
      </c>
      <c r="C21">
        <f t="shared" si="1"/>
        <v>19098.593171027442</v>
      </c>
      <c r="D21">
        <v>100</v>
      </c>
      <c r="E21">
        <v>0.01</v>
      </c>
      <c r="F21">
        <v>100</v>
      </c>
      <c r="H21">
        <v>0</v>
      </c>
    </row>
    <row r="22" spans="1:10">
      <c r="B22" t="s">
        <v>25</v>
      </c>
      <c r="C22">
        <f t="shared" si="1"/>
        <v>38197.186342054883</v>
      </c>
      <c r="D22">
        <v>100</v>
      </c>
      <c r="E22">
        <v>0.02</v>
      </c>
      <c r="F22">
        <v>100</v>
      </c>
      <c r="H22">
        <v>0</v>
      </c>
    </row>
    <row r="23" spans="1:10">
      <c r="B23" t="s">
        <v>26</v>
      </c>
      <c r="C23">
        <f t="shared" si="1"/>
        <v>95492.965855137212</v>
      </c>
      <c r="D23">
        <v>100</v>
      </c>
      <c r="E23">
        <v>0.05</v>
      </c>
      <c r="F23">
        <v>100</v>
      </c>
      <c r="H23">
        <v>0</v>
      </c>
    </row>
    <row r="24" spans="1:10">
      <c r="A24" t="s">
        <v>43</v>
      </c>
      <c r="B24" t="s">
        <v>27</v>
      </c>
      <c r="C24">
        <f t="shared" si="1"/>
        <v>190985.93171027442</v>
      </c>
      <c r="D24">
        <v>100</v>
      </c>
      <c r="E24">
        <v>0.1</v>
      </c>
      <c r="F24">
        <v>1000</v>
      </c>
      <c r="H24">
        <v>-1</v>
      </c>
      <c r="I24" t="s">
        <v>36</v>
      </c>
    </row>
    <row r="25" spans="1:10">
      <c r="A25" t="s">
        <v>44</v>
      </c>
      <c r="B25" t="s">
        <v>28</v>
      </c>
      <c r="C25">
        <f t="shared" si="1"/>
        <v>286478.89756541164</v>
      </c>
      <c r="D25">
        <v>100</v>
      </c>
      <c r="E25">
        <v>0.15</v>
      </c>
      <c r="F25">
        <v>1000</v>
      </c>
      <c r="H25">
        <v>-1</v>
      </c>
      <c r="I25" t="s">
        <v>36</v>
      </c>
    </row>
    <row r="26" spans="1:10">
      <c r="A26" t="s">
        <v>45</v>
      </c>
      <c r="B26" t="s">
        <v>29</v>
      </c>
      <c r="C26">
        <f t="shared" si="1"/>
        <v>381971.86342054885</v>
      </c>
      <c r="D26">
        <v>100</v>
      </c>
      <c r="E26">
        <v>0.2</v>
      </c>
      <c r="F26">
        <v>1000</v>
      </c>
      <c r="H26">
        <v>-1</v>
      </c>
      <c r="I26" t="s">
        <v>36</v>
      </c>
    </row>
    <row r="28" spans="1:10">
      <c r="A28" t="s">
        <v>30</v>
      </c>
    </row>
    <row r="30" spans="1:10">
      <c r="A30" t="s">
        <v>31</v>
      </c>
      <c r="B30" t="s">
        <v>32</v>
      </c>
      <c r="C30">
        <v>10000</v>
      </c>
      <c r="D30">
        <v>50</v>
      </c>
      <c r="E30">
        <f>C30*(4/3)*PI()*0.5*0.5*0.5*(1/(D30^3))</f>
        <v>4.1887902047863905E-2</v>
      </c>
      <c r="F30">
        <v>1000</v>
      </c>
      <c r="H30">
        <v>0</v>
      </c>
      <c r="I30" t="s">
        <v>34</v>
      </c>
      <c r="J30" s="1" t="s">
        <v>35</v>
      </c>
    </row>
    <row r="31" spans="1:10">
      <c r="B31" t="s">
        <v>41</v>
      </c>
      <c r="C31">
        <f>E31/((4/3)*PI()*0.5*0.5*0.5*(1/(D31^3)))</f>
        <v>15278.874536821953</v>
      </c>
      <c r="D31">
        <v>200</v>
      </c>
      <c r="E31">
        <v>1E-3</v>
      </c>
      <c r="F31">
        <v>1000</v>
      </c>
      <c r="H31">
        <v>0</v>
      </c>
      <c r="I31" t="s">
        <v>42</v>
      </c>
    </row>
    <row r="33" spans="1:10">
      <c r="A33" s="2">
        <v>42861</v>
      </c>
      <c r="B33" t="s">
        <v>46</v>
      </c>
      <c r="C33">
        <f>36000*8</f>
        <v>288000</v>
      </c>
      <c r="D33">
        <v>100</v>
      </c>
      <c r="E33">
        <v>0.15</v>
      </c>
      <c r="F33">
        <v>100</v>
      </c>
      <c r="H33">
        <v>-1</v>
      </c>
      <c r="I33" t="s">
        <v>47</v>
      </c>
      <c r="J33" t="s">
        <v>51</v>
      </c>
    </row>
    <row r="34" spans="1:10">
      <c r="B34" t="s">
        <v>48</v>
      </c>
      <c r="C34">
        <f>48000*8</f>
        <v>384000</v>
      </c>
      <c r="D34">
        <v>100</v>
      </c>
      <c r="E34">
        <v>0.2</v>
      </c>
      <c r="F34">
        <v>100</v>
      </c>
      <c r="H34">
        <v>-1</v>
      </c>
      <c r="I34" t="s">
        <v>36</v>
      </c>
    </row>
    <row r="35" spans="1:10">
      <c r="B35" t="s">
        <v>49</v>
      </c>
      <c r="C35">
        <f>72000*8</f>
        <v>576000</v>
      </c>
      <c r="D35">
        <v>100</v>
      </c>
      <c r="E35">
        <v>0.3</v>
      </c>
      <c r="F35">
        <v>100</v>
      </c>
      <c r="H35">
        <v>-1</v>
      </c>
      <c r="I35" t="s">
        <v>36</v>
      </c>
    </row>
    <row r="36" spans="1:10">
      <c r="B36" t="s">
        <v>50</v>
      </c>
      <c r="C36">
        <f>112000*8</f>
        <v>896000</v>
      </c>
      <c r="D36">
        <v>100</v>
      </c>
      <c r="E36">
        <v>0.5</v>
      </c>
      <c r="F36">
        <v>100</v>
      </c>
      <c r="H36">
        <v>-1</v>
      </c>
      <c r="I3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2017-06-12T17:26:30Z</dcterms:modified>
</cp:coreProperties>
</file>