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7" i="1"/>
  <c r="D86"/>
  <c r="D85"/>
  <c r="D83"/>
  <c r="D82"/>
  <c r="D81"/>
  <c r="D77"/>
  <c r="D78"/>
  <c r="D76"/>
  <c r="D75"/>
  <c r="D74"/>
  <c r="D69" l="1"/>
  <c r="D70"/>
  <c r="D71"/>
  <c r="D68"/>
  <c r="D59"/>
  <c r="D60"/>
  <c r="D61"/>
  <c r="D62"/>
  <c r="D63"/>
  <c r="D53"/>
  <c r="D54"/>
  <c r="D55"/>
  <c r="D56"/>
  <c r="D52"/>
  <c r="D49"/>
  <c r="D44"/>
  <c r="D41"/>
  <c r="D38"/>
  <c r="D39"/>
  <c r="D40"/>
  <c r="D45"/>
  <c r="D46"/>
  <c r="D35"/>
  <c r="D34"/>
  <c r="D33"/>
  <c r="D30"/>
  <c r="D29"/>
  <c r="D27"/>
  <c r="D26"/>
  <c r="D5"/>
  <c r="D6"/>
  <c r="D8"/>
  <c r="D9"/>
  <c r="D10"/>
  <c r="D12"/>
  <c r="D13"/>
  <c r="D14"/>
  <c r="D16"/>
  <c r="D17"/>
  <c r="D18"/>
  <c r="D20"/>
  <c r="D21"/>
  <c r="D22"/>
  <c r="D4"/>
</calcChain>
</file>

<file path=xl/sharedStrings.xml><?xml version="1.0" encoding="utf-8"?>
<sst xmlns="http://schemas.openxmlformats.org/spreadsheetml/2006/main" count="150" uniqueCount="87">
  <si>
    <t>Date(DDMMYYYY)</t>
  </si>
  <si>
    <t>Name</t>
  </si>
  <si>
    <t>n(number of monomers)</t>
  </si>
  <si>
    <t>L(box length)</t>
  </si>
  <si>
    <t>Comments</t>
  </si>
  <si>
    <t>round to nearest even number</t>
  </si>
  <si>
    <t>fv,m(monomer volume fraction)</t>
  </si>
  <si>
    <t>paper_run1</t>
  </si>
  <si>
    <t>21/6/2017</t>
  </si>
  <si>
    <t>paper_run2</t>
  </si>
  <si>
    <t>paper_run3</t>
  </si>
  <si>
    <t>paper_run4</t>
  </si>
  <si>
    <t>paper_run5</t>
  </si>
  <si>
    <t>paper_run6</t>
  </si>
  <si>
    <t>paper_run7</t>
  </si>
  <si>
    <t>paper_run8</t>
  </si>
  <si>
    <t>paper_run9</t>
  </si>
  <si>
    <t>paper_run10</t>
  </si>
  <si>
    <t>paper_run11</t>
  </si>
  <si>
    <t>paper_run12</t>
  </si>
  <si>
    <t>paper_run13</t>
  </si>
  <si>
    <t>paper_run14</t>
  </si>
  <si>
    <t>paper_run15</t>
  </si>
  <si>
    <t>Seed for random number generator</t>
  </si>
  <si>
    <t>Running Status ?</t>
  </si>
  <si>
    <t>Also cell length Lc =2</t>
  </si>
  <si>
    <t>Plots remaining</t>
  </si>
  <si>
    <t xml:space="preserve">changed the radius tolerances to .99 and 1.01.( loose ) </t>
  </si>
  <si>
    <t xml:space="preserve">0-good run, 1-running,processing, analyzing(plots), -1 error </t>
  </si>
  <si>
    <t>after modifications it worked fine</t>
  </si>
  <si>
    <t>23/6/2017</t>
  </si>
  <si>
    <t>paper_run16</t>
  </si>
  <si>
    <t>paper_run17</t>
  </si>
  <si>
    <t>paper_run18</t>
  </si>
  <si>
    <t>paper_run19</t>
  </si>
  <si>
    <t xml:space="preserve">made length box 176. changed the radius tolerances to .99 and 1.01.( loose ) </t>
  </si>
  <si>
    <t>preterminated</t>
  </si>
  <si>
    <t>28/6/2017</t>
  </si>
  <si>
    <t>paper_run20</t>
  </si>
  <si>
    <t>paper_run21</t>
  </si>
  <si>
    <t>paper_run22</t>
  </si>
  <si>
    <t>paper_run23</t>
  </si>
  <si>
    <t>paper_run24</t>
  </si>
  <si>
    <t>paper_run25</t>
  </si>
  <si>
    <t>paper_run26</t>
  </si>
  <si>
    <t>paper_run27</t>
  </si>
  <si>
    <t>paper_run28</t>
  </si>
  <si>
    <t>paper_run29</t>
  </si>
  <si>
    <t>Also cell length Lc =4 for next 4 runs</t>
  </si>
  <si>
    <t>29/6/2017</t>
  </si>
  <si>
    <t>paper_run30</t>
  </si>
  <si>
    <t xml:space="preserve">Make plots smoother. Get more data </t>
  </si>
  <si>
    <t>they are really slow! 8 daysfor each run to reach gelation</t>
  </si>
  <si>
    <t>paper_run31</t>
  </si>
  <si>
    <t>paper_run32</t>
  </si>
  <si>
    <t>paper_run33</t>
  </si>
  <si>
    <t>paper_run34</t>
  </si>
  <si>
    <t>paper_run35</t>
  </si>
  <si>
    <t>paper_run36</t>
  </si>
  <si>
    <t>paper_run37</t>
  </si>
  <si>
    <t>paper_run38</t>
  </si>
  <si>
    <t>paper_run39</t>
  </si>
  <si>
    <t>paper_run40</t>
  </si>
  <si>
    <t>Also cell length Lc =4 for next 5 runs</t>
  </si>
  <si>
    <t>Actual size used</t>
  </si>
  <si>
    <t>paper_run41</t>
  </si>
  <si>
    <t>paper_run42</t>
  </si>
  <si>
    <t>paper_run43</t>
  </si>
  <si>
    <t>paper_run44</t>
  </si>
  <si>
    <t>paper_run45</t>
  </si>
  <si>
    <t>paper_run46</t>
  </si>
  <si>
    <t>paper_run47</t>
  </si>
  <si>
    <t>paper_run48</t>
  </si>
  <si>
    <t>paper_run49</t>
  </si>
  <si>
    <t>Lc=4</t>
  </si>
  <si>
    <t>0.01,0.02,0.05,0.001,0.002,0.0001,0.00001</t>
  </si>
  <si>
    <t xml:space="preserve"> 10thjuly :Used for analysis, more data is needed for better understanding</t>
  </si>
  <si>
    <t>paper_run50</t>
  </si>
  <si>
    <t>paper_run51</t>
  </si>
  <si>
    <t>paper_run52</t>
  </si>
  <si>
    <t>0&amp; -1</t>
  </si>
  <si>
    <t>the last (418) data file is erroneous</t>
  </si>
  <si>
    <t>cancelled</t>
  </si>
  <si>
    <t>paper_run53</t>
  </si>
  <si>
    <t>paper_run54</t>
  </si>
  <si>
    <t>paper_run55</t>
  </si>
  <si>
    <t xml:space="preserve">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</si>
</sst>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7"/>
  <sheetViews>
    <sheetView tabSelected="1" topLeftCell="A55" zoomScale="90" zoomScaleNormal="90" workbookViewId="0">
      <selection activeCell="H85" sqref="H85"/>
    </sheetView>
  </sheetViews>
  <sheetFormatPr defaultRowHeight="15"/>
  <cols>
    <col min="1" max="1" width="16.85546875" customWidth="1"/>
    <col min="2" max="2" width="12.42578125" customWidth="1"/>
    <col min="3" max="3" width="11.85546875" customWidth="1"/>
    <col min="4" max="4" width="19.7109375" customWidth="1"/>
    <col min="5" max="5" width="17" customWidth="1"/>
    <col min="6" max="6" width="15.85546875" style="2" customWidth="1"/>
    <col min="7" max="7" width="29.42578125" style="2" customWidth="1"/>
    <col min="8" max="8" width="32.28515625" customWidth="1"/>
    <col min="9" max="9" width="32.8554687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2" t="s">
        <v>3</v>
      </c>
      <c r="E1" s="1" t="s">
        <v>6</v>
      </c>
      <c r="F1" s="1" t="s">
        <v>23</v>
      </c>
      <c r="G1" s="5" t="s">
        <v>24</v>
      </c>
      <c r="H1" s="33" t="s">
        <v>4</v>
      </c>
      <c r="I1" s="33"/>
    </row>
    <row r="2" spans="1:9" s="1" customFormat="1">
      <c r="D2" s="5" t="s">
        <v>25</v>
      </c>
      <c r="E2" s="1" t="s">
        <v>75</v>
      </c>
      <c r="G2" s="5"/>
      <c r="H2" s="5"/>
      <c r="I2" s="5"/>
    </row>
    <row r="3" spans="1:9">
      <c r="A3" s="3" t="s">
        <v>8</v>
      </c>
      <c r="D3" t="s">
        <v>5</v>
      </c>
      <c r="G3" s="6" t="s">
        <v>28</v>
      </c>
      <c r="H3" s="2"/>
    </row>
    <row r="4" spans="1:9" s="2" customFormat="1">
      <c r="B4" s="2" t="s">
        <v>7</v>
      </c>
      <c r="C4" s="4">
        <v>1000000</v>
      </c>
      <c r="D4">
        <f>((C4*(4/3)*PI()*0.5*0.5*0.5)/E4)^(1/3)</f>
        <v>374.11019268182429</v>
      </c>
      <c r="E4" s="2">
        <v>0.01</v>
      </c>
      <c r="F4" s="2">
        <v>32103255</v>
      </c>
      <c r="G4" s="8" t="s">
        <v>26</v>
      </c>
      <c r="H4" s="16" t="s">
        <v>51</v>
      </c>
    </row>
    <row r="5" spans="1:9">
      <c r="B5" s="2" t="s">
        <v>9</v>
      </c>
      <c r="C5" s="4">
        <v>1000000</v>
      </c>
      <c r="D5">
        <f t="shared" ref="D5:D22" si="0">((C5*(4/3)*PI()*0.5*0.5*0.5)/E5)^(1/3)</f>
        <v>374.11019268182429</v>
      </c>
      <c r="E5" s="2">
        <v>0.01</v>
      </c>
      <c r="F5" s="2">
        <v>15451859</v>
      </c>
      <c r="G5" s="8" t="s">
        <v>26</v>
      </c>
    </row>
    <row r="6" spans="1:9">
      <c r="B6" s="2" t="s">
        <v>10</v>
      </c>
      <c r="C6" s="4">
        <v>1000000</v>
      </c>
      <c r="D6">
        <f t="shared" si="0"/>
        <v>374.11019268182429</v>
      </c>
      <c r="E6" s="2">
        <v>0.01</v>
      </c>
      <c r="F6" s="2">
        <v>48455221</v>
      </c>
      <c r="G6" s="8" t="s">
        <v>26</v>
      </c>
    </row>
    <row r="7" spans="1:9">
      <c r="A7" t="s">
        <v>64</v>
      </c>
      <c r="B7" s="2"/>
      <c r="C7" s="4"/>
      <c r="D7">
        <v>374</v>
      </c>
      <c r="E7" s="2"/>
      <c r="G7" s="8"/>
    </row>
    <row r="8" spans="1:9">
      <c r="B8" s="2" t="s">
        <v>11</v>
      </c>
      <c r="C8" s="4">
        <v>1000000</v>
      </c>
      <c r="D8">
        <f t="shared" si="0"/>
        <v>296.9314567075769</v>
      </c>
      <c r="E8" s="2">
        <v>0.02</v>
      </c>
      <c r="F8" s="2">
        <v>32103255</v>
      </c>
      <c r="G8" s="8" t="s">
        <v>26</v>
      </c>
    </row>
    <row r="9" spans="1:9">
      <c r="B9" s="2" t="s">
        <v>12</v>
      </c>
      <c r="C9" s="4">
        <v>1000000</v>
      </c>
      <c r="D9">
        <f t="shared" si="0"/>
        <v>296.9314567075769</v>
      </c>
      <c r="E9" s="2">
        <v>0.02</v>
      </c>
      <c r="F9" s="2">
        <v>15451859</v>
      </c>
      <c r="G9" s="8" t="s">
        <v>26</v>
      </c>
    </row>
    <row r="10" spans="1:9">
      <c r="B10" s="2" t="s">
        <v>13</v>
      </c>
      <c r="C10" s="4">
        <v>1000000</v>
      </c>
      <c r="D10">
        <f t="shared" si="0"/>
        <v>296.9314567075769</v>
      </c>
      <c r="E10" s="2">
        <v>0.02</v>
      </c>
      <c r="F10" s="2">
        <v>48455221</v>
      </c>
      <c r="G10" s="8" t="s">
        <v>26</v>
      </c>
    </row>
    <row r="11" spans="1:9">
      <c r="A11" t="s">
        <v>64</v>
      </c>
      <c r="B11" s="2"/>
      <c r="C11" s="4"/>
      <c r="D11">
        <v>296</v>
      </c>
      <c r="E11" s="2"/>
      <c r="G11" s="5"/>
    </row>
    <row r="12" spans="1:9">
      <c r="B12" s="2" t="s">
        <v>14</v>
      </c>
      <c r="C12" s="4">
        <v>1000000</v>
      </c>
      <c r="D12">
        <f t="shared" si="0"/>
        <v>805.99597700823449</v>
      </c>
      <c r="E12" s="2">
        <v>1E-3</v>
      </c>
      <c r="F12" s="2">
        <v>32103255</v>
      </c>
      <c r="G12" s="19" t="s">
        <v>26</v>
      </c>
      <c r="I12" t="s">
        <v>52</v>
      </c>
    </row>
    <row r="13" spans="1:9">
      <c r="B13" s="2" t="s">
        <v>15</v>
      </c>
      <c r="C13" s="4">
        <v>1000000</v>
      </c>
      <c r="D13">
        <f t="shared" si="0"/>
        <v>805.99597700823449</v>
      </c>
      <c r="E13" s="2">
        <v>1E-3</v>
      </c>
      <c r="F13" s="2">
        <v>15451859</v>
      </c>
      <c r="G13" s="19" t="s">
        <v>26</v>
      </c>
      <c r="I13" t="s">
        <v>52</v>
      </c>
    </row>
    <row r="14" spans="1:9">
      <c r="B14" s="2" t="s">
        <v>16</v>
      </c>
      <c r="C14" s="4">
        <v>1000000</v>
      </c>
      <c r="D14">
        <f t="shared" si="0"/>
        <v>805.99597700823449</v>
      </c>
      <c r="E14" s="2">
        <v>1E-3</v>
      </c>
      <c r="F14" s="2">
        <v>48455221</v>
      </c>
      <c r="G14" s="19" t="s">
        <v>26</v>
      </c>
      <c r="I14" t="s">
        <v>52</v>
      </c>
    </row>
    <row r="15" spans="1:9">
      <c r="A15" t="s">
        <v>64</v>
      </c>
      <c r="B15" s="2"/>
      <c r="C15" s="4"/>
      <c r="D15">
        <v>806</v>
      </c>
      <c r="E15" s="2"/>
    </row>
    <row r="16" spans="1:9">
      <c r="B16" s="2" t="s">
        <v>17</v>
      </c>
      <c r="C16" s="4">
        <v>1000000</v>
      </c>
      <c r="D16">
        <f t="shared" si="0"/>
        <v>639.71943089250362</v>
      </c>
      <c r="E16" s="2">
        <v>2E-3</v>
      </c>
      <c r="F16" s="2">
        <v>32103255</v>
      </c>
      <c r="G16" s="10" t="s">
        <v>26</v>
      </c>
    </row>
    <row r="17" spans="1:9">
      <c r="B17" s="2" t="s">
        <v>18</v>
      </c>
      <c r="C17" s="4">
        <v>1000000</v>
      </c>
      <c r="D17">
        <f t="shared" si="0"/>
        <v>639.71943089250362</v>
      </c>
      <c r="E17" s="2">
        <v>2E-3</v>
      </c>
      <c r="F17" s="2">
        <v>15451859</v>
      </c>
      <c r="G17" s="12" t="s">
        <v>26</v>
      </c>
    </row>
    <row r="18" spans="1:9">
      <c r="B18" s="2" t="s">
        <v>19</v>
      </c>
      <c r="C18" s="4">
        <v>1000000</v>
      </c>
      <c r="D18">
        <f t="shared" si="0"/>
        <v>639.71943089250362</v>
      </c>
      <c r="E18" s="2">
        <v>2E-3</v>
      </c>
      <c r="F18" s="2">
        <v>48455221</v>
      </c>
      <c r="G18" s="11" t="s">
        <v>26</v>
      </c>
    </row>
    <row r="19" spans="1:9">
      <c r="A19" t="s">
        <v>64</v>
      </c>
      <c r="B19" s="2"/>
      <c r="C19" s="4"/>
      <c r="D19">
        <v>640</v>
      </c>
      <c r="E19" s="2"/>
    </row>
    <row r="20" spans="1:9">
      <c r="B20" s="2" t="s">
        <v>20</v>
      </c>
      <c r="C20" s="4">
        <v>1000000</v>
      </c>
      <c r="D20">
        <f t="shared" si="0"/>
        <v>173.64656928926806</v>
      </c>
      <c r="E20" s="2">
        <v>0.1</v>
      </c>
      <c r="F20" s="2">
        <v>32103255</v>
      </c>
      <c r="G20" s="5" t="s">
        <v>26</v>
      </c>
    </row>
    <row r="21" spans="1:9">
      <c r="B21" s="2" t="s">
        <v>21</v>
      </c>
      <c r="C21" s="4">
        <v>1000000</v>
      </c>
      <c r="D21">
        <f t="shared" si="0"/>
        <v>173.64656928926806</v>
      </c>
      <c r="E21" s="2">
        <v>0.1</v>
      </c>
      <c r="F21" s="2">
        <v>15451859</v>
      </c>
      <c r="G21" s="10" t="s">
        <v>26</v>
      </c>
      <c r="H21" t="s">
        <v>29</v>
      </c>
      <c r="I21" t="s">
        <v>35</v>
      </c>
    </row>
    <row r="22" spans="1:9">
      <c r="B22" s="2" t="s">
        <v>22</v>
      </c>
      <c r="C22" s="4">
        <v>1000000</v>
      </c>
      <c r="D22">
        <f t="shared" si="0"/>
        <v>173.64656928926806</v>
      </c>
      <c r="E22" s="2">
        <v>0.1</v>
      </c>
      <c r="F22" s="2">
        <v>48455221</v>
      </c>
      <c r="G22" s="8" t="s">
        <v>26</v>
      </c>
      <c r="H22" t="s">
        <v>29</v>
      </c>
      <c r="I22" t="s">
        <v>27</v>
      </c>
    </row>
    <row r="23" spans="1:9">
      <c r="A23" t="s">
        <v>64</v>
      </c>
      <c r="D23">
        <v>174</v>
      </c>
    </row>
    <row r="25" spans="1:9">
      <c r="A25" t="s">
        <v>30</v>
      </c>
    </row>
    <row r="26" spans="1:9">
      <c r="B26" s="7" t="s">
        <v>31</v>
      </c>
      <c r="C26" s="4">
        <v>100000</v>
      </c>
      <c r="D26">
        <f t="shared" ref="D26" si="1">((C26*(4/3)*PI()*0.5*0.5*0.5)/E26)^(1/3)</f>
        <v>805.99597700823449</v>
      </c>
      <c r="E26" s="7">
        <v>1E-4</v>
      </c>
      <c r="F26" s="7">
        <v>32103255</v>
      </c>
      <c r="G26" s="17" t="s">
        <v>26</v>
      </c>
      <c r="H26" s="9" t="s">
        <v>36</v>
      </c>
    </row>
    <row r="27" spans="1:9">
      <c r="B27" s="7" t="s">
        <v>32</v>
      </c>
      <c r="C27" s="4">
        <v>100000</v>
      </c>
      <c r="D27">
        <f t="shared" ref="D27" si="2">((C27*(4/3)*PI()*0.5*0.5*0.5)/E27)^(1/3)</f>
        <v>805.99597700823449</v>
      </c>
      <c r="E27" s="7">
        <v>1E-4</v>
      </c>
      <c r="F27" s="7">
        <v>48455221</v>
      </c>
      <c r="G27" s="17" t="s">
        <v>26</v>
      </c>
      <c r="H27" s="9" t="s">
        <v>36</v>
      </c>
    </row>
    <row r="28" spans="1:9">
      <c r="A28" t="s">
        <v>64</v>
      </c>
      <c r="D28">
        <v>806</v>
      </c>
    </row>
    <row r="29" spans="1:9">
      <c r="B29" s="7" t="s">
        <v>33</v>
      </c>
      <c r="C29" s="4">
        <v>100000</v>
      </c>
      <c r="D29">
        <f t="shared" ref="D29:D30" si="3">((C29*(4/3)*PI()*0.5*0.5*0.5)/E29)^(1/3)</f>
        <v>1736.4656928926795</v>
      </c>
      <c r="E29" s="7">
        <v>1.0000000000000001E-5</v>
      </c>
      <c r="F29" s="7">
        <v>32103255</v>
      </c>
      <c r="G29" s="17" t="s">
        <v>26</v>
      </c>
      <c r="H29" s="9" t="s">
        <v>36</v>
      </c>
    </row>
    <row r="30" spans="1:9">
      <c r="B30" s="7" t="s">
        <v>34</v>
      </c>
      <c r="C30" s="4">
        <v>100000</v>
      </c>
      <c r="D30">
        <f t="shared" si="3"/>
        <v>1736.4656928926795</v>
      </c>
      <c r="E30" s="7">
        <v>1.0000000000000001E-5</v>
      </c>
      <c r="F30" s="7">
        <v>48455221</v>
      </c>
      <c r="G30" s="17" t="s">
        <v>26</v>
      </c>
      <c r="H30" s="9" t="s">
        <v>36</v>
      </c>
    </row>
    <row r="31" spans="1:9">
      <c r="A31" t="s">
        <v>64</v>
      </c>
      <c r="D31">
        <v>1736</v>
      </c>
    </row>
    <row r="33" spans="1:8">
      <c r="A33" t="s">
        <v>37</v>
      </c>
      <c r="B33" t="s">
        <v>38</v>
      </c>
      <c r="C33" s="15">
        <v>1000000</v>
      </c>
      <c r="D33">
        <f t="shared" ref="D33:D35" si="4">((C33*(4/3)*PI()*0.5*0.5*0.5)/E33)^(1/3)</f>
        <v>374.11019268182429</v>
      </c>
      <c r="E33" s="13">
        <v>0.01</v>
      </c>
      <c r="F33" s="13">
        <v>7447477</v>
      </c>
      <c r="G33" s="16" t="s">
        <v>26</v>
      </c>
    </row>
    <row r="34" spans="1:8">
      <c r="B34" t="s">
        <v>39</v>
      </c>
      <c r="C34" s="15">
        <v>1000000</v>
      </c>
      <c r="D34">
        <f t="shared" si="4"/>
        <v>374.11019268182429</v>
      </c>
      <c r="E34" s="13">
        <v>0.01</v>
      </c>
      <c r="F34" s="13">
        <v>167971</v>
      </c>
      <c r="G34" s="16" t="s">
        <v>26</v>
      </c>
    </row>
    <row r="35" spans="1:8">
      <c r="B35" t="s">
        <v>40</v>
      </c>
      <c r="C35" s="15">
        <v>1000000</v>
      </c>
      <c r="D35">
        <f t="shared" si="4"/>
        <v>374.11019268182429</v>
      </c>
      <c r="E35" s="13">
        <v>0.01</v>
      </c>
      <c r="F35" s="13">
        <v>41459</v>
      </c>
      <c r="G35" s="16" t="s">
        <v>26</v>
      </c>
    </row>
    <row r="36" spans="1:8">
      <c r="A36" t="s">
        <v>64</v>
      </c>
      <c r="C36" s="15"/>
      <c r="D36">
        <v>374</v>
      </c>
      <c r="E36" s="13"/>
      <c r="F36" s="13"/>
      <c r="G36" s="16"/>
    </row>
    <row r="37" spans="1:8">
      <c r="C37" s="15"/>
      <c r="D37" s="13" t="s">
        <v>48</v>
      </c>
      <c r="E37" s="13"/>
      <c r="F37" s="13"/>
      <c r="G37" s="13"/>
    </row>
    <row r="38" spans="1:8">
      <c r="A38" s="13"/>
      <c r="B38" t="s">
        <v>41</v>
      </c>
      <c r="C38" s="15">
        <v>1000000</v>
      </c>
      <c r="D38">
        <f t="shared" ref="D38:D40" si="5">((C38*(4/3)*PI()*0.5*0.5*0.5)/E38)^(1/3)</f>
        <v>374.11019268182429</v>
      </c>
      <c r="E38" s="13">
        <v>0.01</v>
      </c>
      <c r="F38" s="13">
        <v>97454223</v>
      </c>
      <c r="G38" s="16" t="s">
        <v>26</v>
      </c>
    </row>
    <row r="39" spans="1:8">
      <c r="B39" t="s">
        <v>42</v>
      </c>
      <c r="C39" s="15">
        <v>1000000</v>
      </c>
      <c r="D39">
        <f t="shared" si="5"/>
        <v>374.11019268182429</v>
      </c>
      <c r="E39" s="13">
        <v>0.01</v>
      </c>
      <c r="F39" s="13">
        <v>88655787</v>
      </c>
      <c r="G39" s="16" t="s">
        <v>26</v>
      </c>
    </row>
    <row r="40" spans="1:8">
      <c r="B40" t="s">
        <v>43</v>
      </c>
      <c r="C40" s="15">
        <v>1000000</v>
      </c>
      <c r="D40">
        <f t="shared" si="5"/>
        <v>374.11019268182429</v>
      </c>
      <c r="E40" s="13">
        <v>0.01</v>
      </c>
      <c r="F40" s="13">
        <v>78152227</v>
      </c>
      <c r="G40" s="16" t="s">
        <v>26</v>
      </c>
    </row>
    <row r="41" spans="1:8">
      <c r="B41" t="s">
        <v>44</v>
      </c>
      <c r="C41" s="15">
        <v>1000000</v>
      </c>
      <c r="D41">
        <f t="shared" ref="D41" si="6">((C41*(4/3)*PI()*0.5*0.5*0.5)/E41)^(1/3)</f>
        <v>374.11019268182429</v>
      </c>
      <c r="E41" s="13">
        <v>0.01</v>
      </c>
      <c r="F41" s="13">
        <v>59375213</v>
      </c>
      <c r="G41" s="16" t="s">
        <v>26</v>
      </c>
    </row>
    <row r="42" spans="1:8">
      <c r="A42" t="s">
        <v>64</v>
      </c>
      <c r="C42" s="15"/>
      <c r="D42">
        <v>372</v>
      </c>
      <c r="E42" s="13"/>
      <c r="F42" s="13"/>
      <c r="G42" s="13"/>
    </row>
    <row r="43" spans="1:8">
      <c r="C43" s="15"/>
      <c r="D43" s="13" t="s">
        <v>25</v>
      </c>
      <c r="E43" s="13"/>
      <c r="F43" s="13"/>
      <c r="G43" s="13"/>
    </row>
    <row r="44" spans="1:8">
      <c r="B44" s="26" t="s">
        <v>45</v>
      </c>
      <c r="C44" s="15">
        <v>2000000</v>
      </c>
      <c r="D44">
        <f>((C44*(4/3)*PI()*0.5*0.5*0.5)/E44)^(1/3)</f>
        <v>374.11019268182429</v>
      </c>
      <c r="E44" s="13">
        <v>0.02</v>
      </c>
      <c r="F44" s="13">
        <v>32103255</v>
      </c>
      <c r="G44" s="17" t="s">
        <v>26</v>
      </c>
      <c r="H44" s="26" t="s">
        <v>76</v>
      </c>
    </row>
    <row r="45" spans="1:8" s="13" customFormat="1">
      <c r="A45" s="28"/>
      <c r="B45" s="26" t="s">
        <v>46</v>
      </c>
      <c r="C45" s="18">
        <v>2000000</v>
      </c>
      <c r="D45">
        <f>((C45*(4/3)*PI()*0.5*0.5*0.5)/E45)^(1/3)</f>
        <v>374.11019268182429</v>
      </c>
      <c r="E45" s="13">
        <v>0.02</v>
      </c>
      <c r="F45" s="13">
        <v>15451859</v>
      </c>
      <c r="G45" s="17" t="s">
        <v>26</v>
      </c>
    </row>
    <row r="46" spans="1:8">
      <c r="A46" s="26"/>
      <c r="B46" s="26" t="s">
        <v>47</v>
      </c>
      <c r="C46" s="15">
        <v>2000000</v>
      </c>
      <c r="D46">
        <f>((C46*(4/3)*PI()*0.5*0.5*0.5)/E46)^(1/3)</f>
        <v>374.11019268182429</v>
      </c>
      <c r="E46" s="13">
        <v>0.02</v>
      </c>
      <c r="F46" s="13">
        <v>48455221</v>
      </c>
      <c r="G46" s="17" t="s">
        <v>26</v>
      </c>
    </row>
    <row r="47" spans="1:8">
      <c r="A47" t="s">
        <v>64</v>
      </c>
      <c r="C47" s="15"/>
      <c r="D47">
        <v>374</v>
      </c>
      <c r="E47" s="13"/>
      <c r="F47" s="13"/>
      <c r="G47" s="13"/>
    </row>
    <row r="48" spans="1:8">
      <c r="C48" s="15"/>
      <c r="E48" s="13"/>
      <c r="F48" s="13"/>
    </row>
    <row r="49" spans="1:7">
      <c r="A49" t="s">
        <v>49</v>
      </c>
      <c r="B49" t="s">
        <v>50</v>
      </c>
      <c r="C49" s="15">
        <v>10000000</v>
      </c>
      <c r="D49">
        <f>((C49*(4/3)*PI()*0.5*0.5*0.5)/E49)^(1/3)</f>
        <v>374.11019268182429</v>
      </c>
      <c r="E49" s="14">
        <v>0.1</v>
      </c>
      <c r="F49" s="14">
        <v>48455221</v>
      </c>
      <c r="G49" s="30" t="s">
        <v>82</v>
      </c>
    </row>
    <row r="50" spans="1:7">
      <c r="C50" s="15"/>
      <c r="E50" s="20"/>
      <c r="F50" s="20"/>
      <c r="G50" s="20"/>
    </row>
    <row r="51" spans="1:7">
      <c r="C51" s="15"/>
      <c r="D51" s="20" t="s">
        <v>63</v>
      </c>
      <c r="E51" s="13"/>
      <c r="F51" s="13"/>
    </row>
    <row r="52" spans="1:7">
      <c r="A52" s="3">
        <v>42921</v>
      </c>
      <c r="B52" t="s">
        <v>53</v>
      </c>
      <c r="C52" s="15">
        <v>2000000</v>
      </c>
      <c r="D52">
        <f t="shared" ref="D52:D63" si="7">((C52*(4/3)*PI()*0.5*0.5*0.5)/E52)^(1/3)</f>
        <v>471.34930674005767</v>
      </c>
      <c r="E52" s="20">
        <v>0.01</v>
      </c>
      <c r="F52" s="20">
        <v>32103255</v>
      </c>
      <c r="G52" s="21" t="s">
        <v>26</v>
      </c>
    </row>
    <row r="53" spans="1:7">
      <c r="B53" t="s">
        <v>54</v>
      </c>
      <c r="C53" s="15">
        <v>2000000</v>
      </c>
      <c r="D53">
        <f t="shared" si="7"/>
        <v>471.34930674005767</v>
      </c>
      <c r="E53" s="20">
        <v>0.01</v>
      </c>
      <c r="F53" s="20">
        <v>15451859</v>
      </c>
      <c r="G53" s="22" t="s">
        <v>26</v>
      </c>
    </row>
    <row r="54" spans="1:7">
      <c r="B54" t="s">
        <v>55</v>
      </c>
      <c r="C54" s="15">
        <v>2000000</v>
      </c>
      <c r="D54">
        <f t="shared" si="7"/>
        <v>471.34930674005767</v>
      </c>
      <c r="E54" s="20">
        <v>0.01</v>
      </c>
      <c r="F54" s="20">
        <v>48455221</v>
      </c>
      <c r="G54" s="21" t="s">
        <v>26</v>
      </c>
    </row>
    <row r="55" spans="1:7">
      <c r="B55" t="s">
        <v>56</v>
      </c>
      <c r="C55" s="15">
        <v>2000000</v>
      </c>
      <c r="D55">
        <f t="shared" si="7"/>
        <v>471.34930674005767</v>
      </c>
      <c r="E55" s="20">
        <v>0.01</v>
      </c>
      <c r="F55" s="20">
        <v>167971</v>
      </c>
      <c r="G55" s="21" t="s">
        <v>26</v>
      </c>
    </row>
    <row r="56" spans="1:7">
      <c r="B56" t="s">
        <v>57</v>
      </c>
      <c r="C56" s="15">
        <v>2000000</v>
      </c>
      <c r="D56">
        <f t="shared" si="7"/>
        <v>471.34930674005767</v>
      </c>
      <c r="E56" s="20">
        <v>0.01</v>
      </c>
      <c r="F56" s="20">
        <v>41459</v>
      </c>
      <c r="G56" s="21" t="s">
        <v>26</v>
      </c>
    </row>
    <row r="57" spans="1:7">
      <c r="A57" t="s">
        <v>64</v>
      </c>
      <c r="C57" s="15"/>
      <c r="D57">
        <v>472</v>
      </c>
      <c r="E57" s="20"/>
      <c r="F57" s="20"/>
      <c r="G57" s="20"/>
    </row>
    <row r="58" spans="1:7">
      <c r="D58" s="20" t="s">
        <v>63</v>
      </c>
      <c r="G58" s="21" t="s">
        <v>26</v>
      </c>
    </row>
    <row r="59" spans="1:7">
      <c r="B59" t="s">
        <v>58</v>
      </c>
      <c r="C59" s="15">
        <v>1000000</v>
      </c>
      <c r="D59">
        <f t="shared" si="7"/>
        <v>374.11019268182429</v>
      </c>
      <c r="E59" s="20">
        <v>0.01</v>
      </c>
      <c r="F59" s="2">
        <v>9785921</v>
      </c>
      <c r="G59" s="21" t="s">
        <v>26</v>
      </c>
    </row>
    <row r="60" spans="1:7">
      <c r="B60" t="s">
        <v>59</v>
      </c>
      <c r="C60" s="15">
        <v>1000000</v>
      </c>
      <c r="D60">
        <f t="shared" si="7"/>
        <v>374.11019268182429</v>
      </c>
      <c r="E60" s="20">
        <v>0.01</v>
      </c>
      <c r="F60" s="2">
        <v>669693</v>
      </c>
      <c r="G60" s="21" t="s">
        <v>26</v>
      </c>
    </row>
    <row r="61" spans="1:7">
      <c r="B61" t="s">
        <v>60</v>
      </c>
      <c r="C61" s="15">
        <v>1000000</v>
      </c>
      <c r="D61">
        <f t="shared" si="7"/>
        <v>374.11019268182429</v>
      </c>
      <c r="E61" s="20">
        <v>0.01</v>
      </c>
      <c r="F61" s="2">
        <v>1110111</v>
      </c>
      <c r="G61" s="21" t="s">
        <v>26</v>
      </c>
    </row>
    <row r="62" spans="1:7">
      <c r="B62" t="s">
        <v>61</v>
      </c>
      <c r="C62" s="15">
        <v>1000000</v>
      </c>
      <c r="D62">
        <f t="shared" si="7"/>
        <v>374.11019268182429</v>
      </c>
      <c r="E62" s="20">
        <v>0.01</v>
      </c>
      <c r="F62" s="2">
        <v>2909777</v>
      </c>
      <c r="G62" s="21" t="s">
        <v>26</v>
      </c>
    </row>
    <row r="63" spans="1:7">
      <c r="B63" t="s">
        <v>62</v>
      </c>
      <c r="C63" s="15">
        <v>1000000</v>
      </c>
      <c r="D63">
        <f t="shared" si="7"/>
        <v>374.11019268182429</v>
      </c>
      <c r="E63" s="20">
        <v>0.01</v>
      </c>
      <c r="F63" s="2">
        <v>650981</v>
      </c>
      <c r="G63" s="21" t="s">
        <v>26</v>
      </c>
    </row>
    <row r="64" spans="1:7">
      <c r="A64" t="s">
        <v>64</v>
      </c>
      <c r="D64">
        <v>372</v>
      </c>
    </row>
    <row r="67" spans="1:8">
      <c r="A67" s="24">
        <v>42923</v>
      </c>
    </row>
    <row r="68" spans="1:8">
      <c r="B68" t="s">
        <v>65</v>
      </c>
      <c r="C68">
        <v>10000000</v>
      </c>
      <c r="D68">
        <f t="shared" ref="D68" si="8">((C68*(4/3)*PI()*0.5*0.5*0.5)/E68)^(1/3)</f>
        <v>639.71943089250362</v>
      </c>
      <c r="E68" s="22">
        <v>0.02</v>
      </c>
      <c r="F68" s="22">
        <v>546587547</v>
      </c>
      <c r="G68" s="30" t="s">
        <v>82</v>
      </c>
    </row>
    <row r="69" spans="1:8">
      <c r="B69" t="s">
        <v>66</v>
      </c>
      <c r="C69">
        <v>10000000</v>
      </c>
      <c r="D69">
        <f t="shared" ref="D69:D71" si="9">((C69*(4/3)*PI()*0.5*0.5*0.5)/E69)^(1/3)</f>
        <v>1736.4656928926795</v>
      </c>
      <c r="E69" s="22">
        <v>1E-3</v>
      </c>
      <c r="F69" s="22">
        <v>125913</v>
      </c>
      <c r="G69" s="30" t="s">
        <v>82</v>
      </c>
    </row>
    <row r="70" spans="1:8">
      <c r="B70" t="s">
        <v>67</v>
      </c>
      <c r="C70">
        <v>10000000</v>
      </c>
      <c r="D70">
        <f t="shared" si="9"/>
        <v>1378.2337338022655</v>
      </c>
      <c r="E70" s="22">
        <v>2E-3</v>
      </c>
      <c r="F70" s="22">
        <v>2481589</v>
      </c>
      <c r="G70" s="30" t="s">
        <v>82</v>
      </c>
    </row>
    <row r="71" spans="1:8">
      <c r="B71" t="s">
        <v>68</v>
      </c>
      <c r="C71">
        <v>10000000</v>
      </c>
      <c r="D71">
        <f t="shared" si="9"/>
        <v>805.99597700823449</v>
      </c>
      <c r="E71" s="22">
        <v>0.01</v>
      </c>
      <c r="F71" s="22">
        <v>4481335</v>
      </c>
      <c r="G71" s="30" t="s">
        <v>82</v>
      </c>
    </row>
    <row r="74" spans="1:8">
      <c r="A74" s="24">
        <v>42926</v>
      </c>
      <c r="B74" s="26" t="s">
        <v>69</v>
      </c>
      <c r="C74" s="27">
        <v>3000000</v>
      </c>
      <c r="D74" s="26">
        <f>((C74*(4/3)*PI()*0.5*0.5*0.5)/E74)^(1/3)</f>
        <v>315.53675693018221</v>
      </c>
      <c r="E74" s="28">
        <v>0.05</v>
      </c>
      <c r="F74" s="23">
        <v>125913</v>
      </c>
      <c r="G74" s="28">
        <v>0</v>
      </c>
    </row>
    <row r="75" spans="1:8">
      <c r="B75" s="26" t="s">
        <v>70</v>
      </c>
      <c r="C75" s="27">
        <v>3000000</v>
      </c>
      <c r="D75" s="26">
        <f>((C75*(4/3)*PI()*0.5*0.5*0.5)/E75)^(1/3)</f>
        <v>315.53675693018221</v>
      </c>
      <c r="E75" s="28">
        <v>0.05</v>
      </c>
      <c r="F75" s="23">
        <v>9167971</v>
      </c>
      <c r="G75" s="29" t="s">
        <v>80</v>
      </c>
      <c r="H75" t="s">
        <v>81</v>
      </c>
    </row>
    <row r="76" spans="1:8">
      <c r="B76" s="26" t="s">
        <v>71</v>
      </c>
      <c r="C76" s="27">
        <v>3000000</v>
      </c>
      <c r="D76" s="26">
        <f>((C76*(4/3)*PI()*0.5*0.5*0.5)/E76)^(1/3)</f>
        <v>315.53675693018221</v>
      </c>
      <c r="E76" s="28">
        <v>0.05</v>
      </c>
      <c r="F76" s="23">
        <v>41459</v>
      </c>
      <c r="G76" s="2">
        <v>0</v>
      </c>
    </row>
    <row r="77" spans="1:8">
      <c r="A77" t="s">
        <v>74</v>
      </c>
      <c r="B77" s="26" t="s">
        <v>72</v>
      </c>
      <c r="C77" s="27">
        <v>3000000</v>
      </c>
      <c r="D77" s="26">
        <f>((C77*(4/3)*PI()*0.5*0.5*0.5)/E77)^(1/3)</f>
        <v>315.53675693018221</v>
      </c>
      <c r="E77" s="28">
        <v>0.05</v>
      </c>
      <c r="F77" s="23">
        <v>546587547</v>
      </c>
      <c r="G77" s="2">
        <v>0</v>
      </c>
    </row>
    <row r="78" spans="1:8">
      <c r="A78" t="s">
        <v>74</v>
      </c>
      <c r="B78" s="26" t="s">
        <v>73</v>
      </c>
      <c r="C78" s="27">
        <v>3000000</v>
      </c>
      <c r="D78" s="26">
        <f>((C78*(4/3)*PI()*0.5*0.5*0.5)/E78)^(1/3)</f>
        <v>315.53675693018221</v>
      </c>
      <c r="E78" s="28">
        <v>0.05</v>
      </c>
      <c r="F78" s="23">
        <v>1110111</v>
      </c>
      <c r="G78" s="2">
        <v>0</v>
      </c>
    </row>
    <row r="79" spans="1:8">
      <c r="D79">
        <v>316</v>
      </c>
    </row>
    <row r="81" spans="1:8">
      <c r="A81" s="24">
        <v>42928</v>
      </c>
      <c r="B81" s="26" t="s">
        <v>77</v>
      </c>
      <c r="C81" s="27">
        <v>3000000</v>
      </c>
      <c r="D81" s="26">
        <f>((C81*(4/3)*PI()*0.5*0.5*0.5)/E81)^(1/3)</f>
        <v>250.4416899428025</v>
      </c>
      <c r="E81" s="28">
        <v>0.1</v>
      </c>
      <c r="F81" s="25">
        <v>1110111</v>
      </c>
      <c r="G81" s="25">
        <v>1</v>
      </c>
    </row>
    <row r="82" spans="1:8">
      <c r="B82" s="26" t="s">
        <v>78</v>
      </c>
      <c r="C82" s="27">
        <v>3000000</v>
      </c>
      <c r="D82" s="26">
        <f>((C82*(4/3)*PI()*0.5*0.5*0.5)/E82)^(1/3)</f>
        <v>250.4416899428025</v>
      </c>
      <c r="E82" s="28">
        <v>0.1</v>
      </c>
      <c r="F82" s="25">
        <v>41459</v>
      </c>
      <c r="G82" s="2">
        <v>1</v>
      </c>
    </row>
    <row r="83" spans="1:8">
      <c r="B83" s="26" t="s">
        <v>79</v>
      </c>
      <c r="C83" s="27">
        <v>3000000</v>
      </c>
      <c r="D83" s="26">
        <f>((C83*(4/3)*PI()*0.5*0.5*0.5)/E83)^(1/3)</f>
        <v>250.4416899428025</v>
      </c>
      <c r="E83" s="28">
        <v>0.1</v>
      </c>
      <c r="F83" s="2">
        <v>125913</v>
      </c>
      <c r="G83" s="2">
        <v>0</v>
      </c>
    </row>
    <row r="84" spans="1:8">
      <c r="D84">
        <v>250</v>
      </c>
    </row>
    <row r="85" spans="1:8">
      <c r="A85" s="24">
        <v>42928</v>
      </c>
      <c r="B85" s="26" t="s">
        <v>83</v>
      </c>
      <c r="C85" s="27">
        <v>3000000</v>
      </c>
      <c r="D85" s="26">
        <f>((C85*(4/3)*PI()*0.5*0.5*0.5)/E85)^(1/3)</f>
        <v>218.7809678895776</v>
      </c>
      <c r="E85" s="28">
        <v>0.15</v>
      </c>
      <c r="F85" s="31">
        <v>411459</v>
      </c>
      <c r="G85" s="2">
        <v>-1</v>
      </c>
      <c r="H85" t="s">
        <v>86</v>
      </c>
    </row>
    <row r="86" spans="1:8">
      <c r="B86" s="26" t="s">
        <v>84</v>
      </c>
      <c r="C86" s="27">
        <v>3000000</v>
      </c>
      <c r="D86" s="26">
        <f>((C86*(4/3)*PI()*0.5*0.5*0.5)/E86)^(1/3)</f>
        <v>218.7809678895776</v>
      </c>
      <c r="E86" s="28">
        <v>0.15</v>
      </c>
      <c r="F86" s="31">
        <v>7125913</v>
      </c>
      <c r="G86" s="32">
        <v>-1</v>
      </c>
    </row>
    <row r="87" spans="1:8">
      <c r="B87" s="26" t="s">
        <v>85</v>
      </c>
      <c r="C87" s="27">
        <v>3000000</v>
      </c>
      <c r="D87" s="26">
        <f>((C87*(4/3)*PI()*0.5*0.5*0.5)/E87)^(1/3)</f>
        <v>218.7809678895776</v>
      </c>
      <c r="E87" s="28">
        <v>0.15</v>
      </c>
      <c r="F87" s="31">
        <v>110367</v>
      </c>
      <c r="G87" s="32">
        <v>-1</v>
      </c>
    </row>
  </sheetData>
  <mergeCells count="1">
    <mergeCell ref="H1:I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2017-07-14T16:13:14Z</dcterms:modified>
</cp:coreProperties>
</file>