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13_ncr:1_{44C31450-9369-4D03-9DB7-E32628565B25}" xr6:coauthVersionLast="47" xr6:coauthVersionMax="47" xr10:uidLastSave="{00000000-0000-0000-0000-000000000000}"/>
  <bookViews>
    <workbookView xWindow="-120" yWindow="-120" windowWidth="20730" windowHeight="11280" activeTab="1" xr2:uid="{139F340B-9699-44A8-8358-7A42CBAB79DA}"/>
  </bookViews>
  <sheets>
    <sheet name="Ejemplo de Clase" sheetId="1" r:id="rId1"/>
    <sheet name="Compuer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2" l="1"/>
  <c r="K37" i="2"/>
  <c r="K38" i="2"/>
  <c r="K35" i="2"/>
  <c r="J35" i="2"/>
  <c r="L37" i="2"/>
  <c r="L38" i="2"/>
  <c r="L36" i="2"/>
  <c r="L35" i="2"/>
  <c r="N36" i="2"/>
  <c r="N38" i="2"/>
  <c r="N37" i="2"/>
  <c r="K19" i="2" l="1"/>
  <c r="N35" i="2"/>
  <c r="J38" i="2"/>
  <c r="J36" i="2"/>
  <c r="J37" i="2"/>
  <c r="H19" i="2"/>
  <c r="I19" i="2"/>
  <c r="I3" i="2"/>
  <c r="K3" i="2"/>
  <c r="H22" i="2"/>
  <c r="I22" i="2" s="1"/>
  <c r="K22" i="2" s="1"/>
  <c r="H20" i="2"/>
  <c r="I20" i="2" s="1"/>
  <c r="K20" i="2" s="1"/>
  <c r="H21" i="2"/>
  <c r="I21" i="2" s="1"/>
  <c r="K21" i="2" s="1"/>
  <c r="H3" i="2"/>
  <c r="K7" i="2"/>
  <c r="K4" i="2"/>
  <c r="K5" i="2"/>
  <c r="K6" i="2"/>
  <c r="I6" i="2"/>
  <c r="I4" i="2"/>
  <c r="I5" i="2"/>
  <c r="H6" i="2"/>
  <c r="H5" i="2"/>
  <c r="H4" i="2"/>
  <c r="H5" i="1"/>
  <c r="I36" i="2"/>
  <c r="I37" i="2"/>
  <c r="I38" i="2"/>
  <c r="I39" i="2"/>
  <c r="I40" i="2"/>
  <c r="I41" i="2"/>
  <c r="I42" i="2"/>
  <c r="I43" i="2"/>
  <c r="I44" i="2"/>
  <c r="I45" i="2"/>
  <c r="I46" i="2"/>
  <c r="I47" i="2"/>
  <c r="G36" i="2"/>
  <c r="G37" i="2"/>
  <c r="G38" i="2"/>
  <c r="G39" i="2"/>
  <c r="G40" i="2"/>
  <c r="G41" i="2"/>
  <c r="G42" i="2"/>
  <c r="G43" i="2"/>
  <c r="G44" i="2"/>
  <c r="G45" i="2"/>
  <c r="G46" i="2"/>
  <c r="G47" i="2"/>
  <c r="I35" i="2"/>
  <c r="G35" i="2"/>
  <c r="G20" i="2"/>
  <c r="G21" i="2"/>
  <c r="G22" i="2"/>
  <c r="G23" i="2"/>
  <c r="G24" i="2"/>
  <c r="G25" i="2"/>
  <c r="G26" i="2"/>
  <c r="G27" i="2"/>
  <c r="G28" i="2"/>
  <c r="G29" i="2"/>
  <c r="G30" i="2"/>
  <c r="G31" i="2"/>
  <c r="G19" i="2"/>
  <c r="G4" i="2"/>
  <c r="G5" i="2"/>
  <c r="G6" i="2"/>
  <c r="G7" i="2"/>
  <c r="G8" i="2"/>
  <c r="G9" i="2"/>
  <c r="G10" i="2"/>
  <c r="G11" i="2"/>
  <c r="G12" i="2"/>
  <c r="G13" i="2"/>
  <c r="G14" i="2"/>
  <c r="G15" i="2"/>
  <c r="C5" i="1"/>
  <c r="G3" i="2"/>
  <c r="E5" i="1"/>
  <c r="H14" i="1"/>
  <c r="I14" i="1" s="1"/>
  <c r="K14" i="1" s="1"/>
  <c r="H13" i="1"/>
  <c r="I13" i="1" s="1"/>
  <c r="K13" i="1" s="1"/>
  <c r="C9" i="1"/>
  <c r="H6" i="1"/>
  <c r="I6" i="1" s="1"/>
  <c r="K6" i="1" s="1"/>
  <c r="H7" i="1"/>
  <c r="I7" i="1" s="1"/>
  <c r="K7" i="1" s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I12" i="1" s="1"/>
  <c r="K12" i="1" s="1"/>
  <c r="I5" i="1"/>
  <c r="K5" i="1" s="1"/>
  <c r="C6" i="1"/>
  <c r="E6" i="1" s="1"/>
  <c r="C7" i="1"/>
  <c r="E7" i="1" s="1"/>
  <c r="C8" i="1"/>
  <c r="E8" i="1" s="1"/>
  <c r="E9" i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N39" i="2" l="1"/>
  <c r="K23" i="2"/>
  <c r="K15" i="1"/>
</calcChain>
</file>

<file path=xl/sharedStrings.xml><?xml version="1.0" encoding="utf-8"?>
<sst xmlns="http://schemas.openxmlformats.org/spreadsheetml/2006/main" count="58" uniqueCount="32">
  <si>
    <t>m=</t>
  </si>
  <si>
    <t>b=</t>
  </si>
  <si>
    <t>X</t>
  </si>
  <si>
    <t>Y</t>
  </si>
  <si>
    <t>XP</t>
  </si>
  <si>
    <t>YP</t>
  </si>
  <si>
    <t>peso</t>
  </si>
  <si>
    <t>altura</t>
  </si>
  <si>
    <t>Sumatoria</t>
  </si>
  <si>
    <t>Función de activación</t>
  </si>
  <si>
    <t>Valor deseado</t>
  </si>
  <si>
    <t>Error</t>
  </si>
  <si>
    <t xml:space="preserve"> </t>
  </si>
  <si>
    <t>Función Recta</t>
  </si>
  <si>
    <t>X1</t>
  </si>
  <si>
    <t>X2</t>
  </si>
  <si>
    <t>Compuerta AND</t>
  </si>
  <si>
    <t>Compuerta OR</t>
  </si>
  <si>
    <t>Compuerta XOR</t>
  </si>
  <si>
    <t>x</t>
  </si>
  <si>
    <t>y</t>
  </si>
  <si>
    <t>m1=</t>
  </si>
  <si>
    <t>b1=</t>
  </si>
  <si>
    <t>m2=</t>
  </si>
  <si>
    <t>b2=</t>
  </si>
  <si>
    <t>x1</t>
  </si>
  <si>
    <t>y1</t>
  </si>
  <si>
    <t>x2</t>
  </si>
  <si>
    <t>y2</t>
  </si>
  <si>
    <t>Total</t>
  </si>
  <si>
    <t>Sumatoria1</t>
  </si>
  <si>
    <t>Sumatoria2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</si>
</sst>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Puntos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'Ejemplo de Clase'!$F$5:$F$14</c:f>
              <c:numCache>
                <c:formatCode>General</c:formatCode>
                <c:ptCount val="10"/>
                <c:pt idx="0">
                  <c:v>0.5</c:v>
                </c:pt>
                <c:pt idx="1">
                  <c:v>0.7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0.6</c:v>
                </c:pt>
                <c:pt idx="6">
                  <c:v>1.25</c:v>
                </c:pt>
                <c:pt idx="7">
                  <c:v>0.8</c:v>
                </c:pt>
                <c:pt idx="8">
                  <c:v>0.7</c:v>
                </c:pt>
                <c:pt idx="9">
                  <c:v>1</c:v>
                </c:pt>
              </c:numCache>
            </c:numRef>
          </c:xVal>
          <c:yVal>
            <c:numRef>
              <c:f>'Ejemplo de Clase'!$G$5:$G$14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1.2</c:v>
                </c:pt>
                <c:pt idx="5">
                  <c:v>0.2</c:v>
                </c:pt>
                <c:pt idx="6">
                  <c:v>0.7</c:v>
                </c:pt>
                <c:pt idx="7">
                  <c:v>0</c:v>
                </c:pt>
                <c:pt idx="8">
                  <c:v>2</c:v>
                </c:pt>
                <c:pt idx="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BE-4262-8389-01634070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84703"/>
        <c:axId val="1396591775"/>
      </c:scatterChart>
      <c:scatterChart>
        <c:scatterStyle val="smoothMarker"/>
        <c:varyColors val="0"/>
        <c:ser>
          <c:idx val="0"/>
          <c:order val="0"/>
          <c:tx>
            <c:v>Recta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de Clase'!$B$5:$B$25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'Ejemplo de Clase'!$C$5:$C$25</c:f>
              <c:numCache>
                <c:formatCode>General</c:formatCode>
                <c:ptCount val="21"/>
                <c:pt idx="0">
                  <c:v>0.7</c:v>
                </c:pt>
                <c:pt idx="1">
                  <c:v>0.74</c:v>
                </c:pt>
                <c:pt idx="2">
                  <c:v>0.78</c:v>
                </c:pt>
                <c:pt idx="3">
                  <c:v>0.82</c:v>
                </c:pt>
                <c:pt idx="4">
                  <c:v>0.86</c:v>
                </c:pt>
                <c:pt idx="5">
                  <c:v>0.89999999999999991</c:v>
                </c:pt>
                <c:pt idx="6">
                  <c:v>0.94</c:v>
                </c:pt>
                <c:pt idx="7">
                  <c:v>0.98</c:v>
                </c:pt>
                <c:pt idx="8">
                  <c:v>1.02</c:v>
                </c:pt>
                <c:pt idx="9">
                  <c:v>1.06</c:v>
                </c:pt>
                <c:pt idx="10">
                  <c:v>1.1000000000000001</c:v>
                </c:pt>
                <c:pt idx="11">
                  <c:v>1.1400000000000001</c:v>
                </c:pt>
                <c:pt idx="12">
                  <c:v>1.18</c:v>
                </c:pt>
                <c:pt idx="13">
                  <c:v>1.22</c:v>
                </c:pt>
                <c:pt idx="14">
                  <c:v>1.2599999999999998</c:v>
                </c:pt>
                <c:pt idx="15">
                  <c:v>1.3</c:v>
                </c:pt>
                <c:pt idx="16">
                  <c:v>1.34</c:v>
                </c:pt>
                <c:pt idx="17">
                  <c:v>1.38</c:v>
                </c:pt>
                <c:pt idx="18">
                  <c:v>1.42</c:v>
                </c:pt>
                <c:pt idx="19">
                  <c:v>1.46</c:v>
                </c:pt>
                <c:pt idx="2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BE-4262-8389-01634070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84703"/>
        <c:axId val="1396591775"/>
      </c:scatterChart>
      <c:valAx>
        <c:axId val="13965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6591775"/>
        <c:crosses val="autoZero"/>
        <c:crossBetween val="midCat"/>
      </c:valAx>
      <c:valAx>
        <c:axId val="13965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658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Compuertas!$B$5:$B$7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Compuertas!$C$5:$C$7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1-4F09-9107-308EA278C9C3}"/>
            </c:ext>
          </c:extLst>
        </c:ser>
        <c:ser>
          <c:idx val="1"/>
          <c:order val="1"/>
          <c:tx>
            <c:v>Deseados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Compuertas!$B$8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Compuertas!$C$8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1-4F09-9107-308EA278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2207"/>
        <c:axId val="1783975967"/>
      </c:scatterChart>
      <c:scatterChart>
        <c:scatterStyle val="smoothMarker"/>
        <c:varyColors val="0"/>
        <c:ser>
          <c:idx val="2"/>
          <c:order val="2"/>
          <c:tx>
            <c:v>Recta1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Compuertas!$F$3:$F$15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Compuertas!$G$3:$G$15</c:f>
              <c:numCache>
                <c:formatCode>General</c:formatCode>
                <c:ptCount val="13"/>
                <c:pt idx="0">
                  <c:v>1.2</c:v>
                </c:pt>
                <c:pt idx="1">
                  <c:v>1.1499999999999999</c:v>
                </c:pt>
                <c:pt idx="2">
                  <c:v>1.0999999999999999</c:v>
                </c:pt>
                <c:pt idx="3">
                  <c:v>1.05</c:v>
                </c:pt>
                <c:pt idx="4">
                  <c:v>1</c:v>
                </c:pt>
                <c:pt idx="5">
                  <c:v>0.95</c:v>
                </c:pt>
                <c:pt idx="6">
                  <c:v>0.89999999999999991</c:v>
                </c:pt>
                <c:pt idx="7">
                  <c:v>0.85</c:v>
                </c:pt>
                <c:pt idx="8">
                  <c:v>0.79999999999999993</c:v>
                </c:pt>
                <c:pt idx="9">
                  <c:v>0.75</c:v>
                </c:pt>
                <c:pt idx="10">
                  <c:v>0.7</c:v>
                </c:pt>
                <c:pt idx="11">
                  <c:v>0.64999999999999991</c:v>
                </c:pt>
                <c:pt idx="1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D1-4F09-9107-308EA278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2207"/>
        <c:axId val="1783975967"/>
      </c:scatterChart>
      <c:valAx>
        <c:axId val="17839822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975967"/>
        <c:crosses val="autoZero"/>
        <c:crossBetween val="midCat"/>
      </c:valAx>
      <c:valAx>
        <c:axId val="17839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9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Compuertas!$B$21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Compuertas!$C$21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E-408A-97AE-142D71972865}"/>
            </c:ext>
          </c:extLst>
        </c:ser>
        <c:ser>
          <c:idx val="1"/>
          <c:order val="1"/>
          <c:tx>
            <c:v>Deseados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Compuertas!$B$22:$B$24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Compuertas!$C$22:$C$24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E-408A-97AE-142D7197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2207"/>
        <c:axId val="1783975967"/>
      </c:scatterChart>
      <c:scatterChart>
        <c:scatterStyle val="smoothMarker"/>
        <c:varyColors val="0"/>
        <c:ser>
          <c:idx val="2"/>
          <c:order val="2"/>
          <c:tx>
            <c:v>Recta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Compuertas!$F$19:$F$31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Compuertas!$G$19:$G$31</c:f>
              <c:numCache>
                <c:formatCode>General</c:formatCode>
                <c:ptCount val="13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9.9999999999999978E-2</c:v>
                </c:pt>
                <c:pt idx="5">
                  <c:v>0</c:v>
                </c:pt>
                <c:pt idx="6">
                  <c:v>-9.9999999999999978E-2</c:v>
                </c:pt>
                <c:pt idx="7">
                  <c:v>-0.19999999999999996</c:v>
                </c:pt>
                <c:pt idx="8">
                  <c:v>-0.30000000000000004</c:v>
                </c:pt>
                <c:pt idx="9">
                  <c:v>-0.4</c:v>
                </c:pt>
                <c:pt idx="10">
                  <c:v>-0.5</c:v>
                </c:pt>
                <c:pt idx="11">
                  <c:v>-0.60000000000000009</c:v>
                </c:pt>
                <c:pt idx="12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CE-408A-97AE-142D7197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2207"/>
        <c:axId val="1783975967"/>
      </c:scatterChart>
      <c:valAx>
        <c:axId val="17839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975967"/>
        <c:crosses val="autoZero"/>
        <c:crossBetween val="midCat"/>
      </c:valAx>
      <c:valAx>
        <c:axId val="17839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9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(Compuertas!$B$37,Compuertas!$B$40)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(Compuertas!$C$37,Compuertas!$C$40)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D-4A8A-9B67-4429AA4771BA}"/>
            </c:ext>
          </c:extLst>
        </c:ser>
        <c:ser>
          <c:idx val="1"/>
          <c:order val="1"/>
          <c:tx>
            <c:v>Deseados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Compuertas!$B$38:$B$39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Compuertas!$C$38:$C$39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D-4A8A-9B67-4429AA47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2207"/>
        <c:axId val="1783975967"/>
      </c:scatterChart>
      <c:scatterChart>
        <c:scatterStyle val="smoothMarker"/>
        <c:varyColors val="0"/>
        <c:ser>
          <c:idx val="2"/>
          <c:order val="2"/>
          <c:tx>
            <c:v>Recta1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Compuertas!$F$35:$F$47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Compuertas!$G$35:$G$47</c:f>
              <c:numCache>
                <c:formatCode>General</c:formatCode>
                <c:ptCount val="13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0.39999999999999991</c:v>
                </c:pt>
                <c:pt idx="12">
                  <c:v>0.30000000000000004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3D-4A8A-9B67-4429AA4771BA}"/>
            </c:ext>
          </c:extLst>
        </c:ser>
        <c:ser>
          <c:idx val="3"/>
          <c:order val="3"/>
          <c:tx>
            <c:v>Recta2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Compuertas!$H$35:$H$47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Compuertas!$I$35:$I$47</c:f>
              <c:numCache>
                <c:formatCode>General</c:formatCode>
                <c:ptCount val="13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9.9999999999999978E-2</c:v>
                </c:pt>
                <c:pt idx="5">
                  <c:v>0</c:v>
                </c:pt>
                <c:pt idx="6">
                  <c:v>-9.9999999999999978E-2</c:v>
                </c:pt>
                <c:pt idx="7">
                  <c:v>-0.19999999999999996</c:v>
                </c:pt>
                <c:pt idx="8">
                  <c:v>-0.30000000000000004</c:v>
                </c:pt>
                <c:pt idx="9">
                  <c:v>-0.4</c:v>
                </c:pt>
                <c:pt idx="10">
                  <c:v>-0.5</c:v>
                </c:pt>
                <c:pt idx="11">
                  <c:v>-0.60000000000000009</c:v>
                </c:pt>
                <c:pt idx="12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3D-4A8A-9B67-4429AA47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2207"/>
        <c:axId val="1783975967"/>
      </c:scatterChart>
      <c:valAx>
        <c:axId val="17839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975967"/>
        <c:crosses val="autoZero"/>
        <c:crossBetween val="midCat"/>
      </c:valAx>
      <c:valAx>
        <c:axId val="17839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9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746125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9A5A9E-95EE-4D1E-9BBA-D140574C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2722</xdr:rowOff>
    </xdr:from>
    <xdr:to>
      <xdr:col>19</xdr:col>
      <xdr:colOff>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6270C-9652-4D50-8AE7-42F7B73A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13607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3B2291-FE7D-423A-887F-4D455052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13608</xdr:colOff>
      <xdr:row>33</xdr:row>
      <xdr:rowOff>13607</xdr:rowOff>
    </xdr:from>
    <xdr:to>
      <xdr:col>21</xdr:col>
      <xdr:colOff>40822</xdr:colOff>
      <xdr:row>47</xdr:row>
      <xdr:rowOff>27214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4BD730-3867-44F2-9E20-F75D7BD1F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B254-ED6F-44F9-A68C-B8DA99785F04}">
  <dimension ref="B1:K25"/>
  <sheetViews>
    <sheetView topLeftCell="B1" zoomScale="60" zoomScaleNormal="60" workbookViewId="0">
      <selection activeCell="V26" sqref="V26"/>
    </sheetView>
  </sheetViews>
  <sheetFormatPr baseColWidth="10" defaultRowHeight="15" x14ac:dyDescent="0.25"/>
  <sheetData>
    <row r="1" spans="2:11" x14ac:dyDescent="0.25">
      <c r="B1" s="6" t="s">
        <v>0</v>
      </c>
      <c r="C1" s="5">
        <v>0.4</v>
      </c>
      <c r="E1" t="s">
        <v>4</v>
      </c>
      <c r="F1">
        <v>1</v>
      </c>
    </row>
    <row r="2" spans="2:11" x14ac:dyDescent="0.25">
      <c r="B2" s="6" t="s">
        <v>1</v>
      </c>
      <c r="C2" s="5">
        <v>0.7</v>
      </c>
      <c r="E2" t="s">
        <v>5</v>
      </c>
      <c r="F2">
        <v>0.5</v>
      </c>
    </row>
    <row r="4" spans="2:11" x14ac:dyDescent="0.25">
      <c r="B4" s="8" t="s">
        <v>2</v>
      </c>
      <c r="C4" s="8" t="s">
        <v>3</v>
      </c>
      <c r="E4" s="9" t="s">
        <v>13</v>
      </c>
      <c r="F4" s="6" t="s">
        <v>6</v>
      </c>
      <c r="G4" s="6" t="s">
        <v>7</v>
      </c>
      <c r="H4" s="6" t="s">
        <v>8</v>
      </c>
      <c r="I4" s="7" t="s">
        <v>9</v>
      </c>
      <c r="J4" s="7" t="s">
        <v>10</v>
      </c>
      <c r="K4" s="6" t="s">
        <v>11</v>
      </c>
    </row>
    <row r="5" spans="2:11" x14ac:dyDescent="0.25">
      <c r="B5" s="2">
        <v>0</v>
      </c>
      <c r="C5" s="2">
        <f>$C$1*B5+$C$2</f>
        <v>0.7</v>
      </c>
      <c r="E5">
        <f>C5-$C$1*B5-$C$2</f>
        <v>0</v>
      </c>
      <c r="F5" s="3">
        <v>0.5</v>
      </c>
      <c r="G5">
        <v>1</v>
      </c>
      <c r="H5">
        <f>G5-F5*$C$1-$C$2</f>
        <v>0.10000000000000009</v>
      </c>
      <c r="I5">
        <f>IF(H5&gt;=0,1,0)</f>
        <v>1</v>
      </c>
      <c r="J5">
        <v>1</v>
      </c>
      <c r="K5">
        <f>POWER(J5-I5,2)</f>
        <v>0</v>
      </c>
    </row>
    <row r="6" spans="2:11" x14ac:dyDescent="0.25">
      <c r="B6" s="2">
        <v>0.1</v>
      </c>
      <c r="C6" s="2">
        <f t="shared" ref="C6:C25" si="0">$C$1*B6+$C$2</f>
        <v>0.74</v>
      </c>
      <c r="E6">
        <f t="shared" ref="E6:E25" si="1">C6-$C$1*B6-$C$2</f>
        <v>0</v>
      </c>
      <c r="F6">
        <v>0.7</v>
      </c>
      <c r="G6">
        <v>1.5</v>
      </c>
      <c r="H6">
        <f t="shared" ref="H6:H14" si="2">G6-F6*$C$1-$C$2</f>
        <v>0.52</v>
      </c>
      <c r="I6">
        <f t="shared" ref="I6:I14" si="3">IF(H6&gt;=0,1,0)</f>
        <v>1</v>
      </c>
      <c r="J6">
        <v>1</v>
      </c>
      <c r="K6">
        <f t="shared" ref="K6:K14" si="4">POWER(J6-I6,2)</f>
        <v>0</v>
      </c>
    </row>
    <row r="7" spans="2:11" x14ac:dyDescent="0.25">
      <c r="B7" s="2">
        <v>0.2</v>
      </c>
      <c r="C7" s="2">
        <f t="shared" si="0"/>
        <v>0.78</v>
      </c>
      <c r="E7">
        <f t="shared" si="1"/>
        <v>0</v>
      </c>
      <c r="F7">
        <v>0.5</v>
      </c>
      <c r="G7">
        <v>1.5</v>
      </c>
      <c r="H7">
        <f t="shared" si="2"/>
        <v>0.60000000000000009</v>
      </c>
      <c r="I7">
        <f t="shared" si="3"/>
        <v>1</v>
      </c>
      <c r="J7">
        <v>1</v>
      </c>
      <c r="K7">
        <f t="shared" si="4"/>
        <v>0</v>
      </c>
    </row>
    <row r="8" spans="2:11" x14ac:dyDescent="0.25">
      <c r="B8" s="2">
        <v>0.3</v>
      </c>
      <c r="C8" s="2">
        <f t="shared" si="0"/>
        <v>0.82</v>
      </c>
      <c r="E8">
        <f t="shared" si="1"/>
        <v>0</v>
      </c>
      <c r="F8">
        <v>1</v>
      </c>
      <c r="G8">
        <v>0.5</v>
      </c>
      <c r="H8">
        <f t="shared" si="2"/>
        <v>-0.6</v>
      </c>
      <c r="I8">
        <f t="shared" si="3"/>
        <v>0</v>
      </c>
      <c r="J8">
        <v>0</v>
      </c>
      <c r="K8">
        <f t="shared" si="4"/>
        <v>0</v>
      </c>
    </row>
    <row r="9" spans="2:11" x14ac:dyDescent="0.25">
      <c r="B9" s="2">
        <v>0.4</v>
      </c>
      <c r="C9" s="2">
        <f>$C$1*B9+$C$2</f>
        <v>0.86</v>
      </c>
      <c r="E9">
        <f t="shared" si="1"/>
        <v>0</v>
      </c>
      <c r="F9">
        <v>1.5</v>
      </c>
      <c r="G9">
        <v>1.2</v>
      </c>
      <c r="H9">
        <f t="shared" si="2"/>
        <v>-0.10000000000000009</v>
      </c>
      <c r="I9">
        <f t="shared" si="3"/>
        <v>0</v>
      </c>
      <c r="J9">
        <v>0</v>
      </c>
      <c r="K9">
        <f t="shared" si="4"/>
        <v>0</v>
      </c>
    </row>
    <row r="10" spans="2:11" x14ac:dyDescent="0.25">
      <c r="B10" s="2">
        <v>0.5</v>
      </c>
      <c r="C10" s="2">
        <f t="shared" si="0"/>
        <v>0.89999999999999991</v>
      </c>
      <c r="E10">
        <f t="shared" si="1"/>
        <v>0</v>
      </c>
      <c r="F10">
        <v>0.6</v>
      </c>
      <c r="G10">
        <v>0.2</v>
      </c>
      <c r="H10">
        <f t="shared" si="2"/>
        <v>-0.74</v>
      </c>
      <c r="I10">
        <f t="shared" si="3"/>
        <v>0</v>
      </c>
      <c r="J10">
        <v>0</v>
      </c>
      <c r="K10">
        <f t="shared" si="4"/>
        <v>0</v>
      </c>
    </row>
    <row r="11" spans="2:11" x14ac:dyDescent="0.25">
      <c r="B11" s="2">
        <v>0.6</v>
      </c>
      <c r="C11" s="2">
        <f t="shared" si="0"/>
        <v>0.94</v>
      </c>
      <c r="E11">
        <f t="shared" si="1"/>
        <v>0</v>
      </c>
      <c r="F11">
        <v>1.25</v>
      </c>
      <c r="G11">
        <v>0.7</v>
      </c>
      <c r="H11">
        <f t="shared" si="2"/>
        <v>-0.5</v>
      </c>
      <c r="I11">
        <f t="shared" si="3"/>
        <v>0</v>
      </c>
      <c r="J11">
        <v>0</v>
      </c>
      <c r="K11">
        <f t="shared" si="4"/>
        <v>0</v>
      </c>
    </row>
    <row r="12" spans="2:11" x14ac:dyDescent="0.25">
      <c r="B12" s="2">
        <v>0.7</v>
      </c>
      <c r="C12" s="2">
        <f t="shared" si="0"/>
        <v>0.98</v>
      </c>
      <c r="E12">
        <f t="shared" si="1"/>
        <v>0</v>
      </c>
      <c r="F12">
        <v>0.8</v>
      </c>
      <c r="G12">
        <v>0</v>
      </c>
      <c r="H12">
        <f t="shared" si="2"/>
        <v>-1.02</v>
      </c>
      <c r="I12">
        <f t="shared" si="3"/>
        <v>0</v>
      </c>
      <c r="J12">
        <v>0</v>
      </c>
      <c r="K12">
        <f t="shared" si="4"/>
        <v>0</v>
      </c>
    </row>
    <row r="13" spans="2:11" x14ac:dyDescent="0.25">
      <c r="B13" s="2">
        <v>0.8</v>
      </c>
      <c r="C13" s="2">
        <f t="shared" si="0"/>
        <v>1.02</v>
      </c>
      <c r="E13">
        <f t="shared" si="1"/>
        <v>0</v>
      </c>
      <c r="F13">
        <v>0.7</v>
      </c>
      <c r="G13">
        <v>2</v>
      </c>
      <c r="H13">
        <f t="shared" si="2"/>
        <v>1.02</v>
      </c>
      <c r="I13">
        <f t="shared" si="3"/>
        <v>1</v>
      </c>
      <c r="J13">
        <v>1</v>
      </c>
      <c r="K13">
        <f t="shared" si="4"/>
        <v>0</v>
      </c>
    </row>
    <row r="14" spans="2:11" x14ac:dyDescent="0.25">
      <c r="B14" s="2">
        <v>0.9</v>
      </c>
      <c r="C14" s="2">
        <f t="shared" si="0"/>
        <v>1.06</v>
      </c>
      <c r="E14">
        <f t="shared" si="1"/>
        <v>0</v>
      </c>
      <c r="F14">
        <v>1</v>
      </c>
      <c r="G14">
        <v>1.2</v>
      </c>
      <c r="H14">
        <f t="shared" si="2"/>
        <v>9.9999999999999978E-2</v>
      </c>
      <c r="I14">
        <f t="shared" si="3"/>
        <v>1</v>
      </c>
      <c r="J14">
        <v>1</v>
      </c>
      <c r="K14">
        <f t="shared" si="4"/>
        <v>0</v>
      </c>
    </row>
    <row r="15" spans="2:11" x14ac:dyDescent="0.25">
      <c r="B15" s="2">
        <v>1</v>
      </c>
      <c r="C15" s="2">
        <f t="shared" si="0"/>
        <v>1.1000000000000001</v>
      </c>
      <c r="E15">
        <f t="shared" si="1"/>
        <v>0</v>
      </c>
      <c r="G15" t="s">
        <v>12</v>
      </c>
      <c r="K15" s="4">
        <f>SUM(K5:K14)</f>
        <v>0</v>
      </c>
    </row>
    <row r="16" spans="2:11" x14ac:dyDescent="0.25">
      <c r="B16" s="2">
        <v>1.1000000000000001</v>
      </c>
      <c r="C16" s="2">
        <f t="shared" si="0"/>
        <v>1.1400000000000001</v>
      </c>
      <c r="E16">
        <f t="shared" si="1"/>
        <v>0</v>
      </c>
    </row>
    <row r="17" spans="2:5" x14ac:dyDescent="0.25">
      <c r="B17" s="2">
        <v>1.2</v>
      </c>
      <c r="C17" s="2">
        <f t="shared" si="0"/>
        <v>1.18</v>
      </c>
      <c r="E17">
        <f t="shared" si="1"/>
        <v>0</v>
      </c>
    </row>
    <row r="18" spans="2:5" x14ac:dyDescent="0.25">
      <c r="B18" s="2">
        <v>1.3</v>
      </c>
      <c r="C18" s="2">
        <f t="shared" si="0"/>
        <v>1.22</v>
      </c>
      <c r="E18">
        <f t="shared" si="1"/>
        <v>0</v>
      </c>
    </row>
    <row r="19" spans="2:5" x14ac:dyDescent="0.25">
      <c r="B19" s="2">
        <v>1.4</v>
      </c>
      <c r="C19" s="2">
        <f t="shared" si="0"/>
        <v>1.2599999999999998</v>
      </c>
      <c r="E19">
        <f t="shared" si="1"/>
        <v>0</v>
      </c>
    </row>
    <row r="20" spans="2:5" x14ac:dyDescent="0.25">
      <c r="B20" s="2">
        <v>1.5</v>
      </c>
      <c r="C20" s="2">
        <f t="shared" si="0"/>
        <v>1.3</v>
      </c>
      <c r="E20">
        <f t="shared" si="1"/>
        <v>0</v>
      </c>
    </row>
    <row r="21" spans="2:5" x14ac:dyDescent="0.25">
      <c r="B21" s="2">
        <v>1.6</v>
      </c>
      <c r="C21" s="2">
        <f t="shared" si="0"/>
        <v>1.34</v>
      </c>
      <c r="E21">
        <f t="shared" si="1"/>
        <v>0</v>
      </c>
    </row>
    <row r="22" spans="2:5" x14ac:dyDescent="0.25">
      <c r="B22" s="2">
        <v>1.7</v>
      </c>
      <c r="C22" s="2">
        <f t="shared" si="0"/>
        <v>1.38</v>
      </c>
      <c r="E22">
        <f t="shared" si="1"/>
        <v>0</v>
      </c>
    </row>
    <row r="23" spans="2:5" x14ac:dyDescent="0.25">
      <c r="B23" s="2">
        <v>1.8</v>
      </c>
      <c r="C23" s="2">
        <f t="shared" si="0"/>
        <v>1.42</v>
      </c>
      <c r="E23">
        <f t="shared" si="1"/>
        <v>0</v>
      </c>
    </row>
    <row r="24" spans="2:5" x14ac:dyDescent="0.25">
      <c r="B24" s="2">
        <v>1.9</v>
      </c>
      <c r="C24" s="2">
        <f t="shared" si="0"/>
        <v>1.46</v>
      </c>
      <c r="E24">
        <f t="shared" si="1"/>
        <v>0</v>
      </c>
    </row>
    <row r="25" spans="2:5" x14ac:dyDescent="0.25">
      <c r="B25" s="2">
        <v>2</v>
      </c>
      <c r="C25" s="2">
        <f t="shared" si="0"/>
        <v>1.5</v>
      </c>
      <c r="E2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BD2E-71CE-4628-A1D3-19568992CCDE}">
  <dimension ref="B1:O47"/>
  <sheetViews>
    <sheetView tabSelected="1" zoomScale="70" zoomScaleNormal="70" workbookViewId="0"/>
  </sheetViews>
  <sheetFormatPr baseColWidth="10" defaultRowHeight="15" x14ac:dyDescent="0.25"/>
  <cols>
    <col min="8" max="8" width="13.28515625" customWidth="1"/>
    <col min="9" max="9" width="13.42578125" customWidth="1"/>
    <col min="10" max="10" width="12" customWidth="1"/>
  </cols>
  <sheetData>
    <row r="1" spans="2:12" ht="15.75" thickBot="1" x14ac:dyDescent="0.3"/>
    <row r="2" spans="2:12" ht="15.75" thickBot="1" x14ac:dyDescent="0.3">
      <c r="F2" s="23" t="s">
        <v>19</v>
      </c>
      <c r="G2" s="24" t="s">
        <v>20</v>
      </c>
      <c r="H2" s="24" t="s">
        <v>8</v>
      </c>
      <c r="I2" s="26" t="s">
        <v>9</v>
      </c>
      <c r="J2" s="27" t="s">
        <v>10</v>
      </c>
      <c r="K2" s="25" t="s">
        <v>11</v>
      </c>
      <c r="L2" s="8"/>
    </row>
    <row r="3" spans="2:12" ht="15.75" thickBot="1" x14ac:dyDescent="0.3">
      <c r="B3" s="28" t="s">
        <v>16</v>
      </c>
      <c r="C3" s="29"/>
      <c r="D3" s="30"/>
      <c r="F3" s="2">
        <v>0</v>
      </c>
      <c r="G3" s="2">
        <f>$C$10*F3+$C$11</f>
        <v>1.2</v>
      </c>
      <c r="H3" s="2">
        <f>C5-B5*$C$10-$C$11</f>
        <v>-1.2</v>
      </c>
      <c r="I3" s="2">
        <f>IF(H3&lt;0,0,1)</f>
        <v>0</v>
      </c>
      <c r="J3" s="22">
        <v>0</v>
      </c>
      <c r="K3" s="2">
        <f>POWER(J3-I3,2)</f>
        <v>0</v>
      </c>
      <c r="L3" s="2"/>
    </row>
    <row r="4" spans="2:12" ht="15.75" thickBot="1" x14ac:dyDescent="0.3">
      <c r="B4" s="16" t="s">
        <v>14</v>
      </c>
      <c r="C4" s="16" t="s">
        <v>15</v>
      </c>
      <c r="D4" s="17" t="s">
        <v>3</v>
      </c>
      <c r="F4" s="2">
        <v>0.1</v>
      </c>
      <c r="G4" s="2">
        <f t="shared" ref="G4:G15" si="0">$C$10*F4+$C$11</f>
        <v>1.1499999999999999</v>
      </c>
      <c r="H4" s="2">
        <f>C6-B6*$C$10-$C$11</f>
        <v>-0.19999999999999996</v>
      </c>
      <c r="I4" s="2">
        <f t="shared" ref="I4:I5" si="1">IF(H4&lt;0,0,1)</f>
        <v>0</v>
      </c>
      <c r="J4" s="22">
        <v>0</v>
      </c>
      <c r="K4" s="2">
        <f t="shared" ref="K4:K6" si="2">POWER(J4-I4,2)</f>
        <v>0</v>
      </c>
      <c r="L4" s="2"/>
    </row>
    <row r="5" spans="2:12" x14ac:dyDescent="0.25">
      <c r="B5" s="12">
        <v>0</v>
      </c>
      <c r="C5" s="13">
        <v>0</v>
      </c>
      <c r="D5" s="18">
        <v>0</v>
      </c>
      <c r="F5" s="2">
        <v>0.2</v>
      </c>
      <c r="G5" s="2">
        <f t="shared" si="0"/>
        <v>1.0999999999999999</v>
      </c>
      <c r="H5" s="2">
        <f>C7-B7*$C$10-$C$11</f>
        <v>-0.7</v>
      </c>
      <c r="I5" s="2">
        <f t="shared" si="1"/>
        <v>0</v>
      </c>
      <c r="J5" s="22">
        <v>0</v>
      </c>
      <c r="K5" s="2">
        <f t="shared" si="2"/>
        <v>0</v>
      </c>
      <c r="L5" s="2"/>
    </row>
    <row r="6" spans="2:12" x14ac:dyDescent="0.25">
      <c r="B6" s="15">
        <v>0</v>
      </c>
      <c r="C6" s="10">
        <v>1</v>
      </c>
      <c r="D6" s="19">
        <v>0</v>
      </c>
      <c r="F6" s="2">
        <v>0.3</v>
      </c>
      <c r="G6" s="2">
        <f t="shared" si="0"/>
        <v>1.05</v>
      </c>
      <c r="H6" s="2">
        <f>C8-B8*$C$10-$C$11</f>
        <v>0.30000000000000004</v>
      </c>
      <c r="I6" s="2">
        <f>IF(H6&gt;=0,1,0)</f>
        <v>1</v>
      </c>
      <c r="J6" s="22">
        <v>1</v>
      </c>
      <c r="K6" s="2">
        <f t="shared" si="2"/>
        <v>0</v>
      </c>
      <c r="L6" s="2"/>
    </row>
    <row r="7" spans="2:12" x14ac:dyDescent="0.25">
      <c r="B7" s="15">
        <v>1</v>
      </c>
      <c r="C7" s="10">
        <v>0</v>
      </c>
      <c r="D7" s="19">
        <v>0</v>
      </c>
      <c r="F7" s="2">
        <v>0.4</v>
      </c>
      <c r="G7" s="2">
        <f t="shared" si="0"/>
        <v>1</v>
      </c>
      <c r="H7" s="2"/>
      <c r="I7" s="2"/>
      <c r="J7" s="8" t="s">
        <v>29</v>
      </c>
      <c r="K7" s="22">
        <f>SUM(K3:K6)</f>
        <v>0</v>
      </c>
      <c r="L7" s="2"/>
    </row>
    <row r="8" spans="2:12" ht="15.75" thickBot="1" x14ac:dyDescent="0.3">
      <c r="B8" s="14">
        <v>1</v>
      </c>
      <c r="C8" s="11">
        <v>1</v>
      </c>
      <c r="D8" s="20">
        <v>1</v>
      </c>
      <c r="F8" s="2">
        <v>0.5</v>
      </c>
      <c r="G8" s="2">
        <f t="shared" si="0"/>
        <v>0.95</v>
      </c>
      <c r="H8" s="2"/>
      <c r="I8" s="2"/>
      <c r="J8" s="2"/>
      <c r="K8" s="2"/>
      <c r="L8" s="2"/>
    </row>
    <row r="9" spans="2:12" x14ac:dyDescent="0.25">
      <c r="F9" s="2">
        <v>0.6</v>
      </c>
      <c r="G9" s="2">
        <f t="shared" si="0"/>
        <v>0.89999999999999991</v>
      </c>
      <c r="H9" s="2"/>
      <c r="I9" s="2"/>
      <c r="J9" s="2"/>
      <c r="K9" s="2"/>
      <c r="L9" s="2"/>
    </row>
    <row r="10" spans="2:12" x14ac:dyDescent="0.25">
      <c r="B10" s="1" t="s">
        <v>0</v>
      </c>
      <c r="C10" s="21">
        <v>-0.5</v>
      </c>
      <c r="F10" s="2">
        <v>0.7</v>
      </c>
      <c r="G10" s="2">
        <f t="shared" si="0"/>
        <v>0.85</v>
      </c>
      <c r="H10" s="2"/>
      <c r="I10" s="2"/>
      <c r="J10" s="2"/>
      <c r="K10" s="2"/>
      <c r="L10" s="2"/>
    </row>
    <row r="11" spans="2:12" x14ac:dyDescent="0.25">
      <c r="B11" s="1" t="s">
        <v>1</v>
      </c>
      <c r="C11" s="21">
        <v>1.2</v>
      </c>
      <c r="F11" s="2">
        <v>0.8</v>
      </c>
      <c r="G11" s="2">
        <f t="shared" si="0"/>
        <v>0.79999999999999993</v>
      </c>
      <c r="H11" s="2"/>
      <c r="I11" s="2"/>
      <c r="J11" s="2"/>
      <c r="K11" s="2"/>
      <c r="L11" s="2"/>
    </row>
    <row r="12" spans="2:12" x14ac:dyDescent="0.25">
      <c r="F12" s="2">
        <v>0.9</v>
      </c>
      <c r="G12" s="2">
        <f t="shared" si="0"/>
        <v>0.75</v>
      </c>
      <c r="H12" s="2"/>
      <c r="I12" s="2"/>
      <c r="J12" s="2"/>
      <c r="K12" s="2"/>
      <c r="L12" s="2"/>
    </row>
    <row r="13" spans="2:12" x14ac:dyDescent="0.25">
      <c r="F13" s="2">
        <v>1</v>
      </c>
      <c r="G13" s="2">
        <f t="shared" si="0"/>
        <v>0.7</v>
      </c>
      <c r="H13" s="2"/>
      <c r="I13" s="2"/>
      <c r="J13" s="2"/>
      <c r="K13" s="2"/>
      <c r="L13" s="2"/>
    </row>
    <row r="14" spans="2:12" x14ac:dyDescent="0.25">
      <c r="F14" s="2">
        <v>1.1000000000000001</v>
      </c>
      <c r="G14" s="2">
        <f t="shared" si="0"/>
        <v>0.64999999999999991</v>
      </c>
      <c r="H14" s="2"/>
      <c r="I14" s="2"/>
      <c r="J14" s="2"/>
      <c r="K14" s="2"/>
      <c r="L14" s="2"/>
    </row>
    <row r="15" spans="2:12" x14ac:dyDescent="0.25">
      <c r="F15" s="2">
        <v>1.2</v>
      </c>
      <c r="G15" s="2">
        <f t="shared" si="0"/>
        <v>0.6</v>
      </c>
      <c r="H15" s="2"/>
      <c r="I15" s="2"/>
      <c r="J15" s="2"/>
      <c r="K15" s="2"/>
      <c r="L15" s="2"/>
    </row>
    <row r="17" spans="2:12" ht="15.75" thickBot="1" x14ac:dyDescent="0.3"/>
    <row r="18" spans="2:12" ht="15.75" thickBot="1" x14ac:dyDescent="0.3">
      <c r="F18" s="23" t="s">
        <v>19</v>
      </c>
      <c r="G18" s="24" t="s">
        <v>20</v>
      </c>
      <c r="H18" s="24" t="s">
        <v>8</v>
      </c>
      <c r="I18" s="26" t="s">
        <v>9</v>
      </c>
      <c r="J18" s="27" t="s">
        <v>10</v>
      </c>
      <c r="K18" s="25" t="s">
        <v>11</v>
      </c>
      <c r="L18" s="8"/>
    </row>
    <row r="19" spans="2:12" ht="15.75" thickBot="1" x14ac:dyDescent="0.3">
      <c r="B19" s="28" t="s">
        <v>17</v>
      </c>
      <c r="C19" s="29"/>
      <c r="D19" s="30"/>
      <c r="F19" s="2">
        <v>0</v>
      </c>
      <c r="G19" s="2">
        <f>$C$26*F19+$C$27</f>
        <v>0.5</v>
      </c>
      <c r="H19" s="2">
        <f>C21-B21*$C$26-$C$27</f>
        <v>-0.5</v>
      </c>
      <c r="I19" s="2">
        <f>IF(H19&lt;0, 0,1)</f>
        <v>0</v>
      </c>
      <c r="J19" s="22">
        <v>0</v>
      </c>
      <c r="K19" s="2">
        <f>POWER(J19-I19,2)</f>
        <v>0</v>
      </c>
      <c r="L19" s="2"/>
    </row>
    <row r="20" spans="2:12" ht="15.75" thickBot="1" x14ac:dyDescent="0.3">
      <c r="B20" s="16" t="s">
        <v>14</v>
      </c>
      <c r="C20" s="16" t="s">
        <v>15</v>
      </c>
      <c r="D20" s="17" t="s">
        <v>3</v>
      </c>
      <c r="F20" s="2">
        <v>0.1</v>
      </c>
      <c r="G20" s="2">
        <f t="shared" ref="G20:G31" si="3">$C$26*F20+$C$27</f>
        <v>0.4</v>
      </c>
      <c r="H20" s="2">
        <f t="shared" ref="H20:H21" si="4">C22-B22*$C$26-$C$27</f>
        <v>0.5</v>
      </c>
      <c r="I20" s="2">
        <f>IF(H20&gt;=0,1,0)</f>
        <v>1</v>
      </c>
      <c r="J20" s="22">
        <v>1</v>
      </c>
      <c r="K20" s="2">
        <f t="shared" ref="K20:K22" si="5">POWER(J20-I20,2)</f>
        <v>0</v>
      </c>
      <c r="L20" s="2"/>
    </row>
    <row r="21" spans="2:12" x14ac:dyDescent="0.25">
      <c r="B21" s="12">
        <v>0</v>
      </c>
      <c r="C21" s="13">
        <v>0</v>
      </c>
      <c r="D21" s="18">
        <v>0</v>
      </c>
      <c r="F21" s="2">
        <v>0.2</v>
      </c>
      <c r="G21" s="2">
        <f t="shared" si="3"/>
        <v>0.3</v>
      </c>
      <c r="H21" s="2">
        <f t="shared" si="4"/>
        <v>0.5</v>
      </c>
      <c r="I21" s="2">
        <f>IF(H21&gt;=0,1,0)</f>
        <v>1</v>
      </c>
      <c r="J21" s="22">
        <v>1</v>
      </c>
      <c r="K21" s="2">
        <f t="shared" si="5"/>
        <v>0</v>
      </c>
      <c r="L21" s="2"/>
    </row>
    <row r="22" spans="2:12" x14ac:dyDescent="0.25">
      <c r="B22" s="15">
        <v>0</v>
      </c>
      <c r="C22" s="10">
        <v>1</v>
      </c>
      <c r="D22" s="19">
        <v>1</v>
      </c>
      <c r="F22" s="2">
        <v>0.3</v>
      </c>
      <c r="G22" s="2">
        <f t="shared" si="3"/>
        <v>0.2</v>
      </c>
      <c r="H22" s="2">
        <f>C24-B24*$C$26-$C$27</f>
        <v>1.5</v>
      </c>
      <c r="I22" s="2">
        <f>IF(H22&gt;=0,1,0)</f>
        <v>1</v>
      </c>
      <c r="J22" s="22">
        <v>1</v>
      </c>
      <c r="K22" s="2">
        <f t="shared" si="5"/>
        <v>0</v>
      </c>
      <c r="L22" s="2"/>
    </row>
    <row r="23" spans="2:12" x14ac:dyDescent="0.25">
      <c r="B23" s="15">
        <v>1</v>
      </c>
      <c r="C23" s="10">
        <v>0</v>
      </c>
      <c r="D23" s="19">
        <v>1</v>
      </c>
      <c r="F23" s="2">
        <v>0.4</v>
      </c>
      <c r="G23" s="2">
        <f t="shared" si="3"/>
        <v>9.9999999999999978E-2</v>
      </c>
      <c r="H23" s="2"/>
      <c r="I23" s="2"/>
      <c r="J23" s="8" t="s">
        <v>29</v>
      </c>
      <c r="K23" s="22">
        <f>SUM(K19:K22)</f>
        <v>0</v>
      </c>
      <c r="L23" s="2"/>
    </row>
    <row r="24" spans="2:12" ht="15.75" thickBot="1" x14ac:dyDescent="0.3">
      <c r="B24" s="14">
        <v>1</v>
      </c>
      <c r="C24" s="11">
        <v>1</v>
      </c>
      <c r="D24" s="20">
        <v>1</v>
      </c>
      <c r="F24" s="2">
        <v>0.5</v>
      </c>
      <c r="G24" s="2">
        <f t="shared" si="3"/>
        <v>0</v>
      </c>
      <c r="H24" s="2"/>
      <c r="I24" s="2"/>
      <c r="J24" s="2"/>
      <c r="K24" s="2"/>
      <c r="L24" s="2"/>
    </row>
    <row r="25" spans="2:12" x14ac:dyDescent="0.25">
      <c r="F25" s="2">
        <v>0.6</v>
      </c>
      <c r="G25" s="2">
        <f t="shared" si="3"/>
        <v>-9.9999999999999978E-2</v>
      </c>
      <c r="H25" s="2"/>
      <c r="I25" s="2"/>
      <c r="J25" s="2"/>
      <c r="K25" s="2"/>
      <c r="L25" s="2"/>
    </row>
    <row r="26" spans="2:12" x14ac:dyDescent="0.25">
      <c r="B26" s="1" t="s">
        <v>0</v>
      </c>
      <c r="C26" s="21">
        <v>-1</v>
      </c>
      <c r="F26" s="2">
        <v>0.7</v>
      </c>
      <c r="G26" s="2">
        <f t="shared" si="3"/>
        <v>-0.19999999999999996</v>
      </c>
      <c r="H26" s="2"/>
      <c r="I26" s="2"/>
      <c r="J26" s="2"/>
      <c r="K26" s="2"/>
      <c r="L26" s="2"/>
    </row>
    <row r="27" spans="2:12" x14ac:dyDescent="0.25">
      <c r="B27" s="1" t="s">
        <v>1</v>
      </c>
      <c r="C27" s="21">
        <v>0.5</v>
      </c>
      <c r="F27" s="2">
        <v>0.8</v>
      </c>
      <c r="G27" s="2">
        <f t="shared" si="3"/>
        <v>-0.30000000000000004</v>
      </c>
      <c r="H27" s="2"/>
      <c r="I27" s="2"/>
      <c r="J27" s="2"/>
      <c r="K27" s="2"/>
      <c r="L27" s="2"/>
    </row>
    <row r="28" spans="2:12" x14ac:dyDescent="0.25">
      <c r="F28" s="2">
        <v>0.9</v>
      </c>
      <c r="G28" s="2">
        <f t="shared" si="3"/>
        <v>-0.4</v>
      </c>
      <c r="H28" s="2"/>
      <c r="I28" s="2"/>
      <c r="J28" s="2"/>
      <c r="K28" s="2"/>
      <c r="L28" s="2"/>
    </row>
    <row r="29" spans="2:12" x14ac:dyDescent="0.25">
      <c r="F29" s="2">
        <v>1</v>
      </c>
      <c r="G29" s="2">
        <f t="shared" si="3"/>
        <v>-0.5</v>
      </c>
      <c r="H29" s="2"/>
      <c r="I29" s="2"/>
      <c r="J29" s="2"/>
      <c r="K29" s="2"/>
      <c r="L29" s="2"/>
    </row>
    <row r="30" spans="2:12" x14ac:dyDescent="0.25">
      <c r="F30" s="2">
        <v>1.1000000000000001</v>
      </c>
      <c r="G30" s="2">
        <f t="shared" si="3"/>
        <v>-0.60000000000000009</v>
      </c>
      <c r="H30" s="2"/>
      <c r="I30" s="2"/>
      <c r="J30" s="2"/>
      <c r="K30" s="2"/>
      <c r="L30" s="2"/>
    </row>
    <row r="31" spans="2:12" x14ac:dyDescent="0.25">
      <c r="F31" s="2">
        <v>1.2</v>
      </c>
      <c r="G31" s="2">
        <f t="shared" si="3"/>
        <v>-0.7</v>
      </c>
      <c r="H31" s="2"/>
      <c r="I31" s="2"/>
      <c r="J31" s="2"/>
      <c r="K31" s="2"/>
      <c r="L31" s="2"/>
    </row>
    <row r="32" spans="2:12" x14ac:dyDescent="0.25">
      <c r="F32" s="2"/>
      <c r="G32" s="2"/>
      <c r="H32" s="2"/>
      <c r="I32" s="2"/>
      <c r="J32" s="2"/>
      <c r="K32" s="2"/>
      <c r="L32" s="2"/>
    </row>
    <row r="33" spans="2:15" ht="15.75" thickBot="1" x14ac:dyDescent="0.3">
      <c r="F33" s="2"/>
      <c r="G33" s="2"/>
      <c r="H33" s="2"/>
      <c r="I33" s="2"/>
      <c r="J33" s="2"/>
      <c r="K33" s="2"/>
      <c r="L33" s="2"/>
    </row>
    <row r="34" spans="2:15" ht="15.75" thickBot="1" x14ac:dyDescent="0.3">
      <c r="F34" s="23" t="s">
        <v>25</v>
      </c>
      <c r="G34" s="24" t="s">
        <v>26</v>
      </c>
      <c r="H34" s="24" t="s">
        <v>27</v>
      </c>
      <c r="I34" s="24" t="s">
        <v>28</v>
      </c>
      <c r="J34" s="24" t="s">
        <v>30</v>
      </c>
      <c r="K34" s="24" t="s">
        <v>31</v>
      </c>
      <c r="L34" s="24" t="s">
        <v>9</v>
      </c>
      <c r="M34" s="33" t="s">
        <v>10</v>
      </c>
      <c r="N34" s="32" t="s">
        <v>11</v>
      </c>
      <c r="O34" s="31"/>
    </row>
    <row r="35" spans="2:15" ht="15.75" thickBot="1" x14ac:dyDescent="0.3">
      <c r="B35" s="28" t="s">
        <v>18</v>
      </c>
      <c r="C35" s="29"/>
      <c r="D35" s="30"/>
      <c r="F35" s="2">
        <v>0</v>
      </c>
      <c r="G35" s="2">
        <f>$C$42*F35+$C$43</f>
        <v>1.5</v>
      </c>
      <c r="H35" s="2">
        <v>0</v>
      </c>
      <c r="I35" s="2">
        <f>$C$44*H35+$C$45</f>
        <v>0.5</v>
      </c>
      <c r="J35" s="2">
        <f>C37-B37*$C$42-$C$43</f>
        <v>-1.5</v>
      </c>
      <c r="K35" s="2">
        <f>C37-B37*$C$44-$C$45</f>
        <v>-0.5</v>
      </c>
      <c r="L35" s="2">
        <f>IF(AND(J35&lt;=0,K35&gt;=0),1,0)</f>
        <v>0</v>
      </c>
      <c r="M35" s="22">
        <v>0</v>
      </c>
      <c r="N35" s="2">
        <f>POWER((M35-L35),2)</f>
        <v>0</v>
      </c>
    </row>
    <row r="36" spans="2:15" ht="15.75" thickBot="1" x14ac:dyDescent="0.3">
      <c r="B36" s="16" t="s">
        <v>14</v>
      </c>
      <c r="C36" s="16" t="s">
        <v>15</v>
      </c>
      <c r="D36" s="17" t="s">
        <v>3</v>
      </c>
      <c r="F36" s="2">
        <v>0.1</v>
      </c>
      <c r="G36" s="2">
        <f t="shared" ref="G36:G47" si="6">$C$42*F36+$C$43</f>
        <v>1.4</v>
      </c>
      <c r="H36" s="2">
        <v>0.1</v>
      </c>
      <c r="I36" s="2">
        <f t="shared" ref="I36:I47" si="7">$C$44*H36+$C$45</f>
        <v>0.4</v>
      </c>
      <c r="J36" s="2">
        <f t="shared" ref="J36:J37" si="8">C38-B38*$C$42-$C$43</f>
        <v>-0.5</v>
      </c>
      <c r="K36" s="2">
        <f t="shared" ref="K36:K38" si="9">C38-B38*$C$44-$C$45</f>
        <v>0.5</v>
      </c>
      <c r="L36" s="2">
        <f>IF(AND(J36&lt;=0,K36&gt;=0),1,0)</f>
        <v>1</v>
      </c>
      <c r="M36" s="22">
        <v>1</v>
      </c>
      <c r="N36" s="2">
        <f t="shared" ref="N36:N38" si="10">POWER((M36-L36),2)</f>
        <v>0</v>
      </c>
    </row>
    <row r="37" spans="2:15" x14ac:dyDescent="0.25">
      <c r="B37" s="12">
        <v>0</v>
      </c>
      <c r="C37" s="13">
        <v>0</v>
      </c>
      <c r="D37" s="18">
        <v>0</v>
      </c>
      <c r="F37" s="2">
        <v>0.2</v>
      </c>
      <c r="G37" s="2">
        <f t="shared" si="6"/>
        <v>1.3</v>
      </c>
      <c r="H37" s="2">
        <v>0.2</v>
      </c>
      <c r="I37" s="2">
        <f t="shared" si="7"/>
        <v>0.3</v>
      </c>
      <c r="J37" s="2">
        <f t="shared" si="8"/>
        <v>-0.5</v>
      </c>
      <c r="K37" s="2">
        <f t="shared" si="9"/>
        <v>0.5</v>
      </c>
      <c r="L37" s="2">
        <f>IF(AND(J37&lt;=0,K37&gt;=0),1,0)</f>
        <v>1</v>
      </c>
      <c r="M37" s="22">
        <v>1</v>
      </c>
      <c r="N37" s="2">
        <f t="shared" si="10"/>
        <v>0</v>
      </c>
    </row>
    <row r="38" spans="2:15" x14ac:dyDescent="0.25">
      <c r="B38" s="15">
        <v>0</v>
      </c>
      <c r="C38" s="10">
        <v>1</v>
      </c>
      <c r="D38" s="19">
        <v>1</v>
      </c>
      <c r="F38" s="2">
        <v>0.3</v>
      </c>
      <c r="G38" s="2">
        <f t="shared" si="6"/>
        <v>1.2</v>
      </c>
      <c r="H38" s="2">
        <v>0.3</v>
      </c>
      <c r="I38" s="2">
        <f t="shared" si="7"/>
        <v>0.2</v>
      </c>
      <c r="J38" s="2">
        <f>C40-B40*$C$42-$C$43</f>
        <v>0.5</v>
      </c>
      <c r="K38" s="2">
        <f t="shared" si="9"/>
        <v>1.5</v>
      </c>
      <c r="L38" s="2">
        <f>IF(AND(J38&lt;=0,K38&gt;=0),1,0)</f>
        <v>0</v>
      </c>
      <c r="M38" s="22">
        <v>0</v>
      </c>
      <c r="N38" s="2">
        <f t="shared" si="10"/>
        <v>0</v>
      </c>
    </row>
    <row r="39" spans="2:15" x14ac:dyDescent="0.25">
      <c r="B39" s="15">
        <v>1</v>
      </c>
      <c r="C39" s="10">
        <v>0</v>
      </c>
      <c r="D39" s="19">
        <v>1</v>
      </c>
      <c r="F39" s="2">
        <v>0.4</v>
      </c>
      <c r="G39" s="2">
        <f t="shared" si="6"/>
        <v>1.1000000000000001</v>
      </c>
      <c r="H39" s="2">
        <v>0.4</v>
      </c>
      <c r="I39" s="2">
        <f t="shared" si="7"/>
        <v>9.9999999999999978E-2</v>
      </c>
      <c r="J39" s="2"/>
      <c r="K39" s="2"/>
      <c r="L39" s="2"/>
      <c r="M39" s="8" t="s">
        <v>29</v>
      </c>
      <c r="N39" s="22">
        <f>SUM(N35:N38)</f>
        <v>0</v>
      </c>
    </row>
    <row r="40" spans="2:15" ht="15.75" thickBot="1" x14ac:dyDescent="0.3">
      <c r="B40" s="14">
        <v>1</v>
      </c>
      <c r="C40" s="11">
        <v>1</v>
      </c>
      <c r="D40" s="20">
        <v>0</v>
      </c>
      <c r="F40" s="2">
        <v>0.5</v>
      </c>
      <c r="G40" s="2">
        <f t="shared" si="6"/>
        <v>1</v>
      </c>
      <c r="H40" s="2">
        <v>0.5</v>
      </c>
      <c r="I40" s="2">
        <f t="shared" si="7"/>
        <v>0</v>
      </c>
      <c r="J40" s="2"/>
      <c r="K40" s="2"/>
      <c r="L40" s="2"/>
    </row>
    <row r="41" spans="2:15" x14ac:dyDescent="0.25">
      <c r="F41" s="2">
        <v>0.6</v>
      </c>
      <c r="G41" s="2">
        <f t="shared" si="6"/>
        <v>0.9</v>
      </c>
      <c r="H41" s="2">
        <v>0.6</v>
      </c>
      <c r="I41" s="2">
        <f t="shared" si="7"/>
        <v>-9.9999999999999978E-2</v>
      </c>
      <c r="J41" s="2"/>
      <c r="K41" s="2"/>
      <c r="L41" s="2"/>
    </row>
    <row r="42" spans="2:15" x14ac:dyDescent="0.25">
      <c r="B42" s="1" t="s">
        <v>21</v>
      </c>
      <c r="C42" s="21">
        <v>-1</v>
      </c>
      <c r="F42" s="2">
        <v>0.7</v>
      </c>
      <c r="G42" s="2">
        <f t="shared" si="6"/>
        <v>0.8</v>
      </c>
      <c r="H42" s="2">
        <v>0.7</v>
      </c>
      <c r="I42" s="2">
        <f t="shared" si="7"/>
        <v>-0.19999999999999996</v>
      </c>
      <c r="J42" s="2"/>
      <c r="K42" s="2"/>
      <c r="L42" s="2"/>
    </row>
    <row r="43" spans="2:15" x14ac:dyDescent="0.25">
      <c r="B43" s="1" t="s">
        <v>22</v>
      </c>
      <c r="C43" s="21">
        <v>1.5</v>
      </c>
      <c r="F43" s="2">
        <v>0.8</v>
      </c>
      <c r="G43" s="2">
        <f t="shared" si="6"/>
        <v>0.7</v>
      </c>
      <c r="H43" s="2">
        <v>0.8</v>
      </c>
      <c r="I43" s="2">
        <f t="shared" si="7"/>
        <v>-0.30000000000000004</v>
      </c>
      <c r="J43" s="2"/>
      <c r="K43" s="2"/>
      <c r="L43" s="2"/>
    </row>
    <row r="44" spans="2:15" x14ac:dyDescent="0.25">
      <c r="B44" s="1" t="s">
        <v>23</v>
      </c>
      <c r="C44" s="21">
        <v>-1</v>
      </c>
      <c r="F44" s="2">
        <v>0.9</v>
      </c>
      <c r="G44" s="2">
        <f t="shared" si="6"/>
        <v>0.6</v>
      </c>
      <c r="H44" s="2">
        <v>0.9</v>
      </c>
      <c r="I44" s="2">
        <f t="shared" si="7"/>
        <v>-0.4</v>
      </c>
      <c r="J44" s="2"/>
      <c r="K44" s="2"/>
      <c r="L44" s="2"/>
    </row>
    <row r="45" spans="2:15" x14ac:dyDescent="0.25">
      <c r="B45" s="1" t="s">
        <v>24</v>
      </c>
      <c r="C45" s="21">
        <v>0.5</v>
      </c>
      <c r="F45" s="2">
        <v>1</v>
      </c>
      <c r="G45" s="2">
        <f t="shared" si="6"/>
        <v>0.5</v>
      </c>
      <c r="H45" s="2">
        <v>1</v>
      </c>
      <c r="I45" s="2">
        <f t="shared" si="7"/>
        <v>-0.5</v>
      </c>
      <c r="J45" s="2"/>
      <c r="K45" s="2"/>
      <c r="L45" s="2"/>
    </row>
    <row r="46" spans="2:15" x14ac:dyDescent="0.25">
      <c r="F46" s="2">
        <v>1.1000000000000001</v>
      </c>
      <c r="G46" s="2">
        <f t="shared" si="6"/>
        <v>0.39999999999999991</v>
      </c>
      <c r="H46" s="2">
        <v>1.1000000000000001</v>
      </c>
      <c r="I46" s="2">
        <f t="shared" si="7"/>
        <v>-0.60000000000000009</v>
      </c>
      <c r="J46" s="2"/>
      <c r="K46" s="2"/>
      <c r="L46" s="2"/>
    </row>
    <row r="47" spans="2:15" x14ac:dyDescent="0.25">
      <c r="F47" s="2">
        <v>1.2</v>
      </c>
      <c r="G47" s="2">
        <f t="shared" si="6"/>
        <v>0.30000000000000004</v>
      </c>
      <c r="H47" s="2">
        <v>1.2</v>
      </c>
      <c r="I47" s="2">
        <f t="shared" si="7"/>
        <v>-0.7</v>
      </c>
      <c r="J47" s="2"/>
      <c r="K47" s="2"/>
      <c r="L47" s="2"/>
    </row>
  </sheetData>
  <mergeCells count="3">
    <mergeCell ref="B3:D3"/>
    <mergeCell ref="B19:D19"/>
    <mergeCell ref="B35:D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de Clase</vt:lpstr>
      <vt:lpstr>Compuertas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Goytia</dc:creator>
  <cp:lastModifiedBy>Jorge Goytia</cp:lastModifiedBy>
  <dcterms:created xsi:type="dcterms:W3CDTF">2021-11-18T14:04:21Z</dcterms:created>
  <dcterms:modified xsi:type="dcterms:W3CDTF">2021-12-01T02:49:01Z</dcterms:modified>
</cp:coreProperties>
</file>