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C:\Users\yagiz\OneDrive\Masaüstü\"/>
    </mc:Choice>
  </mc:AlternateContent>
  <xr:revisionPtr revIDLastSave="0" documentId="13_ncr:1_{5D9C5A15-FA9E-482A-AF44-8AEAC28F2F93}" xr6:coauthVersionLast="47" xr6:coauthVersionMax="47" xr10:uidLastSave="{00000000-0000-0000-0000-000000000000}"/>
  <bookViews>
    <workbookView xWindow="-120" yWindow="-120" windowWidth="20730" windowHeight="11160" firstSheet="1" activeTab="5" xr2:uid="{00000000-000D-0000-FFFF-FFFF00000000}"/>
  </bookViews>
  <sheets>
    <sheet name="Dashboard" sheetId="6" r:id="rId1"/>
    <sheet name="Pivots" sheetId="7" r:id="rId2"/>
    <sheet name="Data" sheetId="1" r:id="rId3"/>
    <sheet name="Jayson" sheetId="10" r:id="rId4"/>
    <sheet name="Shai" sheetId="11" r:id="rId5"/>
    <sheet name="Alperen" sheetId="12" r:id="rId6"/>
  </sheets>
  <externalReferences>
    <externalReference r:id="rId7"/>
  </externalReferences>
  <definedNames>
    <definedName name="Slicer_Game_Wins">#N/A</definedName>
    <definedName name="Slicer_Income">#N/A</definedName>
    <definedName name="Slicer_Player">#N/A</definedName>
    <definedName name="Slicer_Year">#N/A</definedName>
  </definedNames>
  <calcPr calcId="191029"/>
  <pivotCaches>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5" i="12" l="1" a="1"/>
  <c r="P35" i="12" s="1"/>
  <c r="O34" i="12"/>
  <c r="N33" i="12"/>
  <c r="M32" i="12"/>
  <c r="L31" i="12"/>
  <c r="K30" i="12"/>
  <c r="P35" i="11"/>
  <c r="O34" i="11"/>
  <c r="N33" i="11"/>
  <c r="M32" i="11"/>
  <c r="L31" i="11"/>
  <c r="K30" i="11"/>
  <c r="P39" i="10"/>
  <c r="O38" i="10"/>
  <c r="N37" i="10"/>
  <c r="M36" i="10"/>
  <c r="L35" i="10"/>
  <c r="K34"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<sst xmlns="http://schemas.openxmlformats.org/spreadsheetml/2006/main" count="855" uniqueCount="73">
  <si>
    <t>Player</t>
  </si>
  <si>
    <t>Year</t>
  </si>
  <si>
    <t>Month</t>
  </si>
  <si>
    <t>Points</t>
  </si>
  <si>
    <t>Assists</t>
  </si>
  <si>
    <t>Rebounds</t>
  </si>
  <si>
    <t>TS%</t>
  </si>
  <si>
    <t>PER</t>
  </si>
  <si>
    <t>Jayson Tatum</t>
  </si>
  <si>
    <t>Shai Gilgeous-Alexander</t>
  </si>
  <si>
    <t>January</t>
  </si>
  <si>
    <t>February</t>
  </si>
  <si>
    <t>March</t>
  </si>
  <si>
    <t>April</t>
  </si>
  <si>
    <t>May</t>
  </si>
  <si>
    <t>June</t>
  </si>
  <si>
    <t>July</t>
  </si>
  <si>
    <t>August</t>
  </si>
  <si>
    <t>September</t>
  </si>
  <si>
    <t>October</t>
  </si>
  <si>
    <t>November</t>
  </si>
  <si>
    <t>December</t>
  </si>
  <si>
    <t>Team</t>
  </si>
  <si>
    <t>Celtics</t>
  </si>
  <si>
    <t>OKC</t>
  </si>
  <si>
    <t>Alperen Sengun</t>
  </si>
  <si>
    <t>Rockets</t>
  </si>
  <si>
    <t>Game Wins</t>
  </si>
  <si>
    <t>Income</t>
  </si>
  <si>
    <t>Row Labels</t>
  </si>
  <si>
    <t>Grand Total</t>
  </si>
  <si>
    <t>Sum of Points</t>
  </si>
  <si>
    <t>Column Labels</t>
  </si>
  <si>
    <t>Sum of Game Wins</t>
  </si>
  <si>
    <t>Sum of Income</t>
  </si>
  <si>
    <t>Mean</t>
  </si>
  <si>
    <t>Standard Error</t>
  </si>
  <si>
    <t>Median</t>
  </si>
  <si>
    <t>Mode</t>
  </si>
  <si>
    <t>Standard Deviation</t>
  </si>
  <si>
    <t>Sample Variance</t>
  </si>
  <si>
    <t>Kurtosis</t>
  </si>
  <si>
    <t>Skewness</t>
  </si>
  <si>
    <t>Range</t>
  </si>
  <si>
    <t>Minimum</t>
  </si>
  <si>
    <t>Maximum</t>
  </si>
  <si>
    <t>Sum</t>
  </si>
  <si>
    <t>Count</t>
  </si>
  <si>
    <t>Descriptive Statistics</t>
  </si>
  <si>
    <t>JAYSON TATUM</t>
  </si>
  <si>
    <t>Correlation</t>
  </si>
  <si>
    <t>Covariance</t>
  </si>
  <si>
    <t>SHAI-GILLEOUS ALEXANDER</t>
  </si>
  <si>
    <r>
      <t xml:space="preserve">Jayson Tatum’s average True Shooting Percentage (TS%) is </t>
    </r>
    <r>
      <rPr>
        <b/>
        <sz val="11"/>
        <color theme="1"/>
        <rFont val="Calibri"/>
        <family val="2"/>
        <scheme val="minor"/>
      </rPr>
      <t>0.581</t>
    </r>
    <r>
      <rPr>
        <sz val="11"/>
        <color theme="1"/>
        <rFont val="Calibri"/>
        <family val="2"/>
        <scheme val="minor"/>
      </rPr>
      <t xml:space="preserve">, with a standard deviation of </t>
    </r>
    <r>
      <rPr>
        <b/>
        <sz val="11"/>
        <color theme="1"/>
        <rFont val="Calibri"/>
        <family val="2"/>
        <scheme val="minor"/>
      </rPr>
      <t>0.020</t>
    </r>
    <r>
      <rPr>
        <sz val="11"/>
        <color theme="1"/>
        <rFont val="Calibri"/>
        <family val="2"/>
        <scheme val="minor"/>
      </rPr>
      <t>, showing relatively consistent shooting efficiency.</t>
    </r>
  </si>
  <si>
    <r>
      <t xml:space="preserve">His Player Efficiency Rating (PER) averages </t>
    </r>
    <r>
      <rPr>
        <b/>
        <sz val="11"/>
        <color theme="1"/>
        <rFont val="Calibri"/>
        <family val="2"/>
        <scheme val="minor"/>
      </rPr>
      <t>20.08</t>
    </r>
    <r>
      <rPr>
        <sz val="11"/>
        <color theme="1"/>
        <rFont val="Calibri"/>
        <family val="2"/>
        <scheme val="minor"/>
      </rPr>
      <t xml:space="preserve">, ranging from </t>
    </r>
    <r>
      <rPr>
        <b/>
        <sz val="11"/>
        <color theme="1"/>
        <rFont val="Calibri"/>
        <family val="2"/>
        <scheme val="minor"/>
      </rPr>
      <t>15.1</t>
    </r>
    <r>
      <rPr>
        <sz val="11"/>
        <color theme="1"/>
        <rFont val="Calibri"/>
        <family val="2"/>
        <scheme val="minor"/>
      </rPr>
      <t xml:space="preserve"> to </t>
    </r>
    <r>
      <rPr>
        <b/>
        <sz val="11"/>
        <color theme="1"/>
        <rFont val="Calibri"/>
        <family val="2"/>
        <scheme val="minor"/>
      </rPr>
      <t>23.8</t>
    </r>
    <r>
      <rPr>
        <sz val="11"/>
        <color theme="1"/>
        <rFont val="Calibri"/>
        <family val="2"/>
        <scheme val="minor"/>
      </rPr>
      <t>, indicating solid overall performance.</t>
    </r>
  </si>
  <si>
    <r>
      <t xml:space="preserve">Tatum’s team won an average of </t>
    </r>
    <r>
      <rPr>
        <b/>
        <sz val="11"/>
        <color theme="1"/>
        <rFont val="Calibri"/>
        <family val="2"/>
        <scheme val="minor"/>
      </rPr>
      <t>3.98 games</t>
    </r>
    <r>
      <rPr>
        <sz val="11"/>
        <color theme="1"/>
        <rFont val="Calibri"/>
        <family val="2"/>
        <scheme val="minor"/>
      </rPr>
      <t xml:space="preserve"> in the sampled periods, with a maximum of </t>
    </r>
    <r>
      <rPr>
        <b/>
        <sz val="11"/>
        <color theme="1"/>
        <rFont val="Calibri"/>
        <family val="2"/>
        <scheme val="minor"/>
      </rPr>
      <t>9</t>
    </r>
    <r>
      <rPr>
        <sz val="11"/>
        <color theme="1"/>
        <rFont val="Calibri"/>
        <family val="2"/>
        <scheme val="minor"/>
      </rPr>
      <t xml:space="preserve"> wins.</t>
    </r>
  </si>
  <si>
    <r>
      <t xml:space="preserve">There is a moderate positive correlation between </t>
    </r>
    <r>
      <rPr>
        <b/>
        <sz val="11"/>
        <color theme="1"/>
        <rFont val="Calibri"/>
        <family val="2"/>
        <scheme val="minor"/>
      </rPr>
      <t>rebounds and TS% (r = 0.42)</t>
    </r>
    <r>
      <rPr>
        <sz val="11"/>
        <color theme="1"/>
        <rFont val="Calibri"/>
        <family val="2"/>
        <scheme val="minor"/>
      </rPr>
      <t>, suggesting better rebounding may be linked with scoring efficiency.</t>
    </r>
  </si>
  <si>
    <r>
      <t xml:space="preserve">However, </t>
    </r>
    <r>
      <rPr>
        <b/>
        <sz val="11"/>
        <color theme="1"/>
        <rFont val="Calibri"/>
        <family val="2"/>
        <scheme val="minor"/>
      </rPr>
      <t>PER and Points are nearly uncorrelated (r = -0.005)</t>
    </r>
    <r>
      <rPr>
        <sz val="11"/>
        <color theme="1"/>
        <rFont val="Calibri"/>
        <family val="2"/>
        <scheme val="minor"/>
      </rPr>
      <t>, showing his scoring doesn't directly drive efficiency metrics.</t>
    </r>
  </si>
  <si>
    <r>
      <t xml:space="preserve">Shai Gilgeous-Alexander averages </t>
    </r>
    <r>
      <rPr>
        <b/>
        <sz val="11"/>
        <color theme="1"/>
        <rFont val="Calibri"/>
        <family val="2"/>
        <scheme val="minor"/>
      </rPr>
      <t>29.35 points</t>
    </r>
    <r>
      <rPr>
        <sz val="11"/>
        <color theme="1"/>
        <rFont val="Calibri"/>
        <family val="2"/>
        <scheme val="minor"/>
      </rPr>
      <t xml:space="preserve"> per game with a </t>
    </r>
    <r>
      <rPr>
        <b/>
        <sz val="11"/>
        <color theme="1"/>
        <rFont val="Calibri"/>
        <family val="2"/>
        <scheme val="minor"/>
      </rPr>
      <t>standard deviation of 4.27</t>
    </r>
    <r>
      <rPr>
        <sz val="11"/>
        <color theme="1"/>
        <rFont val="Calibri"/>
        <family val="2"/>
        <scheme val="minor"/>
      </rPr>
      <t>, indicating consistent high scoring.</t>
    </r>
  </si>
  <si>
    <r>
      <t xml:space="preserve">His average </t>
    </r>
    <r>
      <rPr>
        <b/>
        <sz val="11"/>
        <color theme="1"/>
        <rFont val="Calibri"/>
        <family val="2"/>
        <scheme val="minor"/>
      </rPr>
      <t>True Shooting Percentage (TS%) is 0.616</t>
    </r>
    <r>
      <rPr>
        <sz val="11"/>
        <color theme="1"/>
        <rFont val="Calibri"/>
        <family val="2"/>
        <scheme val="minor"/>
      </rPr>
      <t xml:space="preserve">, with a </t>
    </r>
    <r>
      <rPr>
        <b/>
        <sz val="11"/>
        <color theme="1"/>
        <rFont val="Calibri"/>
        <family val="2"/>
        <scheme val="minor"/>
      </rPr>
      <t>range of 0.141</t>
    </r>
    <r>
      <rPr>
        <sz val="11"/>
        <color theme="1"/>
        <rFont val="Calibri"/>
        <family val="2"/>
        <scheme val="minor"/>
      </rPr>
      <t>, showing efficient scoring.</t>
    </r>
  </si>
  <si>
    <r>
      <t xml:space="preserve">The average </t>
    </r>
    <r>
      <rPr>
        <b/>
        <sz val="11"/>
        <color theme="1"/>
        <rFont val="Calibri"/>
        <family val="2"/>
        <scheme val="minor"/>
      </rPr>
      <t>Player Efficiency Rating (PER) is 21.88</t>
    </r>
    <r>
      <rPr>
        <sz val="11"/>
        <color theme="1"/>
        <rFont val="Calibri"/>
        <family val="2"/>
        <scheme val="minor"/>
      </rPr>
      <t xml:space="preserve">, reaching as high as </t>
    </r>
    <r>
      <rPr>
        <b/>
        <sz val="11"/>
        <color theme="1"/>
        <rFont val="Calibri"/>
        <family val="2"/>
        <scheme val="minor"/>
      </rPr>
      <t>27.3</t>
    </r>
    <r>
      <rPr>
        <sz val="11"/>
        <color theme="1"/>
        <rFont val="Calibri"/>
        <family val="2"/>
        <scheme val="minor"/>
      </rPr>
      <t>.</t>
    </r>
  </si>
  <si>
    <r>
      <t>Game Wins average at 6</t>
    </r>
    <r>
      <rPr>
        <sz val="11"/>
        <color theme="1"/>
        <rFont val="Calibri"/>
        <family val="2"/>
        <scheme val="minor"/>
      </rPr>
      <t xml:space="preserve">, with a max of </t>
    </r>
    <r>
      <rPr>
        <b/>
        <sz val="11"/>
        <color theme="1"/>
        <rFont val="Calibri"/>
        <family val="2"/>
        <scheme val="minor"/>
      </rPr>
      <t>10</t>
    </r>
    <r>
      <rPr>
        <sz val="11"/>
        <color theme="1"/>
        <rFont val="Calibri"/>
        <family val="2"/>
        <scheme val="minor"/>
      </rPr>
      <t xml:space="preserve"> and low correlation with performance stats (e.g., Points to Wins: </t>
    </r>
    <r>
      <rPr>
        <b/>
        <sz val="11"/>
        <color theme="1"/>
        <rFont val="Calibri"/>
        <family val="2"/>
        <scheme val="minor"/>
      </rPr>
      <t>r = 0.057</t>
    </r>
    <r>
      <rPr>
        <sz val="11"/>
        <color theme="1"/>
        <rFont val="Calibri"/>
        <family val="2"/>
        <scheme val="minor"/>
      </rPr>
      <t>).</t>
    </r>
  </si>
  <si>
    <r>
      <t xml:space="preserve">Notably, </t>
    </r>
    <r>
      <rPr>
        <b/>
        <sz val="11"/>
        <color theme="1"/>
        <rFont val="Calibri"/>
        <family val="2"/>
        <scheme val="minor"/>
      </rPr>
      <t>Assists are highly skewed (skewness = 3.89)</t>
    </r>
    <r>
      <rPr>
        <sz val="11"/>
        <color theme="1"/>
        <rFont val="Calibri"/>
        <family val="2"/>
        <scheme val="minor"/>
      </rPr>
      <t>, suggesting a few high-assist games drive up the average.</t>
    </r>
  </si>
  <si>
    <t>ALPEREN ŞENGÜN</t>
  </si>
  <si>
    <t>Descriptive Analysis</t>
  </si>
  <si>
    <r>
      <t xml:space="preserve">Alperen Şengün averages </t>
    </r>
    <r>
      <rPr>
        <b/>
        <sz val="11"/>
        <color theme="1"/>
        <rFont val="Calibri"/>
        <family val="2"/>
        <scheme val="minor"/>
      </rPr>
      <t>11.35 points</t>
    </r>
    <r>
      <rPr>
        <sz val="11"/>
        <color theme="1"/>
        <rFont val="Calibri"/>
        <family val="2"/>
        <scheme val="minor"/>
      </rPr>
      <t xml:space="preserve"> per game with a </t>
    </r>
    <r>
      <rPr>
        <b/>
        <sz val="11"/>
        <color theme="1"/>
        <rFont val="Calibri"/>
        <family val="2"/>
        <scheme val="minor"/>
      </rPr>
      <t>standard deviation of 4.58</t>
    </r>
    <r>
      <rPr>
        <sz val="11"/>
        <color theme="1"/>
        <rFont val="Calibri"/>
        <family val="2"/>
        <scheme val="minor"/>
      </rPr>
      <t>, indicating moderate scoring variation.</t>
    </r>
  </si>
  <si>
    <r>
      <t xml:space="preserve">He secures </t>
    </r>
    <r>
      <rPr>
        <b/>
        <sz val="11"/>
        <color theme="1"/>
        <rFont val="Calibri"/>
        <family val="2"/>
        <scheme val="minor"/>
      </rPr>
      <t>6.52 rebounds</t>
    </r>
    <r>
      <rPr>
        <sz val="11"/>
        <color theme="1"/>
        <rFont val="Calibri"/>
        <family val="2"/>
        <scheme val="minor"/>
      </rPr>
      <t xml:space="preserve"> on average, with </t>
    </r>
    <r>
      <rPr>
        <b/>
        <sz val="11"/>
        <color theme="1"/>
        <rFont val="Calibri"/>
        <family val="2"/>
        <scheme val="minor"/>
      </rPr>
      <t>consistent performance</t>
    </r>
    <r>
      <rPr>
        <sz val="11"/>
        <color theme="1"/>
        <rFont val="Calibri"/>
        <family val="2"/>
        <scheme val="minor"/>
      </rPr>
      <t xml:space="preserve"> (SD ≈ 0.63).</t>
    </r>
  </si>
  <si>
    <r>
      <t xml:space="preserve">His </t>
    </r>
    <r>
      <rPr>
        <b/>
        <sz val="11"/>
        <color theme="1"/>
        <rFont val="Calibri"/>
        <family val="2"/>
        <scheme val="minor"/>
      </rPr>
      <t>True Shooting Percentage (TS%) averages 0.434</t>
    </r>
    <r>
      <rPr>
        <sz val="11"/>
        <color theme="1"/>
        <rFont val="Calibri"/>
        <family val="2"/>
        <scheme val="minor"/>
      </rPr>
      <t xml:space="preserve">, lower than elite efficiency, and </t>
    </r>
    <r>
      <rPr>
        <b/>
        <sz val="11"/>
        <color theme="1"/>
        <rFont val="Calibri"/>
        <family val="2"/>
        <scheme val="minor"/>
      </rPr>
      <t>negatively correlates with Game Wins</t>
    </r>
    <r>
      <rPr>
        <sz val="11"/>
        <color theme="1"/>
        <rFont val="Calibri"/>
        <family val="2"/>
        <scheme val="minor"/>
      </rPr>
      <t xml:space="preserve"> (</t>
    </r>
    <r>
      <rPr>
        <b/>
        <sz val="11"/>
        <color theme="1"/>
        <rFont val="Calibri"/>
        <family val="2"/>
        <scheme val="minor"/>
      </rPr>
      <t>r = -0.37</t>
    </r>
    <r>
      <rPr>
        <sz val="11"/>
        <color theme="1"/>
        <rFont val="Calibri"/>
        <family val="2"/>
        <scheme val="minor"/>
      </rPr>
      <t>), suggesting low TS% might be hurting team outcomes.</t>
    </r>
  </si>
  <si>
    <r>
      <t xml:space="preserve">The </t>
    </r>
    <r>
      <rPr>
        <b/>
        <sz val="11"/>
        <color theme="1"/>
        <rFont val="Calibri"/>
        <family val="2"/>
        <scheme val="minor"/>
      </rPr>
      <t>PER (Player Efficiency Rating) is 13.94</t>
    </r>
    <r>
      <rPr>
        <sz val="11"/>
        <color theme="1"/>
        <rFont val="Calibri"/>
        <family val="2"/>
        <scheme val="minor"/>
      </rPr>
      <t>, with a relatively low spread (</t>
    </r>
    <r>
      <rPr>
        <b/>
        <sz val="11"/>
        <color theme="1"/>
        <rFont val="Calibri"/>
        <family val="2"/>
        <scheme val="minor"/>
      </rPr>
      <t>SD = 1.61</t>
    </r>
    <r>
      <rPr>
        <sz val="11"/>
        <color theme="1"/>
        <rFont val="Calibri"/>
        <family val="2"/>
        <scheme val="minor"/>
      </rPr>
      <t>), indicating stability in overall impact.</t>
    </r>
  </si>
  <si>
    <r>
      <t xml:space="preserve">Game Wins show a </t>
    </r>
    <r>
      <rPr>
        <b/>
        <sz val="11"/>
        <color theme="1"/>
        <rFont val="Calibri"/>
        <family val="2"/>
        <scheme val="minor"/>
      </rPr>
      <t>positive correlation with Points (r = 0.33)</t>
    </r>
    <r>
      <rPr>
        <sz val="11"/>
        <color theme="1"/>
        <rFont val="Calibri"/>
        <family val="2"/>
        <scheme val="minor"/>
      </rPr>
      <t>, hinting that his scoring contributes more to team success than other metrics.</t>
    </r>
  </si>
  <si>
    <r>
      <t xml:space="preserve">Notably, </t>
    </r>
    <r>
      <rPr>
        <b/>
        <sz val="11"/>
        <color theme="1"/>
        <rFont val="Calibri"/>
        <family val="2"/>
        <scheme val="minor"/>
      </rPr>
      <t>Points distribution is positively skewed (skewness = 1.32)</t>
    </r>
    <r>
      <rPr>
        <sz val="11"/>
        <color theme="1"/>
        <rFont val="Calibri"/>
        <family val="2"/>
        <scheme val="minor"/>
      </rPr>
      <t>, suggesting a few high-scoring games inflate the average.</t>
    </r>
  </si>
  <si>
    <t>PER:Player Efficiency Rating</t>
  </si>
  <si>
    <t>TS: Total Shooting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</si>
</sst>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55030F"/>
      <name val="Calibri"/>
      <family val="2"/>
      <scheme val="minor"/>
    </font>
    <font>
      <sz val="11"/>
      <color rgb="FFAE0212"/>
      <name val="Calibri"/>
      <family val="2"/>
      <scheme val="minor"/>
    </font>
    <font>
      <i/>
      <sz val="11"/>
      <color theme="1"/>
      <name val="Calibri"/>
      <family val="2"/>
      <scheme val="minor"/>
    </font>
  </fonts>
  <fills count="14">
    <fill>
      <patternFill patternType="none"/>
    </fill>
    <fill>
      <patternFill patternType="gray125"/>
    </fill>
    <fill>
      <patternFill patternType="solid">
        <fgColor rgb="FF800000"/>
        <bgColor indexed="64"/>
      </patternFill>
    </fill>
    <fill>
      <patternFill patternType="solid">
        <fgColor theme="2" tint="-0.89999084444715716"/>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3"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xf>
    <xf numFmtId="0" fontId="1" fillId="0" borderId="0" xfId="0" applyFont="1"/>
    <xf numFmtId="0" fontId="1" fillId="0" borderId="2" xfId="0" applyFont="1" applyBorder="1" applyAlignment="1">
      <alignment horizontal="center" vertical="top"/>
    </xf>
    <xf numFmtId="0" fontId="0" fillId="0" borderId="0" xfId="0" pivotButton="1"/>
    <xf numFmtId="0" fontId="0" fillId="0" borderId="0" xfId="0" applyAlignment="1">
      <alignment horizontal="left"/>
    </xf>
    <xf numFmtId="0" fontId="2" fillId="2" borderId="0" xfId="0" applyFont="1" applyFill="1"/>
    <xf numFmtId="0" fontId="3" fillId="3" borderId="0" xfId="0" applyFont="1" applyFill="1"/>
    <xf numFmtId="0" fontId="0" fillId="0" borderId="0" xfId="0" applyNumberFormat="1"/>
    <xf numFmtId="0" fontId="0" fillId="0" borderId="3" xfId="0" applyFill="1" applyBorder="1" applyAlignment="1"/>
    <xf numFmtId="0" fontId="4" fillId="0" borderId="4" xfId="0" applyFont="1" applyFill="1" applyBorder="1" applyAlignment="1">
      <alignment horizontal="center"/>
    </xf>
    <xf numFmtId="0" fontId="0" fillId="0" borderId="0" xfId="0" applyFill="1" applyBorder="1" applyAlignment="1"/>
    <xf numFmtId="0" fontId="1" fillId="4" borderId="0" xfId="0" applyFont="1" applyFill="1"/>
    <xf numFmtId="0" fontId="0" fillId="5" borderId="0" xfId="0" applyFill="1"/>
    <xf numFmtId="0" fontId="1" fillId="6" borderId="0" xfId="0" applyFont="1" applyFill="1"/>
    <xf numFmtId="0" fontId="0" fillId="7" borderId="0" xfId="0" applyFill="1"/>
    <xf numFmtId="0" fontId="0" fillId="8" borderId="0" xfId="0" applyFill="1"/>
    <xf numFmtId="0" fontId="1" fillId="8" borderId="0" xfId="0" applyFont="1" applyFill="1"/>
    <xf numFmtId="0" fontId="0" fillId="9" borderId="0" xfId="0" applyFill="1"/>
    <xf numFmtId="0" fontId="0" fillId="10" borderId="0" xfId="0" applyFill="1"/>
    <xf numFmtId="0" fontId="1" fillId="11" borderId="0" xfId="0" applyFont="1" applyFill="1"/>
    <xf numFmtId="0" fontId="0" fillId="12" borderId="0" xfId="0" applyFill="1"/>
    <xf numFmtId="0" fontId="0" fillId="13" borderId="0" xfId="0" applyFill="1"/>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671001"/>
      <color rgb="FFAE0212"/>
      <color rgb="FF800000"/>
      <color rgb="FF5503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[NBA_Player_Efficiency_Analysis.xlsx]Pivots!PivotTable4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Points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Pivots!$B$3</c:f>
              <c:strCache>
                <c:ptCount val="1"/>
                <c:pt idx="0">
                  <c:v>Total</c:v>
                </c:pt>
              </c:strCache>
            </c:strRef>
          </c:tx>
          <c:spPr>
            <a:solidFill>
              <a:schemeClr val="accent1"/>
            </a:solidFill>
            <a:ln>
              <a:noFill/>
            </a:ln>
            <a:effectLst/>
            <a:sp3d/>
          </c:spPr>
          <c:invertIfNegative val="0"/>
          <c:cat>
            <c:strRef>
              <c:f>Pivots!$A$4:$A$7</c:f>
              <c:strCache>
                <c:ptCount val="3"/>
                <c:pt idx="0">
                  <c:v>Alperen Sengun</c:v>
                </c:pt>
                <c:pt idx="1">
                  <c:v>Jayson Tatum</c:v>
                </c:pt>
                <c:pt idx="2">
                  <c:v>Shai Gilgeous-Alexander</c:v>
                </c:pt>
              </c:strCache>
            </c:strRef>
          </c:cat>
          <c:val>
            <c:numRef>
              <c:f>Pivots!$B$4:$B$7</c:f>
              <c:numCache>
                <c:formatCode>General</c:formatCode>
                <c:ptCount val="3"/>
                <c:pt idx="0">
                  <c:v>544.9</c:v>
                </c:pt>
                <c:pt idx="1">
                  <c:v>1241.7999999999995</c:v>
                </c:pt>
                <c:pt idx="2">
                  <c:v>1408.9999999999993</c:v>
                </c:pt>
              </c:numCache>
            </c:numRef>
          </c:val>
          <c:extLst>
            <c:ext xmlns:c16="http://schemas.microsoft.com/office/drawing/2014/chart" uri="{C3380CC4-5D6E-409C-BE32-E72D297353CC}">
              <c16:uniqueId val="{00000000-90EB-4EEE-9388-4611D30687CE}"/>
            </c:ext>
          </c:extLst>
        </c:ser>
        <c:dLbls>
          <c:showLegendKey val="0"/>
          <c:showVal val="0"/>
          <c:showCatName val="0"/>
          <c:showSerName val="0"/>
          <c:showPercent val="0"/>
          <c:showBubbleSize val="0"/>
        </c:dLbls>
        <c:gapWidth val="150"/>
        <c:shape val="box"/>
        <c:axId val="988216928"/>
        <c:axId val="988215488"/>
        <c:axId val="681597144"/>
      </c:bar3DChart>
      <c:catAx>
        <c:axId val="9882169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215488"/>
        <c:crosses val="autoZero"/>
        <c:auto val="1"/>
        <c:lblAlgn val="ctr"/>
        <c:lblOffset val="100"/>
        <c:noMultiLvlLbl val="0"/>
      </c:catAx>
      <c:valAx>
        <c:axId val="98821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216928"/>
        <c:crosses val="autoZero"/>
        <c:crossBetween val="between"/>
      </c:valAx>
      <c:serAx>
        <c:axId val="681597144"/>
        <c:scaling>
          <c:orientation val="minMax"/>
        </c:scaling>
        <c:delete val="1"/>
        <c:axPos val="b"/>
        <c:majorTickMark val="none"/>
        <c:minorTickMark val="none"/>
        <c:tickLblPos val="nextTo"/>
        <c:crossAx val="98821548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[NBA_Player_Efficiency_Analysis.xlsx]Pivots!PivotTable5</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Players'</a:t>
            </a:r>
            <a:r>
              <a:rPr lang="en-US" baseline="0"/>
              <a:t> Income Per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Pivots!$B$9:$B$10</c:f>
              <c:strCache>
                <c:ptCount val="1"/>
                <c:pt idx="0">
                  <c:v>2021</c:v>
                </c:pt>
              </c:strCache>
            </c:strRef>
          </c:tx>
          <c:spPr>
            <a:solidFill>
              <a:schemeClr val="accent1"/>
            </a:solidFill>
            <a:ln>
              <a:noFill/>
            </a:ln>
            <a:effectLst/>
            <a:sp3d/>
          </c:spPr>
          <c:invertIfNegative val="0"/>
          <c:cat>
            <c:strRef>
              <c:f>Pivots!$A$11:$A$14</c:f>
              <c:strCache>
                <c:ptCount val="3"/>
                <c:pt idx="0">
                  <c:v>Alperen Sengun</c:v>
                </c:pt>
                <c:pt idx="1">
                  <c:v>Jayson Tatum</c:v>
                </c:pt>
                <c:pt idx="2">
                  <c:v>Shai Gilgeous-Alexander</c:v>
                </c:pt>
              </c:strCache>
            </c:strRef>
          </c:cat>
          <c:val>
            <c:numRef>
              <c:f>Pivots!$B$11:$B$14</c:f>
              <c:numCache>
                <c:formatCode>General</c:formatCode>
                <c:ptCount val="3"/>
                <c:pt idx="0">
                  <c:v>96</c:v>
                </c:pt>
                <c:pt idx="1">
                  <c:v>360</c:v>
                </c:pt>
                <c:pt idx="2">
                  <c:v>485</c:v>
                </c:pt>
              </c:numCache>
            </c:numRef>
          </c:val>
          <c:extLst>
            <c:ext xmlns:c16="http://schemas.microsoft.com/office/drawing/2014/chart" uri="{C3380CC4-5D6E-409C-BE32-E72D297353CC}">
              <c16:uniqueId val="{00000000-56BA-477E-A18A-C76A5F991F70}"/>
            </c:ext>
          </c:extLst>
        </c:ser>
        <c:ser>
          <c:idx val="1"/>
          <c:order val="1"/>
          <c:tx>
            <c:strRef>
              <c:f>Pivots!$C$9:$C$10</c:f>
              <c:strCache>
                <c:ptCount val="1"/>
                <c:pt idx="0">
                  <c:v>2022</c:v>
                </c:pt>
              </c:strCache>
            </c:strRef>
          </c:tx>
          <c:spPr>
            <a:solidFill>
              <a:schemeClr val="accent2"/>
            </a:solidFill>
            <a:ln>
              <a:noFill/>
            </a:ln>
            <a:effectLst/>
            <a:sp3d/>
          </c:spPr>
          <c:invertIfNegative val="0"/>
          <c:cat>
            <c:strRef>
              <c:f>Pivots!$A$11:$A$14</c:f>
              <c:strCache>
                <c:ptCount val="3"/>
                <c:pt idx="0">
                  <c:v>Alperen Sengun</c:v>
                </c:pt>
                <c:pt idx="1">
                  <c:v>Jayson Tatum</c:v>
                </c:pt>
                <c:pt idx="2">
                  <c:v>Shai Gilgeous-Alexander</c:v>
                </c:pt>
              </c:strCache>
            </c:strRef>
          </c:cat>
          <c:val>
            <c:numRef>
              <c:f>Pivots!$C$11:$C$14</c:f>
              <c:numCache>
                <c:formatCode>General</c:formatCode>
                <c:ptCount val="3"/>
                <c:pt idx="0">
                  <c:v>96</c:v>
                </c:pt>
                <c:pt idx="1">
                  <c:v>360</c:v>
                </c:pt>
                <c:pt idx="2">
                  <c:v>540</c:v>
                </c:pt>
              </c:numCache>
            </c:numRef>
          </c:val>
          <c:extLst>
            <c:ext xmlns:c16="http://schemas.microsoft.com/office/drawing/2014/chart" uri="{C3380CC4-5D6E-409C-BE32-E72D297353CC}">
              <c16:uniqueId val="{00000001-56BA-477E-A18A-C76A5F991F70}"/>
            </c:ext>
          </c:extLst>
        </c:ser>
        <c:ser>
          <c:idx val="2"/>
          <c:order val="2"/>
          <c:tx>
            <c:strRef>
              <c:f>Pivots!$D$9:$D$10</c:f>
              <c:strCache>
                <c:ptCount val="1"/>
                <c:pt idx="0">
                  <c:v>2023</c:v>
                </c:pt>
              </c:strCache>
            </c:strRef>
          </c:tx>
          <c:spPr>
            <a:solidFill>
              <a:schemeClr val="accent3"/>
            </a:solidFill>
            <a:ln>
              <a:noFill/>
            </a:ln>
            <a:effectLst/>
            <a:sp3d/>
          </c:spPr>
          <c:invertIfNegative val="0"/>
          <c:cat>
            <c:strRef>
              <c:f>Pivots!$A$11:$A$14</c:f>
              <c:strCache>
                <c:ptCount val="3"/>
                <c:pt idx="0">
                  <c:v>Alperen Sengun</c:v>
                </c:pt>
                <c:pt idx="1">
                  <c:v>Jayson Tatum</c:v>
                </c:pt>
                <c:pt idx="2">
                  <c:v>Shai Gilgeous-Alexander</c:v>
                </c:pt>
              </c:strCache>
            </c:strRef>
          </c:cat>
          <c:val>
            <c:numRef>
              <c:f>Pivots!$D$11:$D$14</c:f>
              <c:numCache>
                <c:formatCode>General</c:formatCode>
                <c:ptCount val="3"/>
                <c:pt idx="0">
                  <c:v>120</c:v>
                </c:pt>
                <c:pt idx="1">
                  <c:v>420</c:v>
                </c:pt>
                <c:pt idx="2">
                  <c:v>540</c:v>
                </c:pt>
              </c:numCache>
            </c:numRef>
          </c:val>
          <c:extLst>
            <c:ext xmlns:c16="http://schemas.microsoft.com/office/drawing/2014/chart" uri="{C3380CC4-5D6E-409C-BE32-E72D297353CC}">
              <c16:uniqueId val="{00000002-56BA-477E-A18A-C76A5F991F70}"/>
            </c:ext>
          </c:extLst>
        </c:ser>
        <c:ser>
          <c:idx val="3"/>
          <c:order val="3"/>
          <c:tx>
            <c:strRef>
              <c:f>Pivots!$E$9:$E$10</c:f>
              <c:strCache>
                <c:ptCount val="1"/>
                <c:pt idx="0">
                  <c:v>2024</c:v>
                </c:pt>
              </c:strCache>
            </c:strRef>
          </c:tx>
          <c:spPr>
            <a:solidFill>
              <a:schemeClr val="accent4"/>
            </a:solidFill>
            <a:ln>
              <a:noFill/>
            </a:ln>
            <a:effectLst/>
            <a:sp3d/>
          </c:spPr>
          <c:invertIfNegative val="0"/>
          <c:cat>
            <c:strRef>
              <c:f>Pivots!$A$11:$A$14</c:f>
              <c:strCache>
                <c:ptCount val="3"/>
                <c:pt idx="0">
                  <c:v>Alperen Sengun</c:v>
                </c:pt>
                <c:pt idx="1">
                  <c:v>Jayson Tatum</c:v>
                </c:pt>
                <c:pt idx="2">
                  <c:v>Shai Gilgeous-Alexander</c:v>
                </c:pt>
              </c:strCache>
            </c:strRef>
          </c:cat>
          <c:val>
            <c:numRef>
              <c:f>Pivots!$E$11:$E$14</c:f>
              <c:numCache>
                <c:formatCode>General</c:formatCode>
                <c:ptCount val="3"/>
                <c:pt idx="0">
                  <c:v>240</c:v>
                </c:pt>
                <c:pt idx="1">
                  <c:v>480</c:v>
                </c:pt>
                <c:pt idx="2">
                  <c:v>600</c:v>
                </c:pt>
              </c:numCache>
            </c:numRef>
          </c:val>
          <c:extLst>
            <c:ext xmlns:c16="http://schemas.microsoft.com/office/drawing/2014/chart" uri="{C3380CC4-5D6E-409C-BE32-E72D297353CC}">
              <c16:uniqueId val="{00000003-56BA-477E-A18A-C76A5F991F70}"/>
            </c:ext>
          </c:extLst>
        </c:ser>
        <c:dLbls>
          <c:showLegendKey val="0"/>
          <c:showVal val="0"/>
          <c:showCatName val="0"/>
          <c:showSerName val="0"/>
          <c:showPercent val="0"/>
          <c:showBubbleSize val="0"/>
        </c:dLbls>
        <c:gapWidth val="150"/>
        <c:shape val="box"/>
        <c:axId val="637429992"/>
        <c:axId val="637429632"/>
        <c:axId val="988310680"/>
      </c:bar3DChart>
      <c:catAx>
        <c:axId val="6374299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429632"/>
        <c:crosses val="autoZero"/>
        <c:auto val="1"/>
        <c:lblAlgn val="ctr"/>
        <c:lblOffset val="100"/>
        <c:noMultiLvlLbl val="0"/>
      </c:catAx>
      <c:valAx>
        <c:axId val="637429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429992"/>
        <c:crosses val="autoZero"/>
        <c:crossBetween val="between"/>
      </c:valAx>
      <c:serAx>
        <c:axId val="98831068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42963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[NBA_Player_Efficiency_Analysis.xlsx]Pivots!PivotTable6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Player</a:t>
            </a:r>
            <a:r>
              <a:rPr lang="en-US" baseline="0"/>
              <a:t> Statistics</a:t>
            </a:r>
            <a:endParaRPr lang="en-US"/>
          </a:p>
        </c:rich>
      </c:tx>
      <c:layout>
        <c:manualLayout>
          <c:xMode val="edge"/>
          <c:yMode val="edge"/>
          <c:x val="4.1779690532586329E-3"/>
          <c:y val="3.6756743198193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Pivots!$B$18:$B$19</c:f>
              <c:strCache>
                <c:ptCount val="1"/>
                <c:pt idx="0">
                  <c:v>Alperen Sengun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Pivots!$A$20:$A$24</c:f>
              <c:strCache>
                <c:ptCount val="4"/>
                <c:pt idx="0">
                  <c:v>2021</c:v>
                </c:pt>
                <c:pt idx="1">
                  <c:v>2022</c:v>
                </c:pt>
                <c:pt idx="2">
                  <c:v>2023</c:v>
                </c:pt>
                <c:pt idx="3">
                  <c:v>2024</c:v>
                </c:pt>
              </c:strCache>
            </c:strRef>
          </c:cat>
          <c:val>
            <c:numRef>
              <c:f>Pivots!$B$20:$B$24</c:f>
              <c:numCache>
                <c:formatCode>General</c:formatCode>
                <c:ptCount val="4"/>
                <c:pt idx="0">
                  <c:v>40</c:v>
                </c:pt>
                <c:pt idx="1">
                  <c:v>39</c:v>
                </c:pt>
                <c:pt idx="2">
                  <c:v>42</c:v>
                </c:pt>
                <c:pt idx="3">
                  <c:v>58</c:v>
                </c:pt>
              </c:numCache>
            </c:numRef>
          </c:val>
          <c:smooth val="0"/>
          <c:extLst>
            <c:ext xmlns:c16="http://schemas.microsoft.com/office/drawing/2014/chart" uri="{C3380CC4-5D6E-409C-BE32-E72D297353CC}">
              <c16:uniqueId val="{00000000-BEE8-4C46-AF3B-9B94CC87D798}"/>
            </c:ext>
          </c:extLst>
        </c:ser>
        <c:ser>
          <c:idx val="1"/>
          <c:order val="1"/>
          <c:tx>
            <c:strRef>
              <c:f>Pivots!$C$18:$C$19</c:f>
              <c:strCache>
                <c:ptCount val="1"/>
                <c:pt idx="0">
                  <c:v>Jayson Tatum</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Pivots!$A$20:$A$24</c:f>
              <c:strCache>
                <c:ptCount val="4"/>
                <c:pt idx="0">
                  <c:v>2021</c:v>
                </c:pt>
                <c:pt idx="1">
                  <c:v>2022</c:v>
                </c:pt>
                <c:pt idx="2">
                  <c:v>2023</c:v>
                </c:pt>
                <c:pt idx="3">
                  <c:v>2024</c:v>
                </c:pt>
              </c:strCache>
            </c:strRef>
          </c:cat>
          <c:val>
            <c:numRef>
              <c:f>Pivots!$C$20:$C$24</c:f>
              <c:numCache>
                <c:formatCode>General</c:formatCode>
                <c:ptCount val="4"/>
                <c:pt idx="0">
                  <c:v>53</c:v>
                </c:pt>
                <c:pt idx="1">
                  <c:v>43</c:v>
                </c:pt>
                <c:pt idx="2">
                  <c:v>52</c:v>
                </c:pt>
                <c:pt idx="3">
                  <c:v>43</c:v>
                </c:pt>
              </c:numCache>
            </c:numRef>
          </c:val>
          <c:smooth val="0"/>
          <c:extLst>
            <c:ext xmlns:c16="http://schemas.microsoft.com/office/drawing/2014/chart" uri="{C3380CC4-5D6E-409C-BE32-E72D297353CC}">
              <c16:uniqueId val="{00000001-9645-4DCF-B42C-61535C90C695}"/>
            </c:ext>
          </c:extLst>
        </c:ser>
        <c:ser>
          <c:idx val="2"/>
          <c:order val="2"/>
          <c:tx>
            <c:strRef>
              <c:f>Pivots!$D$18:$D$19</c:f>
              <c:strCache>
                <c:ptCount val="1"/>
                <c:pt idx="0">
                  <c:v>Shai Gilgeous-Alexander</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Pivots!$A$20:$A$24</c:f>
              <c:strCache>
                <c:ptCount val="4"/>
                <c:pt idx="0">
                  <c:v>2021</c:v>
                </c:pt>
                <c:pt idx="1">
                  <c:v>2022</c:v>
                </c:pt>
                <c:pt idx="2">
                  <c:v>2023</c:v>
                </c:pt>
                <c:pt idx="3">
                  <c:v>2024</c:v>
                </c:pt>
              </c:strCache>
            </c:strRef>
          </c:cat>
          <c:val>
            <c:numRef>
              <c:f>Pivots!$D$20:$D$24</c:f>
              <c:numCache>
                <c:formatCode>General</c:formatCode>
                <c:ptCount val="4"/>
                <c:pt idx="0">
                  <c:v>66</c:v>
                </c:pt>
                <c:pt idx="1">
                  <c:v>69</c:v>
                </c:pt>
                <c:pt idx="2">
                  <c:v>71</c:v>
                </c:pt>
                <c:pt idx="3">
                  <c:v>82</c:v>
                </c:pt>
              </c:numCache>
            </c:numRef>
          </c:val>
          <c:smooth val="0"/>
          <c:extLst>
            <c:ext xmlns:c16="http://schemas.microsoft.com/office/drawing/2014/chart" uri="{C3380CC4-5D6E-409C-BE32-E72D297353CC}">
              <c16:uniqueId val="{00000002-9645-4DCF-B42C-61535C90C695}"/>
            </c:ext>
          </c:extLst>
        </c:ser>
        <c:dLbls>
          <c:showLegendKey val="0"/>
          <c:showVal val="0"/>
          <c:showCatName val="0"/>
          <c:showSerName val="0"/>
          <c:showPercent val="0"/>
          <c:showBubbleSize val="0"/>
        </c:dLbls>
        <c:marker val="1"/>
        <c:smooth val="0"/>
        <c:axId val="1048234280"/>
        <c:axId val="1048235000"/>
      </c:lineChart>
      <c:catAx>
        <c:axId val="104823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235000"/>
        <c:crosses val="autoZero"/>
        <c:auto val="1"/>
        <c:lblAlgn val="ctr"/>
        <c:lblOffset val="100"/>
        <c:noMultiLvlLbl val="0"/>
      </c:catAx>
      <c:valAx>
        <c:axId val="1048235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234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[NBA_Player_Efficiency_Analysis.xlsx]Pivots!PivotTable6</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Game</a:t>
            </a:r>
            <a:r>
              <a:rPr lang="en-US" baseline="0"/>
              <a:t> Wins by Year</a:t>
            </a:r>
            <a:endParaRPr lang="en-US"/>
          </a:p>
        </c:rich>
      </c:tx>
      <c:layout>
        <c:manualLayout>
          <c:xMode val="edge"/>
          <c:yMode val="edge"/>
          <c:x val="1.1179935813698629E-4"/>
          <c:y val="1.33118747007337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Pivots!$B$18:$B$19</c:f>
              <c:strCache>
                <c:ptCount val="1"/>
                <c:pt idx="0">
                  <c:v>Alperen Sengun</c:v>
                </c:pt>
              </c:strCache>
            </c:strRef>
          </c:tx>
          <c:spPr>
            <a:solidFill>
              <a:schemeClr val="accent1"/>
            </a:solidFill>
            <a:ln>
              <a:noFill/>
            </a:ln>
            <a:effectLst/>
            <a:sp3d/>
          </c:spPr>
          <c:cat>
            <c:strRef>
              <c:f>Pivots!$A$20:$A$24</c:f>
              <c:strCache>
                <c:ptCount val="4"/>
                <c:pt idx="0">
                  <c:v>2021</c:v>
                </c:pt>
                <c:pt idx="1">
                  <c:v>2022</c:v>
                </c:pt>
                <c:pt idx="2">
                  <c:v>2023</c:v>
                </c:pt>
                <c:pt idx="3">
                  <c:v>2024</c:v>
                </c:pt>
              </c:strCache>
            </c:strRef>
          </c:cat>
          <c:val>
            <c:numRef>
              <c:f>Pivots!$B$20:$B$24</c:f>
              <c:numCache>
                <c:formatCode>General</c:formatCode>
                <c:ptCount val="4"/>
                <c:pt idx="0">
                  <c:v>40</c:v>
                </c:pt>
                <c:pt idx="1">
                  <c:v>39</c:v>
                </c:pt>
                <c:pt idx="2">
                  <c:v>42</c:v>
                </c:pt>
                <c:pt idx="3">
                  <c:v>58</c:v>
                </c:pt>
              </c:numCache>
            </c:numRef>
          </c:val>
          <c:smooth val="0"/>
          <c:extLst>
            <c:ext xmlns:c16="http://schemas.microsoft.com/office/drawing/2014/chart" uri="{C3380CC4-5D6E-409C-BE32-E72D297353CC}">
              <c16:uniqueId val="{00000000-2650-40BF-89E3-48D55A8FFFF2}"/>
            </c:ext>
          </c:extLst>
        </c:ser>
        <c:ser>
          <c:idx val="1"/>
          <c:order val="1"/>
          <c:tx>
            <c:strRef>
              <c:f>Pivots!$C$18:$C$19</c:f>
              <c:strCache>
                <c:ptCount val="1"/>
                <c:pt idx="0">
                  <c:v>Jayson Tatum</c:v>
                </c:pt>
              </c:strCache>
            </c:strRef>
          </c:tx>
          <c:spPr>
            <a:solidFill>
              <a:schemeClr val="accent2"/>
            </a:solidFill>
            <a:ln w="25400">
              <a:noFill/>
            </a:ln>
            <a:effectLst/>
            <a:sp3d/>
          </c:spPr>
          <c:cat>
            <c:strRef>
              <c:f>Pivots!$A$20:$A$24</c:f>
              <c:strCache>
                <c:ptCount val="4"/>
                <c:pt idx="0">
                  <c:v>2021</c:v>
                </c:pt>
                <c:pt idx="1">
                  <c:v>2022</c:v>
                </c:pt>
                <c:pt idx="2">
                  <c:v>2023</c:v>
                </c:pt>
                <c:pt idx="3">
                  <c:v>2024</c:v>
                </c:pt>
              </c:strCache>
            </c:strRef>
          </c:cat>
          <c:val>
            <c:numRef>
              <c:f>Pivots!$C$20:$C$24</c:f>
              <c:numCache>
                <c:formatCode>General</c:formatCode>
                <c:ptCount val="4"/>
                <c:pt idx="0">
                  <c:v>53</c:v>
                </c:pt>
                <c:pt idx="1">
                  <c:v>43</c:v>
                </c:pt>
                <c:pt idx="2">
                  <c:v>52</c:v>
                </c:pt>
                <c:pt idx="3">
                  <c:v>43</c:v>
                </c:pt>
              </c:numCache>
            </c:numRef>
          </c:val>
          <c:smooth val="0"/>
          <c:extLst>
            <c:ext xmlns:c16="http://schemas.microsoft.com/office/drawing/2014/chart" uri="{C3380CC4-5D6E-409C-BE32-E72D297353CC}">
              <c16:uniqueId val="{00000001-BD40-49F2-9009-2AB14B96D90D}"/>
            </c:ext>
          </c:extLst>
        </c:ser>
        <c:ser>
          <c:idx val="2"/>
          <c:order val="2"/>
          <c:tx>
            <c:strRef>
              <c:f>Pivots!$D$18:$D$19</c:f>
              <c:strCache>
                <c:ptCount val="1"/>
                <c:pt idx="0">
                  <c:v>Shai Gilgeous-Alexander</c:v>
                </c:pt>
              </c:strCache>
            </c:strRef>
          </c:tx>
          <c:spPr>
            <a:solidFill>
              <a:schemeClr val="accent3"/>
            </a:solidFill>
            <a:ln w="25400">
              <a:noFill/>
            </a:ln>
            <a:effectLst/>
            <a:sp3d/>
          </c:spPr>
          <c:cat>
            <c:strRef>
              <c:f>Pivots!$A$20:$A$24</c:f>
              <c:strCache>
                <c:ptCount val="4"/>
                <c:pt idx="0">
                  <c:v>2021</c:v>
                </c:pt>
                <c:pt idx="1">
                  <c:v>2022</c:v>
                </c:pt>
                <c:pt idx="2">
                  <c:v>2023</c:v>
                </c:pt>
                <c:pt idx="3">
                  <c:v>2024</c:v>
                </c:pt>
              </c:strCache>
            </c:strRef>
          </c:cat>
          <c:val>
            <c:numRef>
              <c:f>Pivots!$D$20:$D$24</c:f>
              <c:numCache>
                <c:formatCode>General</c:formatCode>
                <c:ptCount val="4"/>
                <c:pt idx="0">
                  <c:v>66</c:v>
                </c:pt>
                <c:pt idx="1">
                  <c:v>69</c:v>
                </c:pt>
                <c:pt idx="2">
                  <c:v>71</c:v>
                </c:pt>
                <c:pt idx="3">
                  <c:v>82</c:v>
                </c:pt>
              </c:numCache>
            </c:numRef>
          </c:val>
          <c:smooth val="0"/>
          <c:extLst>
            <c:ext xmlns:c16="http://schemas.microsoft.com/office/drawing/2014/chart" uri="{C3380CC4-5D6E-409C-BE32-E72D297353CC}">
              <c16:uniqueId val="{00000002-BD40-49F2-9009-2AB14B96D90D}"/>
            </c:ext>
          </c:extLst>
        </c:ser>
        <c:dLbls>
          <c:showLegendKey val="0"/>
          <c:showVal val="0"/>
          <c:showCatName val="0"/>
          <c:showSerName val="0"/>
          <c:showPercent val="0"/>
          <c:showBubbleSize val="0"/>
        </c:dLbls>
        <c:axId val="882958768"/>
        <c:axId val="882959128"/>
        <c:axId val="798375112"/>
      </c:line3DChart>
      <c:catAx>
        <c:axId val="8829587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959128"/>
        <c:crosses val="autoZero"/>
        <c:auto val="1"/>
        <c:lblAlgn val="ctr"/>
        <c:lblOffset val="100"/>
        <c:noMultiLvlLbl val="0"/>
      </c:catAx>
      <c:valAx>
        <c:axId val="882959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958768"/>
        <c:crosses val="autoZero"/>
        <c:crossBetween val="between"/>
      </c:valAx>
      <c:serAx>
        <c:axId val="798375112"/>
        <c:scaling>
          <c:orientation val="minMax"/>
        </c:scaling>
        <c:delete val="1"/>
        <c:axPos val="b"/>
        <c:majorTickMark val="out"/>
        <c:minorTickMark val="none"/>
        <c:tickLblPos val="nextTo"/>
        <c:crossAx val="88295912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[NBA_Player_Efficiency_Analysis.xlsx]Pivots!PivotTable1</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Game</a:t>
            </a:r>
            <a:r>
              <a:rPr lang="en-US" baseline="0"/>
              <a:t> Wins by Player's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Pivots!$B$27:$B$28</c:f>
              <c:strCache>
                <c:ptCount val="1"/>
                <c:pt idx="0">
                  <c:v>Alperen Sengun</c:v>
                </c:pt>
              </c:strCache>
            </c:strRef>
          </c:tx>
          <c:spPr>
            <a:solidFill>
              <a:schemeClr val="accent1"/>
            </a:solidFill>
            <a:ln>
              <a:noFill/>
            </a:ln>
            <a:effectLst/>
            <a:sp3d/>
          </c:spPr>
          <c:invertIfNegative val="0"/>
          <c:cat>
            <c:strRef>
              <c:f>Pivots!$A$29:$A$37</c:f>
              <c:strCache>
                <c:ptCount val="8"/>
                <c:pt idx="0">
                  <c:v>8</c:v>
                </c:pt>
                <c:pt idx="1">
                  <c:v>10</c:v>
                </c:pt>
                <c:pt idx="2">
                  <c:v>20</c:v>
                </c:pt>
                <c:pt idx="3">
                  <c:v>30</c:v>
                </c:pt>
                <c:pt idx="4">
                  <c:v>35</c:v>
                </c:pt>
                <c:pt idx="5">
                  <c:v>40</c:v>
                </c:pt>
                <c:pt idx="6">
                  <c:v>45</c:v>
                </c:pt>
                <c:pt idx="7">
                  <c:v>50</c:v>
                </c:pt>
              </c:strCache>
            </c:strRef>
          </c:cat>
          <c:val>
            <c:numRef>
              <c:f>Pivots!$B$29:$B$37</c:f>
              <c:numCache>
                <c:formatCode>General</c:formatCode>
                <c:ptCount val="8"/>
                <c:pt idx="0">
                  <c:v>79</c:v>
                </c:pt>
                <c:pt idx="1">
                  <c:v>42</c:v>
                </c:pt>
                <c:pt idx="2">
                  <c:v>58</c:v>
                </c:pt>
              </c:numCache>
            </c:numRef>
          </c:val>
          <c:extLst>
            <c:ext xmlns:c16="http://schemas.microsoft.com/office/drawing/2014/chart" uri="{C3380CC4-5D6E-409C-BE32-E72D297353CC}">
              <c16:uniqueId val="{00000000-B144-4BAC-9033-E5BA55F85362}"/>
            </c:ext>
          </c:extLst>
        </c:ser>
        <c:ser>
          <c:idx val="1"/>
          <c:order val="1"/>
          <c:tx>
            <c:strRef>
              <c:f>Pivots!$C$27:$C$28</c:f>
              <c:strCache>
                <c:ptCount val="1"/>
                <c:pt idx="0">
                  <c:v>Jayson Tatum</c:v>
                </c:pt>
              </c:strCache>
            </c:strRef>
          </c:tx>
          <c:spPr>
            <a:solidFill>
              <a:schemeClr val="accent2"/>
            </a:solidFill>
            <a:ln>
              <a:noFill/>
            </a:ln>
            <a:effectLst/>
            <a:sp3d/>
          </c:spPr>
          <c:invertIfNegative val="0"/>
          <c:cat>
            <c:strRef>
              <c:f>Pivots!$A$29:$A$37</c:f>
              <c:strCache>
                <c:ptCount val="8"/>
                <c:pt idx="0">
                  <c:v>8</c:v>
                </c:pt>
                <c:pt idx="1">
                  <c:v>10</c:v>
                </c:pt>
                <c:pt idx="2">
                  <c:v>20</c:v>
                </c:pt>
                <c:pt idx="3">
                  <c:v>30</c:v>
                </c:pt>
                <c:pt idx="4">
                  <c:v>35</c:v>
                </c:pt>
                <c:pt idx="5">
                  <c:v>40</c:v>
                </c:pt>
                <c:pt idx="6">
                  <c:v>45</c:v>
                </c:pt>
                <c:pt idx="7">
                  <c:v>50</c:v>
                </c:pt>
              </c:strCache>
            </c:strRef>
          </c:cat>
          <c:val>
            <c:numRef>
              <c:f>Pivots!$C$29:$C$37</c:f>
              <c:numCache>
                <c:formatCode>General</c:formatCode>
                <c:ptCount val="8"/>
                <c:pt idx="3">
                  <c:v>96</c:v>
                </c:pt>
                <c:pt idx="4">
                  <c:v>52</c:v>
                </c:pt>
                <c:pt idx="5">
                  <c:v>43</c:v>
                </c:pt>
              </c:numCache>
            </c:numRef>
          </c:val>
          <c:extLst>
            <c:ext xmlns:c16="http://schemas.microsoft.com/office/drawing/2014/chart" uri="{C3380CC4-5D6E-409C-BE32-E72D297353CC}">
              <c16:uniqueId val="{00000004-B144-4BAC-9033-E5BA55F85362}"/>
            </c:ext>
          </c:extLst>
        </c:ser>
        <c:ser>
          <c:idx val="2"/>
          <c:order val="2"/>
          <c:tx>
            <c:strRef>
              <c:f>Pivots!$D$27:$D$28</c:f>
              <c:strCache>
                <c:ptCount val="1"/>
                <c:pt idx="0">
                  <c:v>Shai Gilgeous-Alexander</c:v>
                </c:pt>
              </c:strCache>
            </c:strRef>
          </c:tx>
          <c:spPr>
            <a:solidFill>
              <a:schemeClr val="accent3"/>
            </a:solidFill>
            <a:ln>
              <a:noFill/>
            </a:ln>
            <a:effectLst/>
            <a:sp3d/>
          </c:spPr>
          <c:invertIfNegative val="0"/>
          <c:cat>
            <c:strRef>
              <c:f>Pivots!$A$29:$A$37</c:f>
              <c:strCache>
                <c:ptCount val="8"/>
                <c:pt idx="0">
                  <c:v>8</c:v>
                </c:pt>
                <c:pt idx="1">
                  <c:v>10</c:v>
                </c:pt>
                <c:pt idx="2">
                  <c:v>20</c:v>
                </c:pt>
                <c:pt idx="3">
                  <c:v>30</c:v>
                </c:pt>
                <c:pt idx="4">
                  <c:v>35</c:v>
                </c:pt>
                <c:pt idx="5">
                  <c:v>40</c:v>
                </c:pt>
                <c:pt idx="6">
                  <c:v>45</c:v>
                </c:pt>
                <c:pt idx="7">
                  <c:v>50</c:v>
                </c:pt>
              </c:strCache>
            </c:strRef>
          </c:cat>
          <c:val>
            <c:numRef>
              <c:f>Pivots!$D$29:$D$37</c:f>
              <c:numCache>
                <c:formatCode>General</c:formatCode>
                <c:ptCount val="8"/>
                <c:pt idx="5">
                  <c:v>61</c:v>
                </c:pt>
                <c:pt idx="6">
                  <c:v>145</c:v>
                </c:pt>
                <c:pt idx="7">
                  <c:v>82</c:v>
                </c:pt>
              </c:numCache>
            </c:numRef>
          </c:val>
          <c:extLst>
            <c:ext xmlns:c16="http://schemas.microsoft.com/office/drawing/2014/chart" uri="{C3380CC4-5D6E-409C-BE32-E72D297353CC}">
              <c16:uniqueId val="{00000005-B144-4BAC-9033-E5BA55F85362}"/>
            </c:ext>
          </c:extLst>
        </c:ser>
        <c:dLbls>
          <c:showLegendKey val="0"/>
          <c:showVal val="0"/>
          <c:showCatName val="0"/>
          <c:showSerName val="0"/>
          <c:showPercent val="0"/>
          <c:showBubbleSize val="0"/>
        </c:dLbls>
        <c:gapWidth val="150"/>
        <c:shape val="box"/>
        <c:axId val="767514672"/>
        <c:axId val="767515032"/>
        <c:axId val="0"/>
      </c:bar3DChart>
      <c:catAx>
        <c:axId val="7675146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515032"/>
        <c:crosses val="autoZero"/>
        <c:auto val="1"/>
        <c:lblAlgn val="ctr"/>
        <c:lblOffset val="100"/>
        <c:noMultiLvlLbl val="0"/>
      </c:catAx>
      <c:valAx>
        <c:axId val="767515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514672"/>
        <c:crosses val="autoZero"/>
        <c:crossBetween val="between"/>
      </c:valAx>
      <c:spPr>
        <a:noFill/>
        <a:ln>
          <a:noFill/>
        </a:ln>
        <a:effectLst/>
      </c:spPr>
    </c:plotArea>
    <c:legend>
      <c:legendPos val="r"/>
      <c:layout>
        <c:manualLayout>
          <c:xMode val="edge"/>
          <c:yMode val="edge"/>
          <c:x val="0.6331152863328553"/>
          <c:y val="0.33375468509484907"/>
          <c:w val="0.19581182383361478"/>
          <c:h val="0.474324224829761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3.svg"/><Relationship Id="rId7" Type="http://schemas.openxmlformats.org/officeDocument/2006/relationships/chart" Target="../charts/chart4.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14</xdr:col>
      <xdr:colOff>440529</xdr:colOff>
      <xdr:row>0</xdr:row>
      <xdr:rowOff>0</xdr:rowOff>
    </xdr:from>
    <xdr:to>
      <xdr:col>16</xdr:col>
      <xdr:colOff>549039</xdr:colOff>
      <xdr:row>5</xdr:row>
      <xdr:rowOff>2000</xdr:rowOff>
    </xdr:to>
    <xdr:pic>
      <xdr:nvPicPr>
        <xdr:cNvPr id="3" name="Picture 2">
          <a:extLst>
            <a:ext uri="{FF2B5EF4-FFF2-40B4-BE49-F238E27FC236}">
              <a16:creationId xmlns:a16="http://schemas.microsoft.com/office/drawing/2014/main" id="{5B316E9E-8A60-EDA5-A5B0-55B9E2346775}"/>
            </a:ext>
          </a:extLst>
        </xdr:cNvPr>
        <xdr:cNvPicPr>
          <a:picLocks noChangeAspect="1"/>
        </xdr:cNvPicPr>
      </xdr:nvPicPr>
      <xdr:blipFill>
        <a:blip xmlns:r="http://schemas.openxmlformats.org/officeDocument/2006/relationships" r:embed="rId1"/>
        <a:stretch>
          <a:fillRect/>
        </a:stretch>
      </xdr:blipFill>
      <xdr:spPr>
        <a:xfrm>
          <a:off x="8941592" y="0"/>
          <a:ext cx="1322947" cy="954500"/>
        </a:xfrm>
        <a:prstGeom prst="rect">
          <a:avLst/>
        </a:prstGeom>
      </xdr:spPr>
    </xdr:pic>
    <xdr:clientData/>
  </xdr:twoCellAnchor>
  <xdr:twoCellAnchor editAs="oneCell">
    <xdr:from>
      <xdr:col>0</xdr:col>
      <xdr:colOff>0</xdr:colOff>
      <xdr:row>0</xdr:row>
      <xdr:rowOff>0</xdr:rowOff>
    </xdr:from>
    <xdr:to>
      <xdr:col>2</xdr:col>
      <xdr:colOff>11906</xdr:colOff>
      <xdr:row>5</xdr:row>
      <xdr:rowOff>119062</xdr:rowOff>
    </xdr:to>
    <xdr:pic>
      <xdr:nvPicPr>
        <xdr:cNvPr id="6" name="Graphic 5" descr="Statistics outline">
          <a:extLst>
            <a:ext uri="{FF2B5EF4-FFF2-40B4-BE49-F238E27FC236}">
              <a16:creationId xmlns:a16="http://schemas.microsoft.com/office/drawing/2014/main" id="{576C9855-62E4-55AF-DFA8-AA7DE74992DA}"/>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0" y="0"/>
          <a:ext cx="1226344" cy="1071562"/>
        </a:xfrm>
        <a:prstGeom prst="rect">
          <a:avLst/>
        </a:prstGeom>
      </xdr:spPr>
    </xdr:pic>
    <xdr:clientData/>
  </xdr:twoCellAnchor>
  <xdr:oneCellAnchor>
    <xdr:from>
      <xdr:col>1</xdr:col>
      <xdr:colOff>376237</xdr:colOff>
      <xdr:row>3</xdr:row>
      <xdr:rowOff>30955</xdr:rowOff>
    </xdr:from>
    <xdr:ext cx="3714750" cy="429413"/>
    <xdr:sp macro="" textlink="">
      <xdr:nvSpPr>
        <xdr:cNvPr id="7" name="TextBox 6">
          <a:extLst>
            <a:ext uri="{FF2B5EF4-FFF2-40B4-BE49-F238E27FC236}">
              <a16:creationId xmlns:a16="http://schemas.microsoft.com/office/drawing/2014/main" id="{7B100A17-33D0-BA4F-ADFB-A9AAB63BF387}"/>
            </a:ext>
          </a:extLst>
        </xdr:cNvPr>
        <xdr:cNvSpPr txBox="1"/>
      </xdr:nvSpPr>
      <xdr:spPr>
        <a:xfrm>
          <a:off x="985837" y="602455"/>
          <a:ext cx="3714750" cy="429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bg1">
                  <a:lumMod val="95000"/>
                </a:schemeClr>
              </a:solidFill>
              <a:latin typeface="Bauhaus 93" panose="04030905020B02020C02" pitchFamily="82" charset="0"/>
            </a:rPr>
            <a:t>NBA PLAYERS' DASHBOARD</a:t>
          </a:r>
        </a:p>
      </xdr:txBody>
    </xdr:sp>
    <xdr:clientData/>
  </xdr:oneCellAnchor>
  <xdr:twoCellAnchor editAs="oneCell">
    <xdr:from>
      <xdr:col>6</xdr:col>
      <xdr:colOff>89648</xdr:colOff>
      <xdr:row>1</xdr:row>
      <xdr:rowOff>100853</xdr:rowOff>
    </xdr:from>
    <xdr:to>
      <xdr:col>14</xdr:col>
      <xdr:colOff>329915</xdr:colOff>
      <xdr:row>3</xdr:row>
      <xdr:rowOff>0</xdr:rowOff>
    </xdr:to>
    <mc:AlternateContent xmlns:mc="http://schemas.openxmlformats.org/markup-compatibility/2006" xmlns:a14="http://schemas.microsoft.com/office/drawing/2010/main">
      <mc:Choice Requires="a14">
        <xdr:graphicFrame macro="">
          <xdr:nvGraphicFramePr>
            <xdr:cNvPr id="20" name="Player">
              <a:extLst>
                <a:ext uri="{FF2B5EF4-FFF2-40B4-BE49-F238E27FC236}">
                  <a16:creationId xmlns:a16="http://schemas.microsoft.com/office/drawing/2014/main" id="{619F06CE-03D7-4D57-89A0-DD611BBA61E9}"/>
                </a:ext>
              </a:extLst>
            </xdr:cNvPr>
            <xdr:cNvGraphicFramePr/>
          </xdr:nvGraphicFramePr>
          <xdr:xfrm>
            <a:off x="0" y="0"/>
            <a:ext cx="0" cy="0"/>
          </xdr:xfrm>
          <a:graphic>
            <a:graphicData uri="http://schemas.microsoft.com/office/drawing/2010/slicer">
              <sle:slicer xmlns:sle="http://schemas.microsoft.com/office/drawing/2010/slicer" name="Player"/>
            </a:graphicData>
          </a:graphic>
        </xdr:graphicFrame>
      </mc:Choice>
      <mc:Fallback xmlns="">
        <xdr:sp macro="" textlink="">
          <xdr:nvSpPr>
            <xdr:cNvPr id="0" name=""/>
            <xdr:cNvSpPr>
              <a:spLocks noTextEdit="1"/>
            </xdr:cNvSpPr>
          </xdr:nvSpPr>
          <xdr:spPr>
            <a:xfrm>
              <a:off x="3720354" y="291353"/>
              <a:ext cx="5081208" cy="2801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134471</xdr:colOff>
      <xdr:row>5</xdr:row>
      <xdr:rowOff>78441</xdr:rowOff>
    </xdr:from>
    <xdr:to>
      <xdr:col>4</xdr:col>
      <xdr:colOff>291354</xdr:colOff>
      <xdr:row>14</xdr:row>
      <xdr:rowOff>156882</xdr:rowOff>
    </xdr:to>
    <xdr:graphicFrame macro="">
      <xdr:nvGraphicFramePr>
        <xdr:cNvPr id="22" name="Chart 21">
          <a:extLst>
            <a:ext uri="{FF2B5EF4-FFF2-40B4-BE49-F238E27FC236}">
              <a16:creationId xmlns:a16="http://schemas.microsoft.com/office/drawing/2014/main" id="{20994C87-6805-4BFD-B629-17E2CC6A2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134472</xdr:colOff>
      <xdr:row>15</xdr:row>
      <xdr:rowOff>22413</xdr:rowOff>
    </xdr:from>
    <xdr:to>
      <xdr:col>4</xdr:col>
      <xdr:colOff>280146</xdr:colOff>
      <xdr:row>29</xdr:row>
      <xdr:rowOff>30079</xdr:rowOff>
    </xdr:to>
    <xdr:graphicFrame macro="">
      <xdr:nvGraphicFramePr>
        <xdr:cNvPr id="24" name="Chart 23">
          <a:extLst>
            <a:ext uri="{FF2B5EF4-FFF2-40B4-BE49-F238E27FC236}">
              <a16:creationId xmlns:a16="http://schemas.microsoft.com/office/drawing/2014/main" id="{C3EAD2D3-54F4-4762-B600-CE7922078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392207</xdr:colOff>
      <xdr:row>5</xdr:row>
      <xdr:rowOff>67235</xdr:rowOff>
    </xdr:from>
    <xdr:to>
      <xdr:col>10</xdr:col>
      <xdr:colOff>235324</xdr:colOff>
      <xdr:row>16</xdr:row>
      <xdr:rowOff>44824</xdr:rowOff>
    </xdr:to>
    <xdr:graphicFrame macro="">
      <xdr:nvGraphicFramePr>
        <xdr:cNvPr id="28" name="Chart 27">
          <a:extLst>
            <a:ext uri="{FF2B5EF4-FFF2-40B4-BE49-F238E27FC236}">
              <a16:creationId xmlns:a16="http://schemas.microsoft.com/office/drawing/2014/main" id="{9970C94F-449D-4445-9FA6-242CEEBF38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403410</xdr:colOff>
      <xdr:row>5</xdr:row>
      <xdr:rowOff>67236</xdr:rowOff>
    </xdr:from>
    <xdr:to>
      <xdr:col>10</xdr:col>
      <xdr:colOff>235323</xdr:colOff>
      <xdr:row>7</xdr:row>
      <xdr:rowOff>77417</xdr:rowOff>
    </xdr:to>
    <mc:AlternateContent xmlns:mc="http://schemas.openxmlformats.org/markup-compatibility/2006" xmlns:a14="http://schemas.microsoft.com/office/drawing/2010/main">
      <mc:Choice Requires="a14">
        <xdr:graphicFrame macro="">
          <xdr:nvGraphicFramePr>
            <xdr:cNvPr id="30" name="Year">
              <a:extLst>
                <a:ext uri="{FF2B5EF4-FFF2-40B4-BE49-F238E27FC236}">
                  <a16:creationId xmlns:a16="http://schemas.microsoft.com/office/drawing/2014/main" id="{14987906-0593-4818-8F1D-0121AC86D80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034116" y="1019736"/>
              <a:ext cx="2252383" cy="3911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360947</xdr:colOff>
      <xdr:row>5</xdr:row>
      <xdr:rowOff>112058</xdr:rowOff>
    </xdr:from>
    <xdr:to>
      <xdr:col>16</xdr:col>
      <xdr:colOff>470649</xdr:colOff>
      <xdr:row>28</xdr:row>
      <xdr:rowOff>170447</xdr:rowOff>
    </xdr:to>
    <xdr:graphicFrame macro="">
      <xdr:nvGraphicFramePr>
        <xdr:cNvPr id="5" name="Chart 4">
          <a:extLst>
            <a:ext uri="{FF2B5EF4-FFF2-40B4-BE49-F238E27FC236}">
              <a16:creationId xmlns:a16="http://schemas.microsoft.com/office/drawing/2014/main" id="{FB608791-C1CC-4A98-9E40-E92DD4EE98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12</xdr:col>
      <xdr:colOff>484742</xdr:colOff>
      <xdr:row>7</xdr:row>
      <xdr:rowOff>110523</xdr:rowOff>
    </xdr:from>
    <xdr:to>
      <xdr:col>16</xdr:col>
      <xdr:colOff>442149</xdr:colOff>
      <xdr:row>9</xdr:row>
      <xdr:rowOff>140369</xdr:rowOff>
    </xdr:to>
    <mc:AlternateContent xmlns:mc="http://schemas.openxmlformats.org/markup-compatibility/2006" xmlns:a14="http://schemas.microsoft.com/office/drawing/2010/main">
      <mc:Choice Requires="a14">
        <xdr:graphicFrame macro="">
          <xdr:nvGraphicFramePr>
            <xdr:cNvPr id="2" name="Game Wins">
              <a:extLst>
                <a:ext uri="{FF2B5EF4-FFF2-40B4-BE49-F238E27FC236}">
                  <a16:creationId xmlns:a16="http://schemas.microsoft.com/office/drawing/2014/main" id="{F76B6DFB-8624-40D6-915A-774AC6D6874F}"/>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ame Wins"/>
            </a:graphicData>
          </a:graphic>
        </xdr:graphicFrame>
      </mc:Choice>
      <mc:Fallback xmlns="">
        <xdr:sp macro="" textlink="">
          <xdr:nvSpPr>
            <xdr:cNvPr id="0" name=""/>
            <xdr:cNvSpPr>
              <a:spLocks noTextEdit="1"/>
            </xdr:cNvSpPr>
          </xdr:nvSpPr>
          <xdr:spPr>
            <a:xfrm>
              <a:off x="7824005" y="1444023"/>
              <a:ext cx="2403828" cy="4108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391028</xdr:colOff>
      <xdr:row>16</xdr:row>
      <xdr:rowOff>130342</xdr:rowOff>
    </xdr:from>
    <xdr:to>
      <xdr:col>10</xdr:col>
      <xdr:colOff>210552</xdr:colOff>
      <xdr:row>28</xdr:row>
      <xdr:rowOff>180474</xdr:rowOff>
    </xdr:to>
    <xdr:graphicFrame macro="">
      <xdr:nvGraphicFramePr>
        <xdr:cNvPr id="10" name="Chart 9">
          <a:extLst>
            <a:ext uri="{FF2B5EF4-FFF2-40B4-BE49-F238E27FC236}">
              <a16:creationId xmlns:a16="http://schemas.microsoft.com/office/drawing/2014/main" id="{37B2ABD7-C65C-4DE2-B191-EFE2D4BEB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338921</xdr:colOff>
      <xdr:row>16</xdr:row>
      <xdr:rowOff>130343</xdr:rowOff>
    </xdr:from>
    <xdr:to>
      <xdr:col>10</xdr:col>
      <xdr:colOff>222765</xdr:colOff>
      <xdr:row>23</xdr:row>
      <xdr:rowOff>80210</xdr:rowOff>
    </xdr:to>
    <mc:AlternateContent xmlns:mc="http://schemas.openxmlformats.org/markup-compatibility/2006">
      <mc:Choice xmlns:a14="http://schemas.microsoft.com/office/drawing/2010/main" Requires="a14">
        <xdr:graphicFrame macro="">
          <xdr:nvGraphicFramePr>
            <xdr:cNvPr id="12" name="Income 1">
              <a:extLst>
                <a:ext uri="{FF2B5EF4-FFF2-40B4-BE49-F238E27FC236}">
                  <a16:creationId xmlns:a16="http://schemas.microsoft.com/office/drawing/2014/main" id="{D8E406C6-BB11-4DF4-9B9B-50E50CFAD611}"/>
                </a:ext>
              </a:extLst>
            </xdr:cNvPr>
            <xdr:cNvGraphicFramePr/>
          </xdr:nvGraphicFramePr>
          <xdr:xfrm>
            <a:off x="0" y="0"/>
            <a:ext cx="0" cy="0"/>
          </xdr:xfrm>
          <a:graphic>
            <a:graphicData uri="http://schemas.microsoft.com/office/drawing/2010/slicer">
              <sle:slicer xmlns:sle="http://schemas.microsoft.com/office/drawing/2010/slicer" name="Income 1"/>
            </a:graphicData>
          </a:graphic>
        </xdr:graphicFrame>
      </mc:Choice>
      <mc:Fallback>
        <xdr:sp macro="" textlink="">
          <xdr:nvSpPr>
            <xdr:cNvPr id="0" name=""/>
            <xdr:cNvSpPr>
              <a:spLocks noTextEdit="1"/>
            </xdr:cNvSpPr>
          </xdr:nvSpPr>
          <xdr:spPr>
            <a:xfrm>
              <a:off x="5843368" y="3178343"/>
              <a:ext cx="495450" cy="12833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P35re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35ren"/>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ğız Okuyucu" refreshedDate="45803.668995370368" createdVersion="8" refreshedVersion="8" minRefreshableVersion="3" recordCount="144" xr:uid="{E7360140-3625-4E3D-B449-B0AE7968142E}">
  <cacheSource type="worksheet">
    <worksheetSource name="Table1"/>
  </cacheSource>
  <cacheFields count="11">
    <cacheField name="Player" numFmtId="0">
      <sharedItems count="3">
        <s v="Jayson Tatum"/>
        <s v="Shai Gilgeous-Alexander"/>
        <s v="Alperen Sengun"/>
      </sharedItems>
    </cacheField>
    <cacheField name="Year" numFmtId="0">
      <sharedItems containsSemiMixedTypes="0" containsString="0" containsNumber="1" containsInteger="1" minValue="2021" maxValue="2024" count="4">
        <n v="2021"/>
        <n v="2022"/>
        <n v="2023"/>
        <n v="2024"/>
      </sharedItems>
    </cacheField>
    <cacheField name="Month" numFmtId="0">
      <sharedItems count="12">
        <s v="January"/>
        <s v="February"/>
        <s v="March"/>
        <s v="April"/>
        <s v="May"/>
        <s v="June"/>
        <s v="July"/>
        <s v="August"/>
        <s v="September"/>
        <s v="October"/>
        <s v="November"/>
        <s v="December"/>
      </sharedItems>
    </cacheField>
    <cacheField name="Points" numFmtId="0">
      <sharedItems containsSemiMixedTypes="0" containsString="0" containsNumber="1" minValue="5" maxValue="37.9" count="102">
        <n v="24.5"/>
        <n v="27"/>
        <n v="22.8"/>
        <n v="25.6"/>
        <n v="24.7"/>
        <n v="25"/>
        <n v="23.4"/>
        <n v="27.7"/>
        <n v="24.4"/>
        <n v="26.4"/>
        <n v="25.4"/>
        <n v="23.8"/>
        <n v="27.1"/>
        <n v="28.4"/>
        <n v="20.2"/>
        <n v="26.1"/>
        <n v="22.6"/>
        <n v="25.7"/>
        <n v="26.9"/>
        <n v="25.8"/>
        <n v="27.2"/>
        <n v="28.9"/>
        <n v="27.9"/>
        <n v="24.3"/>
        <n v="29.4"/>
        <n v="27.5"/>
        <n v="24.8"/>
        <n v="25.1"/>
        <n v="25.9"/>
        <n v="24"/>
        <n v="30.8"/>
        <n v="30.6"/>
        <n v="26.3"/>
        <n v="25.3"/>
        <n v="28.8"/>
        <n v="24.6"/>
        <n v="26"/>
        <n v="26.5"/>
        <n v="24.1"/>
        <n v="36.5"/>
        <n v="36.4"/>
        <n v="34.700000000000003"/>
        <n v="30.5"/>
        <n v="27.6"/>
        <n v="37.9"/>
        <n v="29.5"/>
        <n v="23.6"/>
        <n v="32.799999999999997"/>
        <n v="25.5"/>
        <n v="27.8"/>
        <n v="31.4"/>
        <n v="34.4"/>
        <n v="28.3"/>
        <n v="28"/>
        <n v="26.2"/>
        <n v="35"/>
        <n v="23.9"/>
        <n v="24.9"/>
        <n v="36.799999999999997"/>
        <n v="33.1"/>
        <n v="34.299999999999997"/>
        <n v="31.6"/>
        <n v="29.3"/>
        <n v="34.9"/>
        <n v="31.7"/>
        <n v="9.4"/>
        <n v="5"/>
        <n v="9.6999999999999993"/>
        <n v="8.9"/>
        <n v="9.8000000000000007"/>
        <n v="8"/>
        <n v="6.8"/>
        <n v="9"/>
        <n v="8.1999999999999993"/>
        <n v="8.4"/>
        <n v="9.9"/>
        <n v="8.6999999999999993"/>
        <n v="6"/>
        <n v="11.6"/>
        <n v="7.9"/>
        <n v="11.1"/>
        <n v="7.3"/>
        <n v="7.8"/>
        <n v="8.5"/>
        <n v="10.5"/>
        <n v="10"/>
        <n v="9.3000000000000007"/>
        <n v="10.7"/>
        <n v="10.3"/>
        <n v="10.9"/>
        <n v="6.9"/>
        <n v="16.100000000000001"/>
        <n v="19"/>
        <n v="19.3"/>
        <n v="19.600000000000001"/>
        <n v="19.7"/>
        <n v="11"/>
        <n v="18.7"/>
        <n v="10.4"/>
        <n v="19.5"/>
        <n v="14.2"/>
        <n v="17.7"/>
      </sharedItems>
    </cacheField>
    <cacheField name="Assists" numFmtId="0">
      <sharedItems containsSemiMixedTypes="0" containsString="0" containsNumber="1" minValue="2.2000000000000002" maxValue="10.7"/>
    </cacheField>
    <cacheField name="Rebounds" numFmtId="0">
      <sharedItems containsSemiMixedTypes="0" containsString="0" containsNumber="1" minValue="2.7" maxValue="8.6999999999999993"/>
    </cacheField>
    <cacheField name="TS%" numFmtId="0">
      <sharedItems containsSemiMixedTypes="0" containsString="0" containsNumber="1" minValue="0.25700000000000001" maxValue="0.69899999999999995" count="105">
        <n v="0.58099999999999996"/>
        <n v="0.60099999999999998"/>
        <n v="0.62"/>
        <n v="0.57499999999999996"/>
        <n v="0.56000000000000005"/>
        <n v="0.53400000000000003"/>
        <n v="0.59299999999999997"/>
        <n v="0.54500000000000004"/>
        <n v="0.58499999999999996"/>
        <n v="0.59499999999999997"/>
        <n v="0.58199999999999996"/>
        <n v="0.61399999999999999"/>
        <n v="0.59799999999999998"/>
        <n v="0.57199999999999995"/>
        <n v="0.58399999999999996"/>
        <n v="0.57599999999999996"/>
        <n v="0.54"/>
        <n v="0.59"/>
        <n v="0.55800000000000005"/>
        <n v="0.59399999999999997"/>
        <n v="0.54800000000000004"/>
        <n v="0.56100000000000005"/>
        <n v="0.56699999999999995"/>
        <n v="0.56299999999999994"/>
        <n v="0.58299999999999996"/>
        <n v="0.59199999999999997"/>
        <n v="0.60299999999999998"/>
        <n v="0.55900000000000005"/>
        <n v="0.55500000000000005"/>
        <n v="0.57099999999999995"/>
        <n v="0.56399999999999995"/>
        <n v="0.60399999999999998"/>
        <n v="0.57899999999999996"/>
        <n v="0.60599999999999998"/>
        <n v="0.61699999999999999"/>
        <n v="0.63500000000000001"/>
        <n v="0.621"/>
        <n v="0.63400000000000001"/>
        <n v="0.64400000000000002"/>
        <n v="0.58699999999999997"/>
        <n v="0.61799999999999999"/>
        <n v="0.60699999999999998"/>
        <n v="0.63800000000000001"/>
        <n v="0.60799999999999998"/>
        <n v="0.68899999999999995"/>
        <n v="0.61099999999999999"/>
        <n v="0.63200000000000001"/>
        <n v="0.622"/>
        <n v="0.60499999999999998"/>
        <n v="0.58599999999999997"/>
        <n v="0.59099999999999997"/>
        <n v="0.61299999999999999"/>
        <n v="0.63100000000000001"/>
        <n v="0.67700000000000005"/>
        <n v="0.69599999999999995"/>
        <n v="0.6"/>
        <n v="0.64"/>
        <n v="0.629"/>
        <n v="0.59699999999999998"/>
        <n v="0.69899999999999995"/>
        <n v="0.56499999999999995"/>
        <n v="0.61199999999999999"/>
        <n v="0.61"/>
        <n v="0.63"/>
        <n v="0.31900000000000001"/>
        <n v="0.51300000000000001"/>
        <n v="0.26100000000000001"/>
        <n v="0.44800000000000001"/>
        <n v="0.46300000000000002"/>
        <n v="0.504"/>
        <n v="0.48799999999999999"/>
        <n v="0.54600000000000004"/>
        <n v="0.497"/>
        <n v="0.52200000000000002"/>
        <n v="0.36599999999999999"/>
        <n v="0.52400000000000002"/>
        <n v="0.34100000000000003"/>
        <n v="0.505"/>
        <n v="0.55000000000000004"/>
        <n v="0.51600000000000001"/>
        <n v="0.309"/>
        <n v="0.52500000000000002"/>
        <n v="0.53800000000000003"/>
        <n v="0.25700000000000001"/>
        <n v="0.52600000000000002"/>
        <n v="0.55700000000000005"/>
        <n v="0.44500000000000001"/>
        <n v="0.40699999999999997"/>
        <n v="0.314"/>
        <n v="0.373"/>
        <n v="0.36699999999999999"/>
        <n v="0.35899999999999999"/>
        <n v="0.30499999999999999"/>
        <n v="0.51"/>
        <n v="0.48099999999999998"/>
        <n v="0.35799999999999998"/>
        <n v="0.38500000000000001"/>
        <n v="0.36299999999999999"/>
        <n v="0.34399999999999997"/>
        <n v="0.32900000000000001"/>
        <n v="0.53"/>
        <n v="0.32400000000000001"/>
        <n v="0.33100000000000002"/>
        <n v="0.316"/>
        <n v="0.39500000000000002"/>
      </sharedItems>
    </cacheField>
    <cacheField name="PER" numFmtId="0">
      <sharedItems containsSemiMixedTypes="0" containsString="0" containsNumber="1" minValue="10.1" maxValue="27.3" count="92">
        <n v="16.399999999999999"/>
        <n v="21.4"/>
        <n v="22.3"/>
        <n v="22.2"/>
        <n v="19.600000000000001"/>
        <n v="20.100000000000001"/>
        <n v="20.2"/>
        <n v="16.8"/>
        <n v="20.399999999999999"/>
        <n v="21"/>
        <n v="17.600000000000001"/>
        <n v="20.7"/>
        <n v="21.3"/>
        <n v="22.1"/>
        <n v="22.7"/>
        <n v="19.2"/>
        <n v="19.7"/>
        <n v="22.9"/>
        <n v="18.7"/>
        <n v="18.399999999999999"/>
        <n v="20.6"/>
        <n v="17.899999999999999"/>
        <n v="20"/>
        <n v="22"/>
        <n v="19.399999999999999"/>
        <n v="15.1"/>
        <n v="23.8"/>
        <n v="21.1"/>
        <n v="18.8"/>
        <n v="19.3"/>
        <n v="20.5"/>
        <n v="18.600000000000001"/>
        <n v="16.600000000000001"/>
        <n v="23.3"/>
        <n v="20.3"/>
        <n v="21.6"/>
        <n v="17.7"/>
        <n v="25.2"/>
        <n v="17.399999999999999"/>
        <n v="21.2"/>
        <n v="21.7"/>
        <n v="18.899999999999999"/>
        <n v="24.9"/>
        <n v="22.6"/>
        <n v="23"/>
        <n v="23.5"/>
        <n v="23.9"/>
        <n v="26.6"/>
        <n v="14.4"/>
        <n v="22.8"/>
        <n v="22.5"/>
        <n v="25.1"/>
        <n v="21.5"/>
        <n v="19.8"/>
        <n v="23.6"/>
        <n v="19"/>
        <n v="17.8"/>
        <n v="27.3"/>
        <n v="21.8"/>
        <n v="20.9"/>
        <n v="14.8"/>
        <n v="13.9"/>
        <n v="13.8"/>
        <n v="13"/>
        <n v="14.5"/>
        <n v="13.2"/>
        <n v="14.2"/>
        <n v="15.9"/>
        <n v="15.3"/>
        <n v="14.1"/>
        <n v="11.4"/>
        <n v="12.6"/>
        <n v="12"/>
        <n v="14.9"/>
        <n v="14.3"/>
        <n v="11.3"/>
        <n v="16.3"/>
        <n v="15.4"/>
        <n v="14"/>
        <n v="10.1"/>
        <n v="12.9"/>
        <n v="15"/>
        <n v="14.7"/>
        <n v="13.6"/>
        <n v="13.4"/>
        <n v="11.9"/>
        <n v="13.7"/>
        <n v="15.7"/>
        <n v="18.2"/>
        <n v="13.5"/>
        <n v="16.5"/>
        <n v="12.2"/>
      </sharedItems>
    </cacheField>
    <cacheField name="Team" numFmtId="0">
      <sharedItems count="3">
        <s v="Celtics"/>
        <s v="OKC"/>
        <s v="Rockets"/>
      </sharedItems>
    </cacheField>
    <cacheField name="Income" numFmtId="0">
      <sharedItems containsSemiMixedTypes="0" containsString="0" containsNumber="1" containsInteger="1" minValue="8" maxValue="50" count="8">
        <n v="30"/>
        <n v="35"/>
        <n v="40"/>
        <n v="45"/>
        <n v="50"/>
        <n v="8"/>
        <n v="10"/>
        <n v="20"/>
      </sharedItems>
    </cacheField>
    <cacheField name="Game Wins" numFmtId="0">
      <sharedItems containsSemiMixedTypes="0" containsString="0" containsNumber="1" containsInteger="1" minValue="0" maxValue="10" count="11">
        <n v="5"/>
        <n v="6"/>
        <n v="3"/>
        <n v="2"/>
        <n v="4"/>
        <n v="0"/>
        <n v="9"/>
        <n v="1"/>
        <n v="7"/>
        <n v="8"/>
        <n v="10"/>
      </sharedItems>
    </cacheField>
  </cacheFields>
  <extLst>
    <ext xmlns:x14="http://schemas.microsoft.com/office/spreadsheetml/2009/9/main" uri="{725AE2AE-9491-48be-B2B4-4EB974FC3084}">
      <x14:pivotCacheDefinition pivotCacheId="1827908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x v="0"/>
    <x v="0"/>
    <x v="0"/>
    <n v="4.7"/>
    <n v="7.1"/>
    <x v="0"/>
    <x v="0"/>
    <x v="0"/>
    <x v="0"/>
    <x v="0"/>
  </r>
  <r>
    <x v="0"/>
    <x v="0"/>
    <x v="1"/>
    <x v="1"/>
    <n v="4.3"/>
    <n v="7.5"/>
    <x v="1"/>
    <x v="1"/>
    <x v="0"/>
    <x v="0"/>
    <x v="1"/>
  </r>
  <r>
    <x v="0"/>
    <x v="0"/>
    <x v="2"/>
    <x v="2"/>
    <n v="4.2"/>
    <n v="7.2"/>
    <x v="2"/>
    <x v="2"/>
    <x v="0"/>
    <x v="0"/>
    <x v="2"/>
  </r>
  <r>
    <x v="0"/>
    <x v="0"/>
    <x v="3"/>
    <x v="3"/>
    <n v="5.2"/>
    <n v="6.5"/>
    <x v="3"/>
    <x v="3"/>
    <x v="0"/>
    <x v="0"/>
    <x v="0"/>
  </r>
  <r>
    <x v="0"/>
    <x v="0"/>
    <x v="4"/>
    <x v="4"/>
    <n v="4.2"/>
    <n v="6.6"/>
    <x v="4"/>
    <x v="4"/>
    <x v="0"/>
    <x v="0"/>
    <x v="2"/>
  </r>
  <r>
    <x v="0"/>
    <x v="0"/>
    <x v="5"/>
    <x v="5"/>
    <n v="3.7"/>
    <n v="5.5"/>
    <x v="5"/>
    <x v="5"/>
    <x v="0"/>
    <x v="0"/>
    <x v="1"/>
  </r>
  <r>
    <x v="0"/>
    <x v="0"/>
    <x v="6"/>
    <x v="6"/>
    <n v="4.7"/>
    <n v="6.9"/>
    <x v="1"/>
    <x v="6"/>
    <x v="0"/>
    <x v="0"/>
    <x v="2"/>
  </r>
  <r>
    <x v="0"/>
    <x v="0"/>
    <x v="7"/>
    <x v="7"/>
    <n v="4.8"/>
    <n v="8.4"/>
    <x v="6"/>
    <x v="7"/>
    <x v="0"/>
    <x v="0"/>
    <x v="0"/>
  </r>
  <r>
    <x v="0"/>
    <x v="0"/>
    <x v="8"/>
    <x v="6"/>
    <n v="5.0999999999999996"/>
    <n v="5.0999999999999996"/>
    <x v="7"/>
    <x v="8"/>
    <x v="0"/>
    <x v="0"/>
    <x v="3"/>
  </r>
  <r>
    <x v="0"/>
    <x v="0"/>
    <x v="9"/>
    <x v="8"/>
    <n v="5"/>
    <n v="6"/>
    <x v="8"/>
    <x v="9"/>
    <x v="0"/>
    <x v="0"/>
    <x v="4"/>
  </r>
  <r>
    <x v="0"/>
    <x v="0"/>
    <x v="10"/>
    <x v="9"/>
    <n v="4.8"/>
    <n v="5.7"/>
    <x v="9"/>
    <x v="10"/>
    <x v="0"/>
    <x v="0"/>
    <x v="0"/>
  </r>
  <r>
    <x v="0"/>
    <x v="0"/>
    <x v="11"/>
    <x v="10"/>
    <n v="4.7"/>
    <n v="6.9"/>
    <x v="10"/>
    <x v="9"/>
    <x v="0"/>
    <x v="0"/>
    <x v="1"/>
  </r>
  <r>
    <x v="0"/>
    <x v="1"/>
    <x v="0"/>
    <x v="11"/>
    <n v="4.4000000000000004"/>
    <n v="7.6"/>
    <x v="11"/>
    <x v="11"/>
    <x v="0"/>
    <x v="0"/>
    <x v="1"/>
  </r>
  <r>
    <x v="0"/>
    <x v="1"/>
    <x v="1"/>
    <x v="12"/>
    <n v="4.5999999999999996"/>
    <n v="6.3"/>
    <x v="12"/>
    <x v="12"/>
    <x v="0"/>
    <x v="0"/>
    <x v="1"/>
  </r>
  <r>
    <x v="0"/>
    <x v="1"/>
    <x v="2"/>
    <x v="13"/>
    <n v="3.8"/>
    <n v="7.1"/>
    <x v="13"/>
    <x v="13"/>
    <x v="0"/>
    <x v="0"/>
    <x v="1"/>
  </r>
  <r>
    <x v="0"/>
    <x v="1"/>
    <x v="3"/>
    <x v="14"/>
    <n v="4.0999999999999996"/>
    <n v="7"/>
    <x v="14"/>
    <x v="14"/>
    <x v="0"/>
    <x v="0"/>
    <x v="2"/>
  </r>
  <r>
    <x v="0"/>
    <x v="1"/>
    <x v="4"/>
    <x v="15"/>
    <n v="4.3"/>
    <n v="6.6"/>
    <x v="1"/>
    <x v="15"/>
    <x v="0"/>
    <x v="0"/>
    <x v="3"/>
  </r>
  <r>
    <x v="0"/>
    <x v="1"/>
    <x v="5"/>
    <x v="16"/>
    <n v="3.9"/>
    <n v="6.9"/>
    <x v="15"/>
    <x v="16"/>
    <x v="0"/>
    <x v="0"/>
    <x v="4"/>
  </r>
  <r>
    <x v="0"/>
    <x v="1"/>
    <x v="6"/>
    <x v="17"/>
    <n v="3.9"/>
    <n v="6.5"/>
    <x v="10"/>
    <x v="17"/>
    <x v="0"/>
    <x v="0"/>
    <x v="3"/>
  </r>
  <r>
    <x v="0"/>
    <x v="1"/>
    <x v="7"/>
    <x v="2"/>
    <n v="3.8"/>
    <n v="4"/>
    <x v="16"/>
    <x v="18"/>
    <x v="0"/>
    <x v="0"/>
    <x v="0"/>
  </r>
  <r>
    <x v="0"/>
    <x v="1"/>
    <x v="8"/>
    <x v="15"/>
    <n v="4.5"/>
    <n v="6.2"/>
    <x v="17"/>
    <x v="19"/>
    <x v="0"/>
    <x v="0"/>
    <x v="0"/>
  </r>
  <r>
    <x v="0"/>
    <x v="1"/>
    <x v="9"/>
    <x v="18"/>
    <n v="4.7"/>
    <n v="8.6"/>
    <x v="1"/>
    <x v="20"/>
    <x v="0"/>
    <x v="0"/>
    <x v="3"/>
  </r>
  <r>
    <x v="0"/>
    <x v="1"/>
    <x v="10"/>
    <x v="19"/>
    <n v="3.7"/>
    <n v="7"/>
    <x v="10"/>
    <x v="1"/>
    <x v="0"/>
    <x v="0"/>
    <x v="3"/>
  </r>
  <r>
    <x v="0"/>
    <x v="1"/>
    <x v="11"/>
    <x v="20"/>
    <n v="4.0999999999999996"/>
    <n v="7.5"/>
    <x v="15"/>
    <x v="21"/>
    <x v="0"/>
    <x v="0"/>
    <x v="5"/>
  </r>
  <r>
    <x v="0"/>
    <x v="2"/>
    <x v="0"/>
    <x v="21"/>
    <n v="4.7"/>
    <n v="8.6999999999999993"/>
    <x v="18"/>
    <x v="22"/>
    <x v="0"/>
    <x v="1"/>
    <x v="1"/>
  </r>
  <r>
    <x v="0"/>
    <x v="2"/>
    <x v="1"/>
    <x v="22"/>
    <n v="4.4000000000000004"/>
    <n v="5.9"/>
    <x v="19"/>
    <x v="14"/>
    <x v="0"/>
    <x v="1"/>
    <x v="1"/>
  </r>
  <r>
    <x v="0"/>
    <x v="2"/>
    <x v="2"/>
    <x v="13"/>
    <n v="4.7"/>
    <n v="7.6"/>
    <x v="20"/>
    <x v="16"/>
    <x v="0"/>
    <x v="1"/>
    <x v="4"/>
  </r>
  <r>
    <x v="0"/>
    <x v="2"/>
    <x v="3"/>
    <x v="15"/>
    <n v="4.5999999999999996"/>
    <n v="6.7"/>
    <x v="21"/>
    <x v="23"/>
    <x v="0"/>
    <x v="1"/>
    <x v="6"/>
  </r>
  <r>
    <x v="0"/>
    <x v="2"/>
    <x v="4"/>
    <x v="23"/>
    <n v="3.9"/>
    <n v="6.1"/>
    <x v="22"/>
    <x v="20"/>
    <x v="0"/>
    <x v="1"/>
    <x v="7"/>
  </r>
  <r>
    <x v="0"/>
    <x v="2"/>
    <x v="5"/>
    <x v="10"/>
    <n v="3.8"/>
    <n v="7.9"/>
    <x v="23"/>
    <x v="24"/>
    <x v="0"/>
    <x v="1"/>
    <x v="0"/>
  </r>
  <r>
    <x v="0"/>
    <x v="2"/>
    <x v="6"/>
    <x v="10"/>
    <n v="4.0999999999999996"/>
    <n v="6.6"/>
    <x v="24"/>
    <x v="22"/>
    <x v="0"/>
    <x v="1"/>
    <x v="3"/>
  </r>
  <r>
    <x v="0"/>
    <x v="2"/>
    <x v="7"/>
    <x v="24"/>
    <n v="4.4000000000000004"/>
    <n v="7.8"/>
    <x v="25"/>
    <x v="18"/>
    <x v="0"/>
    <x v="1"/>
    <x v="0"/>
  </r>
  <r>
    <x v="0"/>
    <x v="2"/>
    <x v="8"/>
    <x v="25"/>
    <n v="4.7"/>
    <n v="8.3000000000000007"/>
    <x v="26"/>
    <x v="22"/>
    <x v="0"/>
    <x v="1"/>
    <x v="3"/>
  </r>
  <r>
    <x v="0"/>
    <x v="2"/>
    <x v="9"/>
    <x v="26"/>
    <n v="4.4000000000000004"/>
    <n v="6.8"/>
    <x v="27"/>
    <x v="25"/>
    <x v="0"/>
    <x v="1"/>
    <x v="0"/>
  </r>
  <r>
    <x v="0"/>
    <x v="2"/>
    <x v="10"/>
    <x v="27"/>
    <n v="4.5"/>
    <n v="7"/>
    <x v="28"/>
    <x v="26"/>
    <x v="0"/>
    <x v="1"/>
    <x v="3"/>
  </r>
  <r>
    <x v="0"/>
    <x v="2"/>
    <x v="11"/>
    <x v="28"/>
    <n v="4.5"/>
    <n v="5.8"/>
    <x v="29"/>
    <x v="27"/>
    <x v="0"/>
    <x v="1"/>
    <x v="0"/>
  </r>
  <r>
    <x v="0"/>
    <x v="3"/>
    <x v="0"/>
    <x v="29"/>
    <n v="4.2"/>
    <n v="7"/>
    <x v="30"/>
    <x v="28"/>
    <x v="0"/>
    <x v="2"/>
    <x v="3"/>
  </r>
  <r>
    <x v="0"/>
    <x v="3"/>
    <x v="1"/>
    <x v="30"/>
    <n v="4.5999999999999996"/>
    <n v="7.4"/>
    <x v="25"/>
    <x v="29"/>
    <x v="0"/>
    <x v="2"/>
    <x v="0"/>
  </r>
  <r>
    <x v="0"/>
    <x v="3"/>
    <x v="2"/>
    <x v="31"/>
    <n v="3.7"/>
    <n v="7.6"/>
    <x v="12"/>
    <x v="30"/>
    <x v="0"/>
    <x v="2"/>
    <x v="3"/>
  </r>
  <r>
    <x v="0"/>
    <x v="3"/>
    <x v="3"/>
    <x v="32"/>
    <n v="5"/>
    <n v="8.3000000000000007"/>
    <x v="26"/>
    <x v="31"/>
    <x v="0"/>
    <x v="2"/>
    <x v="0"/>
  </r>
  <r>
    <x v="0"/>
    <x v="3"/>
    <x v="4"/>
    <x v="33"/>
    <n v="4.2"/>
    <n v="8"/>
    <x v="31"/>
    <x v="32"/>
    <x v="0"/>
    <x v="2"/>
    <x v="3"/>
  </r>
  <r>
    <x v="0"/>
    <x v="3"/>
    <x v="5"/>
    <x v="34"/>
    <n v="4.4000000000000004"/>
    <n v="6.2"/>
    <x v="32"/>
    <x v="33"/>
    <x v="0"/>
    <x v="2"/>
    <x v="0"/>
  </r>
  <r>
    <x v="0"/>
    <x v="3"/>
    <x v="6"/>
    <x v="35"/>
    <n v="4.3"/>
    <n v="6.9"/>
    <x v="24"/>
    <x v="34"/>
    <x v="0"/>
    <x v="2"/>
    <x v="3"/>
  </r>
  <r>
    <x v="0"/>
    <x v="3"/>
    <x v="7"/>
    <x v="36"/>
    <n v="4.4000000000000004"/>
    <n v="6.2"/>
    <x v="30"/>
    <x v="35"/>
    <x v="0"/>
    <x v="2"/>
    <x v="0"/>
  </r>
  <r>
    <x v="0"/>
    <x v="3"/>
    <x v="8"/>
    <x v="37"/>
    <n v="4.2"/>
    <n v="5.5"/>
    <x v="14"/>
    <x v="24"/>
    <x v="0"/>
    <x v="2"/>
    <x v="4"/>
  </r>
  <r>
    <x v="0"/>
    <x v="3"/>
    <x v="9"/>
    <x v="18"/>
    <n v="4.8"/>
    <n v="6.9"/>
    <x v="31"/>
    <x v="30"/>
    <x v="0"/>
    <x v="2"/>
    <x v="8"/>
  </r>
  <r>
    <x v="0"/>
    <x v="3"/>
    <x v="10"/>
    <x v="19"/>
    <n v="4.9000000000000004"/>
    <n v="6.8"/>
    <x v="14"/>
    <x v="4"/>
    <x v="0"/>
    <x v="2"/>
    <x v="2"/>
  </r>
  <r>
    <x v="0"/>
    <x v="3"/>
    <x v="11"/>
    <x v="38"/>
    <n v="4.8"/>
    <n v="6.6"/>
    <x v="32"/>
    <x v="36"/>
    <x v="0"/>
    <x v="2"/>
    <x v="7"/>
  </r>
  <r>
    <x v="1"/>
    <x v="0"/>
    <x v="0"/>
    <x v="39"/>
    <n v="5.4"/>
    <n v="3.5"/>
    <x v="8"/>
    <x v="37"/>
    <x v="1"/>
    <x v="2"/>
    <x v="1"/>
  </r>
  <r>
    <x v="1"/>
    <x v="0"/>
    <x v="1"/>
    <x v="40"/>
    <n v="5.2"/>
    <n v="5.5"/>
    <x v="2"/>
    <x v="8"/>
    <x v="1"/>
    <x v="2"/>
    <x v="9"/>
  </r>
  <r>
    <x v="1"/>
    <x v="0"/>
    <x v="2"/>
    <x v="41"/>
    <n v="5.8"/>
    <n v="4.0999999999999996"/>
    <x v="33"/>
    <x v="38"/>
    <x v="1"/>
    <x v="2"/>
    <x v="3"/>
  </r>
  <r>
    <x v="1"/>
    <x v="0"/>
    <x v="3"/>
    <x v="37"/>
    <n v="5.7"/>
    <n v="5"/>
    <x v="34"/>
    <x v="11"/>
    <x v="1"/>
    <x v="2"/>
    <x v="0"/>
  </r>
  <r>
    <x v="1"/>
    <x v="0"/>
    <x v="4"/>
    <x v="34"/>
    <n v="5.5"/>
    <n v="5.4"/>
    <x v="35"/>
    <x v="27"/>
    <x v="1"/>
    <x v="2"/>
    <x v="6"/>
  </r>
  <r>
    <x v="1"/>
    <x v="0"/>
    <x v="5"/>
    <x v="42"/>
    <n v="4.7"/>
    <n v="5.0999999999999996"/>
    <x v="36"/>
    <x v="39"/>
    <x v="1"/>
    <x v="2"/>
    <x v="6"/>
  </r>
  <r>
    <x v="1"/>
    <x v="0"/>
    <x v="6"/>
    <x v="43"/>
    <n v="6.1"/>
    <n v="6.5"/>
    <x v="37"/>
    <x v="17"/>
    <x v="1"/>
    <x v="2"/>
    <x v="2"/>
  </r>
  <r>
    <x v="1"/>
    <x v="0"/>
    <x v="7"/>
    <x v="25"/>
    <n v="5"/>
    <n v="4.7"/>
    <x v="38"/>
    <x v="40"/>
    <x v="1"/>
    <x v="2"/>
    <x v="4"/>
  </r>
  <r>
    <x v="1"/>
    <x v="0"/>
    <x v="8"/>
    <x v="1"/>
    <n v="5"/>
    <n v="3.5"/>
    <x v="39"/>
    <x v="34"/>
    <x v="1"/>
    <x v="2"/>
    <x v="1"/>
  </r>
  <r>
    <x v="1"/>
    <x v="0"/>
    <x v="9"/>
    <x v="44"/>
    <n v="5.3"/>
    <n v="4.3"/>
    <x v="40"/>
    <x v="35"/>
    <x v="1"/>
    <x v="2"/>
    <x v="3"/>
  </r>
  <r>
    <x v="1"/>
    <x v="0"/>
    <x v="10"/>
    <x v="45"/>
    <n v="5"/>
    <n v="4.5999999999999996"/>
    <x v="8"/>
    <x v="33"/>
    <x v="1"/>
    <x v="2"/>
    <x v="8"/>
  </r>
  <r>
    <x v="1"/>
    <x v="0"/>
    <x v="11"/>
    <x v="22"/>
    <n v="5.9"/>
    <n v="4.5"/>
    <x v="41"/>
    <x v="41"/>
    <x v="1"/>
    <x v="3"/>
    <x v="0"/>
  </r>
  <r>
    <x v="1"/>
    <x v="1"/>
    <x v="0"/>
    <x v="46"/>
    <n v="5.8"/>
    <n v="5.7"/>
    <x v="8"/>
    <x v="42"/>
    <x v="1"/>
    <x v="3"/>
    <x v="9"/>
  </r>
  <r>
    <x v="1"/>
    <x v="1"/>
    <x v="1"/>
    <x v="47"/>
    <n v="5.7"/>
    <n v="4.4000000000000004"/>
    <x v="42"/>
    <x v="15"/>
    <x v="1"/>
    <x v="3"/>
    <x v="6"/>
  </r>
  <r>
    <x v="1"/>
    <x v="1"/>
    <x v="2"/>
    <x v="48"/>
    <n v="4.7"/>
    <n v="4.8"/>
    <x v="43"/>
    <x v="35"/>
    <x v="1"/>
    <x v="3"/>
    <x v="6"/>
  </r>
  <r>
    <x v="1"/>
    <x v="1"/>
    <x v="3"/>
    <x v="4"/>
    <n v="5.6"/>
    <n v="5.0999999999999996"/>
    <x v="44"/>
    <x v="20"/>
    <x v="1"/>
    <x v="3"/>
    <x v="4"/>
  </r>
  <r>
    <x v="1"/>
    <x v="1"/>
    <x v="4"/>
    <x v="24"/>
    <n v="6.4"/>
    <n v="3.9"/>
    <x v="45"/>
    <x v="43"/>
    <x v="1"/>
    <x v="3"/>
    <x v="2"/>
  </r>
  <r>
    <x v="1"/>
    <x v="1"/>
    <x v="5"/>
    <x v="49"/>
    <n v="6.3"/>
    <n v="3.9"/>
    <x v="46"/>
    <x v="44"/>
    <x v="1"/>
    <x v="3"/>
    <x v="8"/>
  </r>
  <r>
    <x v="1"/>
    <x v="1"/>
    <x v="6"/>
    <x v="50"/>
    <n v="5.4"/>
    <n v="5.2"/>
    <x v="45"/>
    <x v="27"/>
    <x v="1"/>
    <x v="3"/>
    <x v="1"/>
  </r>
  <r>
    <x v="1"/>
    <x v="1"/>
    <x v="7"/>
    <x v="12"/>
    <n v="5"/>
    <n v="5.8"/>
    <x v="47"/>
    <x v="23"/>
    <x v="1"/>
    <x v="3"/>
    <x v="3"/>
  </r>
  <r>
    <x v="1"/>
    <x v="1"/>
    <x v="8"/>
    <x v="28"/>
    <n v="6.9"/>
    <n v="4"/>
    <x v="48"/>
    <x v="45"/>
    <x v="1"/>
    <x v="3"/>
    <x v="6"/>
  </r>
  <r>
    <x v="1"/>
    <x v="1"/>
    <x v="9"/>
    <x v="21"/>
    <n v="5.2"/>
    <n v="5.6"/>
    <x v="49"/>
    <x v="5"/>
    <x v="1"/>
    <x v="3"/>
    <x v="7"/>
  </r>
  <r>
    <x v="1"/>
    <x v="1"/>
    <x v="10"/>
    <x v="51"/>
    <n v="5.3"/>
    <n v="4.5999999999999996"/>
    <x v="50"/>
    <x v="45"/>
    <x v="1"/>
    <x v="3"/>
    <x v="0"/>
  </r>
  <r>
    <x v="1"/>
    <x v="1"/>
    <x v="11"/>
    <x v="52"/>
    <n v="5"/>
    <n v="5.0999999999999996"/>
    <x v="51"/>
    <x v="46"/>
    <x v="1"/>
    <x v="3"/>
    <x v="1"/>
  </r>
  <r>
    <x v="1"/>
    <x v="2"/>
    <x v="0"/>
    <x v="17"/>
    <n v="5.5"/>
    <n v="5.0999999999999996"/>
    <x v="31"/>
    <x v="11"/>
    <x v="1"/>
    <x v="3"/>
    <x v="1"/>
  </r>
  <r>
    <x v="1"/>
    <x v="2"/>
    <x v="1"/>
    <x v="36"/>
    <n v="6.2"/>
    <n v="4.8"/>
    <x v="46"/>
    <x v="37"/>
    <x v="1"/>
    <x v="3"/>
    <x v="9"/>
  </r>
  <r>
    <x v="1"/>
    <x v="2"/>
    <x v="2"/>
    <x v="53"/>
    <n v="5.2"/>
    <n v="6.3"/>
    <x v="52"/>
    <x v="47"/>
    <x v="1"/>
    <x v="3"/>
    <x v="4"/>
  </r>
  <r>
    <x v="1"/>
    <x v="2"/>
    <x v="3"/>
    <x v="54"/>
    <n v="5"/>
    <n v="5.5"/>
    <x v="12"/>
    <x v="48"/>
    <x v="1"/>
    <x v="3"/>
    <x v="2"/>
  </r>
  <r>
    <x v="1"/>
    <x v="2"/>
    <x v="4"/>
    <x v="13"/>
    <n v="6.2"/>
    <n v="2.7"/>
    <x v="53"/>
    <x v="49"/>
    <x v="1"/>
    <x v="3"/>
    <x v="4"/>
  </r>
  <r>
    <x v="1"/>
    <x v="2"/>
    <x v="5"/>
    <x v="55"/>
    <n v="5.0999999999999996"/>
    <n v="5.7"/>
    <x v="9"/>
    <x v="50"/>
    <x v="1"/>
    <x v="3"/>
    <x v="6"/>
  </r>
  <r>
    <x v="1"/>
    <x v="2"/>
    <x v="6"/>
    <x v="56"/>
    <n v="5.7"/>
    <n v="6"/>
    <x v="18"/>
    <x v="51"/>
    <x v="1"/>
    <x v="3"/>
    <x v="3"/>
  </r>
  <r>
    <x v="1"/>
    <x v="2"/>
    <x v="7"/>
    <x v="25"/>
    <n v="5.2"/>
    <n v="5.5"/>
    <x v="54"/>
    <x v="52"/>
    <x v="1"/>
    <x v="3"/>
    <x v="8"/>
  </r>
  <r>
    <x v="1"/>
    <x v="2"/>
    <x v="8"/>
    <x v="56"/>
    <n v="5.5"/>
    <n v="5.6"/>
    <x v="55"/>
    <x v="53"/>
    <x v="1"/>
    <x v="3"/>
    <x v="6"/>
  </r>
  <r>
    <x v="1"/>
    <x v="2"/>
    <x v="9"/>
    <x v="57"/>
    <n v="5.5"/>
    <n v="5.8"/>
    <x v="42"/>
    <x v="33"/>
    <x v="1"/>
    <x v="3"/>
    <x v="0"/>
  </r>
  <r>
    <x v="1"/>
    <x v="2"/>
    <x v="10"/>
    <x v="26"/>
    <n v="4"/>
    <n v="3.4"/>
    <x v="56"/>
    <x v="6"/>
    <x v="1"/>
    <x v="3"/>
    <x v="1"/>
  </r>
  <r>
    <x v="1"/>
    <x v="2"/>
    <x v="11"/>
    <x v="23"/>
    <n v="5.7"/>
    <n v="5.6"/>
    <x v="55"/>
    <x v="43"/>
    <x v="1"/>
    <x v="3"/>
    <x v="9"/>
  </r>
  <r>
    <x v="1"/>
    <x v="3"/>
    <x v="0"/>
    <x v="3"/>
    <n v="4.5999999999999996"/>
    <n v="4.2"/>
    <x v="57"/>
    <x v="54"/>
    <x v="1"/>
    <x v="4"/>
    <x v="2"/>
  </r>
  <r>
    <x v="1"/>
    <x v="3"/>
    <x v="1"/>
    <x v="58"/>
    <n v="10.7"/>
    <n v="4.7"/>
    <x v="58"/>
    <x v="55"/>
    <x v="1"/>
    <x v="4"/>
    <x v="4"/>
  </r>
  <r>
    <x v="1"/>
    <x v="3"/>
    <x v="2"/>
    <x v="59"/>
    <n v="5.5"/>
    <n v="5.8"/>
    <x v="8"/>
    <x v="56"/>
    <x v="1"/>
    <x v="4"/>
    <x v="8"/>
  </r>
  <r>
    <x v="1"/>
    <x v="3"/>
    <x v="3"/>
    <x v="60"/>
    <n v="5.5"/>
    <n v="4.0999999999999996"/>
    <x v="59"/>
    <x v="57"/>
    <x v="1"/>
    <x v="4"/>
    <x v="6"/>
  </r>
  <r>
    <x v="1"/>
    <x v="3"/>
    <x v="4"/>
    <x v="35"/>
    <n v="5.0999999999999996"/>
    <n v="4.8"/>
    <x v="31"/>
    <x v="58"/>
    <x v="1"/>
    <x v="4"/>
    <x v="6"/>
  </r>
  <r>
    <x v="1"/>
    <x v="3"/>
    <x v="5"/>
    <x v="61"/>
    <n v="5.2"/>
    <n v="3.5"/>
    <x v="2"/>
    <x v="33"/>
    <x v="1"/>
    <x v="4"/>
    <x v="3"/>
  </r>
  <r>
    <x v="1"/>
    <x v="3"/>
    <x v="6"/>
    <x v="35"/>
    <n v="5.4"/>
    <n v="5.2"/>
    <x v="60"/>
    <x v="17"/>
    <x v="1"/>
    <x v="4"/>
    <x v="0"/>
  </r>
  <r>
    <x v="1"/>
    <x v="3"/>
    <x v="7"/>
    <x v="62"/>
    <n v="5.4"/>
    <n v="6"/>
    <x v="25"/>
    <x v="44"/>
    <x v="1"/>
    <x v="4"/>
    <x v="6"/>
  </r>
  <r>
    <x v="1"/>
    <x v="3"/>
    <x v="8"/>
    <x v="58"/>
    <n v="5.6"/>
    <n v="3.9"/>
    <x v="61"/>
    <x v="49"/>
    <x v="1"/>
    <x v="4"/>
    <x v="9"/>
  </r>
  <r>
    <x v="1"/>
    <x v="3"/>
    <x v="9"/>
    <x v="39"/>
    <n v="5.9"/>
    <n v="6.6"/>
    <x v="2"/>
    <x v="5"/>
    <x v="1"/>
    <x v="4"/>
    <x v="1"/>
  </r>
  <r>
    <x v="1"/>
    <x v="3"/>
    <x v="10"/>
    <x v="63"/>
    <n v="5.2"/>
    <n v="6.6"/>
    <x v="62"/>
    <x v="13"/>
    <x v="1"/>
    <x v="4"/>
    <x v="10"/>
  </r>
  <r>
    <x v="1"/>
    <x v="3"/>
    <x v="11"/>
    <x v="64"/>
    <n v="5.6"/>
    <n v="5.0999999999999996"/>
    <x v="63"/>
    <x v="59"/>
    <x v="1"/>
    <x v="4"/>
    <x v="10"/>
  </r>
  <r>
    <x v="2"/>
    <x v="0"/>
    <x v="0"/>
    <x v="65"/>
    <n v="2.7"/>
    <n v="7"/>
    <x v="64"/>
    <x v="60"/>
    <x v="2"/>
    <x v="5"/>
    <x v="2"/>
  </r>
  <r>
    <x v="2"/>
    <x v="0"/>
    <x v="1"/>
    <x v="66"/>
    <n v="3.5"/>
    <n v="7"/>
    <x v="65"/>
    <x v="61"/>
    <x v="2"/>
    <x v="5"/>
    <x v="3"/>
  </r>
  <r>
    <x v="2"/>
    <x v="0"/>
    <x v="2"/>
    <x v="67"/>
    <n v="3.6"/>
    <n v="6.3"/>
    <x v="66"/>
    <x v="62"/>
    <x v="2"/>
    <x v="5"/>
    <x v="1"/>
  </r>
  <r>
    <x v="2"/>
    <x v="0"/>
    <x v="3"/>
    <x v="68"/>
    <n v="3.3"/>
    <n v="6.4"/>
    <x v="67"/>
    <x v="63"/>
    <x v="2"/>
    <x v="5"/>
    <x v="2"/>
  </r>
  <r>
    <x v="2"/>
    <x v="0"/>
    <x v="4"/>
    <x v="69"/>
    <n v="2.7"/>
    <n v="7"/>
    <x v="22"/>
    <x v="63"/>
    <x v="2"/>
    <x v="5"/>
    <x v="3"/>
  </r>
  <r>
    <x v="2"/>
    <x v="0"/>
    <x v="5"/>
    <x v="70"/>
    <n v="3.2"/>
    <n v="5.5"/>
    <x v="68"/>
    <x v="64"/>
    <x v="2"/>
    <x v="5"/>
    <x v="4"/>
  </r>
  <r>
    <x v="2"/>
    <x v="0"/>
    <x v="6"/>
    <x v="71"/>
    <n v="2.4"/>
    <n v="6.2"/>
    <x v="69"/>
    <x v="63"/>
    <x v="2"/>
    <x v="5"/>
    <x v="7"/>
  </r>
  <r>
    <x v="2"/>
    <x v="0"/>
    <x v="7"/>
    <x v="72"/>
    <n v="2.8"/>
    <n v="6.5"/>
    <x v="70"/>
    <x v="65"/>
    <x v="2"/>
    <x v="5"/>
    <x v="2"/>
  </r>
  <r>
    <x v="2"/>
    <x v="0"/>
    <x v="8"/>
    <x v="73"/>
    <n v="3.2"/>
    <n v="4.5999999999999996"/>
    <x v="71"/>
    <x v="66"/>
    <x v="2"/>
    <x v="5"/>
    <x v="3"/>
  </r>
  <r>
    <x v="2"/>
    <x v="0"/>
    <x v="9"/>
    <x v="74"/>
    <n v="3.9"/>
    <n v="6.6"/>
    <x v="72"/>
    <x v="67"/>
    <x v="2"/>
    <x v="5"/>
    <x v="0"/>
  </r>
  <r>
    <x v="2"/>
    <x v="0"/>
    <x v="10"/>
    <x v="75"/>
    <n v="3.5"/>
    <n v="7.3"/>
    <x v="73"/>
    <x v="68"/>
    <x v="2"/>
    <x v="5"/>
    <x v="2"/>
  </r>
  <r>
    <x v="2"/>
    <x v="0"/>
    <x v="11"/>
    <x v="74"/>
    <n v="4.0999999999999996"/>
    <n v="6.4"/>
    <x v="74"/>
    <x v="69"/>
    <x v="2"/>
    <x v="5"/>
    <x v="1"/>
  </r>
  <r>
    <x v="2"/>
    <x v="1"/>
    <x v="0"/>
    <x v="76"/>
    <n v="2.9"/>
    <n v="6.8"/>
    <x v="75"/>
    <x v="70"/>
    <x v="2"/>
    <x v="5"/>
    <x v="9"/>
  </r>
  <r>
    <x v="2"/>
    <x v="1"/>
    <x v="1"/>
    <x v="77"/>
    <n v="3.6"/>
    <n v="6.7"/>
    <x v="76"/>
    <x v="71"/>
    <x v="2"/>
    <x v="5"/>
    <x v="3"/>
  </r>
  <r>
    <x v="2"/>
    <x v="1"/>
    <x v="2"/>
    <x v="78"/>
    <n v="4.5"/>
    <n v="6.3"/>
    <x v="77"/>
    <x v="72"/>
    <x v="2"/>
    <x v="5"/>
    <x v="2"/>
  </r>
  <r>
    <x v="2"/>
    <x v="1"/>
    <x v="3"/>
    <x v="79"/>
    <n v="3.5"/>
    <n v="6.9"/>
    <x v="65"/>
    <x v="73"/>
    <x v="2"/>
    <x v="5"/>
    <x v="0"/>
  </r>
  <r>
    <x v="2"/>
    <x v="1"/>
    <x v="4"/>
    <x v="68"/>
    <n v="3.6"/>
    <n v="6.1"/>
    <x v="78"/>
    <x v="74"/>
    <x v="2"/>
    <x v="5"/>
    <x v="3"/>
  </r>
  <r>
    <x v="2"/>
    <x v="1"/>
    <x v="5"/>
    <x v="80"/>
    <n v="2.6"/>
    <n v="6"/>
    <x v="16"/>
    <x v="75"/>
    <x v="2"/>
    <x v="5"/>
    <x v="0"/>
  </r>
  <r>
    <x v="2"/>
    <x v="1"/>
    <x v="6"/>
    <x v="81"/>
    <n v="3.2"/>
    <n v="5.7"/>
    <x v="73"/>
    <x v="76"/>
    <x v="2"/>
    <x v="5"/>
    <x v="2"/>
  </r>
  <r>
    <x v="2"/>
    <x v="1"/>
    <x v="7"/>
    <x v="82"/>
    <n v="3.3"/>
    <n v="6.9"/>
    <x v="79"/>
    <x v="77"/>
    <x v="2"/>
    <x v="5"/>
    <x v="3"/>
  </r>
  <r>
    <x v="2"/>
    <x v="1"/>
    <x v="8"/>
    <x v="76"/>
    <n v="3.3"/>
    <n v="5.7"/>
    <x v="80"/>
    <x v="78"/>
    <x v="2"/>
    <x v="5"/>
    <x v="4"/>
  </r>
  <r>
    <x v="2"/>
    <x v="1"/>
    <x v="9"/>
    <x v="68"/>
    <n v="2.7"/>
    <n v="6.2"/>
    <x v="81"/>
    <x v="79"/>
    <x v="2"/>
    <x v="5"/>
    <x v="7"/>
  </r>
  <r>
    <x v="2"/>
    <x v="1"/>
    <x v="10"/>
    <x v="83"/>
    <n v="2.5"/>
    <n v="7.3"/>
    <x v="82"/>
    <x v="64"/>
    <x v="2"/>
    <x v="5"/>
    <x v="2"/>
  </r>
  <r>
    <x v="2"/>
    <x v="1"/>
    <x v="11"/>
    <x v="72"/>
    <n v="2.2999999999999998"/>
    <n v="6.7"/>
    <x v="82"/>
    <x v="63"/>
    <x v="2"/>
    <x v="5"/>
    <x v="7"/>
  </r>
  <r>
    <x v="2"/>
    <x v="2"/>
    <x v="0"/>
    <x v="84"/>
    <n v="2.5"/>
    <n v="5.8"/>
    <x v="83"/>
    <x v="80"/>
    <x v="2"/>
    <x v="6"/>
    <x v="0"/>
  </r>
  <r>
    <x v="2"/>
    <x v="2"/>
    <x v="1"/>
    <x v="80"/>
    <n v="3.4"/>
    <n v="7.1"/>
    <x v="84"/>
    <x v="81"/>
    <x v="2"/>
    <x v="6"/>
    <x v="3"/>
  </r>
  <r>
    <x v="2"/>
    <x v="2"/>
    <x v="2"/>
    <x v="85"/>
    <n v="3.2"/>
    <n v="6.7"/>
    <x v="85"/>
    <x v="79"/>
    <x v="2"/>
    <x v="6"/>
    <x v="7"/>
  </r>
  <r>
    <x v="2"/>
    <x v="2"/>
    <x v="3"/>
    <x v="86"/>
    <n v="3.3"/>
    <n v="6.2"/>
    <x v="86"/>
    <x v="82"/>
    <x v="2"/>
    <x v="6"/>
    <x v="1"/>
  </r>
  <r>
    <x v="2"/>
    <x v="2"/>
    <x v="4"/>
    <x v="87"/>
    <n v="3.9"/>
    <n v="7.7"/>
    <x v="87"/>
    <x v="83"/>
    <x v="2"/>
    <x v="6"/>
    <x v="3"/>
  </r>
  <r>
    <x v="2"/>
    <x v="2"/>
    <x v="5"/>
    <x v="75"/>
    <n v="2.9"/>
    <n v="6.8"/>
    <x v="88"/>
    <x v="60"/>
    <x v="2"/>
    <x v="6"/>
    <x v="4"/>
  </r>
  <r>
    <x v="2"/>
    <x v="2"/>
    <x v="6"/>
    <x v="88"/>
    <n v="3.8"/>
    <n v="6.9"/>
    <x v="89"/>
    <x v="84"/>
    <x v="2"/>
    <x v="6"/>
    <x v="3"/>
  </r>
  <r>
    <x v="2"/>
    <x v="2"/>
    <x v="7"/>
    <x v="68"/>
    <n v="3.6"/>
    <n v="6.1"/>
    <x v="90"/>
    <x v="82"/>
    <x v="2"/>
    <x v="6"/>
    <x v="6"/>
  </r>
  <r>
    <x v="2"/>
    <x v="2"/>
    <x v="8"/>
    <x v="84"/>
    <n v="3.3"/>
    <n v="7.1"/>
    <x v="91"/>
    <x v="85"/>
    <x v="2"/>
    <x v="6"/>
    <x v="0"/>
  </r>
  <r>
    <x v="2"/>
    <x v="2"/>
    <x v="9"/>
    <x v="89"/>
    <n v="3.1"/>
    <n v="7.3"/>
    <x v="92"/>
    <x v="86"/>
    <x v="2"/>
    <x v="6"/>
    <x v="3"/>
  </r>
  <r>
    <x v="2"/>
    <x v="2"/>
    <x v="10"/>
    <x v="90"/>
    <n v="4.3"/>
    <n v="7.2"/>
    <x v="74"/>
    <x v="87"/>
    <x v="2"/>
    <x v="6"/>
    <x v="2"/>
  </r>
  <r>
    <x v="2"/>
    <x v="2"/>
    <x v="11"/>
    <x v="91"/>
    <n v="3.8"/>
    <n v="5.6"/>
    <x v="93"/>
    <x v="76"/>
    <x v="2"/>
    <x v="6"/>
    <x v="7"/>
  </r>
  <r>
    <x v="2"/>
    <x v="3"/>
    <x v="0"/>
    <x v="92"/>
    <n v="4"/>
    <n v="7.6"/>
    <x v="94"/>
    <x v="87"/>
    <x v="2"/>
    <x v="7"/>
    <x v="6"/>
  </r>
  <r>
    <x v="2"/>
    <x v="3"/>
    <x v="1"/>
    <x v="48"/>
    <n v="2.2000000000000002"/>
    <n v="6.5"/>
    <x v="95"/>
    <x v="69"/>
    <x v="2"/>
    <x v="7"/>
    <x v="6"/>
  </r>
  <r>
    <x v="2"/>
    <x v="3"/>
    <x v="2"/>
    <x v="93"/>
    <n v="3.4"/>
    <n v="6"/>
    <x v="96"/>
    <x v="88"/>
    <x v="2"/>
    <x v="7"/>
    <x v="3"/>
  </r>
  <r>
    <x v="2"/>
    <x v="3"/>
    <x v="3"/>
    <x v="94"/>
    <n v="3.4"/>
    <n v="5.9"/>
    <x v="94"/>
    <x v="62"/>
    <x v="2"/>
    <x v="7"/>
    <x v="3"/>
  </r>
  <r>
    <x v="2"/>
    <x v="3"/>
    <x v="4"/>
    <x v="95"/>
    <n v="3"/>
    <n v="6.6"/>
    <x v="97"/>
    <x v="89"/>
    <x v="2"/>
    <x v="7"/>
    <x v="4"/>
  </r>
  <r>
    <x v="2"/>
    <x v="3"/>
    <x v="5"/>
    <x v="96"/>
    <n v="3.6"/>
    <n v="7.6"/>
    <x v="98"/>
    <x v="84"/>
    <x v="2"/>
    <x v="7"/>
    <x v="2"/>
  </r>
  <r>
    <x v="2"/>
    <x v="3"/>
    <x v="6"/>
    <x v="97"/>
    <n v="2.9"/>
    <n v="6.9"/>
    <x v="99"/>
    <x v="65"/>
    <x v="2"/>
    <x v="7"/>
    <x v="3"/>
  </r>
  <r>
    <x v="2"/>
    <x v="3"/>
    <x v="7"/>
    <x v="98"/>
    <n v="3.8"/>
    <n v="6.4"/>
    <x v="100"/>
    <x v="82"/>
    <x v="2"/>
    <x v="7"/>
    <x v="3"/>
  </r>
  <r>
    <x v="2"/>
    <x v="3"/>
    <x v="8"/>
    <x v="99"/>
    <n v="2.8"/>
    <n v="6"/>
    <x v="101"/>
    <x v="77"/>
    <x v="2"/>
    <x v="7"/>
    <x v="6"/>
  </r>
  <r>
    <x v="2"/>
    <x v="3"/>
    <x v="9"/>
    <x v="100"/>
    <n v="3.3"/>
    <n v="5.8"/>
    <x v="102"/>
    <x v="90"/>
    <x v="2"/>
    <x v="7"/>
    <x v="8"/>
  </r>
  <r>
    <x v="2"/>
    <x v="3"/>
    <x v="10"/>
    <x v="93"/>
    <n v="3.6"/>
    <n v="6"/>
    <x v="103"/>
    <x v="91"/>
    <x v="2"/>
    <x v="7"/>
    <x v="8"/>
  </r>
  <r>
    <x v="2"/>
    <x v="3"/>
    <x v="11"/>
    <x v="101"/>
    <n v="3.5"/>
    <n v="7.1"/>
    <x v="104"/>
    <x v="80"/>
    <x v="2"/>
    <x v="7"/>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2340E8-1AB2-4156-9199-5C0545F6B426}" name="PivotTable1" cacheId="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27:E37" firstHeaderRow="1" firstDataRow="2" firstDataCol="1"/>
  <pivotFields count="11">
    <pivotField axis="axisCol" showAll="0">
      <items count="4">
        <item x="2"/>
        <item x="0"/>
        <item x="1"/>
        <item t="default"/>
      </items>
    </pivotField>
    <pivotField showAll="0">
      <items count="5">
        <item x="0"/>
        <item x="1"/>
        <item x="2"/>
        <item x="3"/>
        <item t="default"/>
      </items>
    </pivotField>
    <pivotField showAll="0">
      <items count="13">
        <item x="4"/>
        <item x="3"/>
        <item x="7"/>
        <item x="11"/>
        <item x="1"/>
        <item x="0"/>
        <item x="6"/>
        <item x="5"/>
        <item x="2"/>
        <item x="10"/>
        <item x="9"/>
        <item x="8"/>
        <item t="default"/>
      </items>
    </pivotField>
    <pivotField showAll="0">
      <items count="103">
        <item x="66"/>
        <item x="77"/>
        <item x="71"/>
        <item x="90"/>
        <item x="81"/>
        <item x="82"/>
        <item x="79"/>
        <item x="70"/>
        <item x="73"/>
        <item x="74"/>
        <item x="83"/>
        <item x="76"/>
        <item x="68"/>
        <item x="72"/>
        <item x="86"/>
        <item x="65"/>
        <item x="67"/>
        <item x="69"/>
        <item x="75"/>
        <item x="85"/>
        <item x="88"/>
        <item x="98"/>
        <item x="84"/>
        <item x="87"/>
        <item x="89"/>
        <item x="96"/>
        <item x="80"/>
        <item x="78"/>
        <item x="100"/>
        <item x="91"/>
        <item x="101"/>
        <item x="97"/>
        <item x="92"/>
        <item x="93"/>
        <item x="99"/>
        <item x="94"/>
        <item x="95"/>
        <item x="14"/>
        <item x="16"/>
        <item x="2"/>
        <item x="6"/>
        <item x="46"/>
        <item x="11"/>
        <item x="56"/>
        <item x="29"/>
        <item x="38"/>
        <item x="23"/>
        <item x="8"/>
        <item x="0"/>
        <item x="35"/>
        <item x="4"/>
        <item x="26"/>
        <item x="57"/>
        <item x="5"/>
        <item x="27"/>
        <item x="33"/>
        <item x="10"/>
        <item x="48"/>
        <item x="3"/>
        <item x="17"/>
        <item x="19"/>
        <item x="28"/>
        <item x="36"/>
        <item x="15"/>
        <item x="54"/>
        <item x="32"/>
        <item x="9"/>
        <item x="37"/>
        <item x="18"/>
        <item x="1"/>
        <item x="12"/>
        <item x="20"/>
        <item x="25"/>
        <item x="43"/>
        <item x="7"/>
        <item x="49"/>
        <item x="22"/>
        <item x="53"/>
        <item x="52"/>
        <item x="13"/>
        <item x="34"/>
        <item x="21"/>
        <item x="62"/>
        <item x="24"/>
        <item x="45"/>
        <item x="42"/>
        <item x="31"/>
        <item x="30"/>
        <item x="50"/>
        <item x="61"/>
        <item x="64"/>
        <item x="47"/>
        <item x="59"/>
        <item x="60"/>
        <item x="51"/>
        <item x="41"/>
        <item x="63"/>
        <item x="55"/>
        <item x="40"/>
        <item x="39"/>
        <item x="58"/>
        <item x="44"/>
        <item t="default"/>
      </items>
    </pivotField>
    <pivotField showAll="0"/>
    <pivotField showAll="0"/>
    <pivotField showAll="0" sumSubtotal="1" countASubtotal="1" stdDevPSubtotal="1">
      <items count="108">
        <item x="83"/>
        <item x="66"/>
        <item x="92"/>
        <item x="80"/>
        <item x="88"/>
        <item x="103"/>
        <item x="64"/>
        <item x="101"/>
        <item x="99"/>
        <item x="102"/>
        <item x="76"/>
        <item x="98"/>
        <item x="95"/>
        <item x="91"/>
        <item x="97"/>
        <item x="74"/>
        <item x="90"/>
        <item x="89"/>
        <item x="96"/>
        <item x="104"/>
        <item x="87"/>
        <item x="86"/>
        <item x="67"/>
        <item x="68"/>
        <item x="94"/>
        <item x="70"/>
        <item x="72"/>
        <item x="69"/>
        <item x="77"/>
        <item x="93"/>
        <item x="65"/>
        <item x="79"/>
        <item x="73"/>
        <item x="75"/>
        <item x="81"/>
        <item x="84"/>
        <item x="100"/>
        <item x="5"/>
        <item x="82"/>
        <item x="16"/>
        <item x="7"/>
        <item x="71"/>
        <item x="20"/>
        <item x="78"/>
        <item x="28"/>
        <item x="85"/>
        <item x="18"/>
        <item x="27"/>
        <item x="4"/>
        <item x="21"/>
        <item x="23"/>
        <item x="30"/>
        <item x="60"/>
        <item x="22"/>
        <item x="29"/>
        <item x="13"/>
        <item x="3"/>
        <item x="15"/>
        <item x="32"/>
        <item x="0"/>
        <item x="10"/>
        <item x="24"/>
        <item x="14"/>
        <item x="8"/>
        <item x="49"/>
        <item x="39"/>
        <item x="17"/>
        <item x="50"/>
        <item x="25"/>
        <item x="6"/>
        <item x="19"/>
        <item x="9"/>
        <item x="58"/>
        <item x="12"/>
        <item x="55"/>
        <item x="1"/>
        <item x="26"/>
        <item x="31"/>
        <item x="48"/>
        <item x="33"/>
        <item x="41"/>
        <item x="43"/>
        <item x="62"/>
        <item x="45"/>
        <item x="61"/>
        <item x="51"/>
        <item x="11"/>
        <item x="34"/>
        <item x="40"/>
        <item x="2"/>
        <item x="36"/>
        <item x="47"/>
        <item x="57"/>
        <item x="63"/>
        <item x="52"/>
        <item x="46"/>
        <item x="37"/>
        <item x="35"/>
        <item x="42"/>
        <item x="56"/>
        <item x="38"/>
        <item x="53"/>
        <item x="44"/>
        <item x="54"/>
        <item x="59"/>
        <item t="stdDevP"/>
        <item t="sum"/>
        <item t="countA"/>
      </items>
    </pivotField>
    <pivotField showAll="0">
      <items count="93">
        <item x="79"/>
        <item x="75"/>
        <item x="70"/>
        <item x="85"/>
        <item x="72"/>
        <item x="91"/>
        <item x="71"/>
        <item x="80"/>
        <item x="63"/>
        <item x="65"/>
        <item x="84"/>
        <item x="89"/>
        <item x="83"/>
        <item x="86"/>
        <item x="62"/>
        <item x="61"/>
        <item x="78"/>
        <item x="69"/>
        <item x="66"/>
        <item x="74"/>
        <item x="48"/>
        <item x="64"/>
        <item x="82"/>
        <item x="60"/>
        <item x="73"/>
        <item x="81"/>
        <item x="25"/>
        <item x="68"/>
        <item x="77"/>
        <item x="87"/>
        <item x="67"/>
        <item x="76"/>
        <item x="0"/>
        <item x="90"/>
        <item x="32"/>
        <item x="7"/>
        <item x="38"/>
        <item x="10"/>
        <item x="36"/>
        <item x="56"/>
        <item x="21"/>
        <item x="88"/>
        <item x="19"/>
        <item x="31"/>
        <item x="18"/>
        <item x="28"/>
        <item x="41"/>
        <item x="55"/>
        <item x="15"/>
        <item x="29"/>
        <item x="24"/>
        <item x="4"/>
        <item x="16"/>
        <item x="53"/>
        <item x="22"/>
        <item x="5"/>
        <item x="6"/>
        <item x="34"/>
        <item x="8"/>
        <item x="30"/>
        <item x="20"/>
        <item x="11"/>
        <item x="59"/>
        <item x="9"/>
        <item x="27"/>
        <item x="39"/>
        <item x="12"/>
        <item x="1"/>
        <item x="52"/>
        <item x="35"/>
        <item x="40"/>
        <item x="58"/>
        <item x="23"/>
        <item x="13"/>
        <item x="3"/>
        <item x="2"/>
        <item x="50"/>
        <item x="43"/>
        <item x="14"/>
        <item x="49"/>
        <item x="17"/>
        <item x="44"/>
        <item x="33"/>
        <item x="45"/>
        <item x="54"/>
        <item x="26"/>
        <item x="46"/>
        <item x="42"/>
        <item x="51"/>
        <item x="37"/>
        <item x="47"/>
        <item x="57"/>
        <item t="default"/>
      </items>
    </pivotField>
    <pivotField showAll="0">
      <items count="4">
        <item x="0"/>
        <item x="1"/>
        <item x="2"/>
        <item t="default"/>
      </items>
    </pivotField>
    <pivotField axis="axisRow" showAll="0">
      <items count="9">
        <item x="5"/>
        <item x="6"/>
        <item x="7"/>
        <item x="0"/>
        <item x="1"/>
        <item x="2"/>
        <item x="3"/>
        <item x="4"/>
        <item t="default"/>
      </items>
    </pivotField>
    <pivotField dataField="1" showAll="0" stdDevSubtotal="1">
      <items count="12">
        <item x="5"/>
        <item x="7"/>
        <item x="3"/>
        <item x="2"/>
        <item x="4"/>
        <item x="0"/>
        <item x="1"/>
        <item x="8"/>
        <item x="9"/>
        <item x="6"/>
        <item x="10"/>
        <item t="stdDev"/>
      </items>
    </pivotField>
  </pivotFields>
  <rowFields count="1">
    <field x="9"/>
  </rowFields>
  <rowItems count="9">
    <i>
      <x/>
    </i>
    <i>
      <x v="1"/>
    </i>
    <i>
      <x v="2"/>
    </i>
    <i>
      <x v="3"/>
    </i>
    <i>
      <x v="4"/>
    </i>
    <i>
      <x v="5"/>
    </i>
    <i>
      <x v="6"/>
    </i>
    <i>
      <x v="7"/>
    </i>
    <i t="grand">
      <x/>
    </i>
  </rowItems>
  <colFields count="1">
    <field x="0"/>
  </colFields>
  <colItems count="4">
    <i>
      <x/>
    </i>
    <i>
      <x v="1"/>
    </i>
    <i>
      <x v="2"/>
    </i>
    <i t="grand">
      <x/>
    </i>
  </colItems>
  <dataFields count="1">
    <dataField name="Sum of Game Wins" fld="10" baseField="0" baseItem="0"/>
  </dataFields>
  <chartFormats count="9">
    <chartFormat chart="30" format="3" series="1">
      <pivotArea type="data" outline="0" fieldPosition="0">
        <references count="2">
          <reference field="4294967294" count="1" selected="0">
            <x v="0"/>
          </reference>
          <reference field="0" count="1" selected="0">
            <x v="0"/>
          </reference>
        </references>
      </pivotArea>
    </chartFormat>
    <chartFormat chart="30" format="4" series="1">
      <pivotArea type="data" outline="0" fieldPosition="0">
        <references count="2">
          <reference field="4294967294" count="1" selected="0">
            <x v="0"/>
          </reference>
          <reference field="0" count="1" selected="0">
            <x v="1"/>
          </reference>
        </references>
      </pivotArea>
    </chartFormat>
    <chartFormat chart="30" format="5" series="1">
      <pivotArea type="data" outline="0" fieldPosition="0">
        <references count="2">
          <reference field="4294967294" count="1" selected="0">
            <x v="0"/>
          </reference>
          <reference field="0" count="1" selected="0">
            <x v="2"/>
          </reference>
        </references>
      </pivotArea>
    </chartFormat>
    <chartFormat chart="34" format="6" series="1">
      <pivotArea type="data" outline="0" fieldPosition="0">
        <references count="2">
          <reference field="4294967294" count="1" selected="0">
            <x v="0"/>
          </reference>
          <reference field="0" count="1" selected="0">
            <x v="0"/>
          </reference>
        </references>
      </pivotArea>
    </chartFormat>
    <chartFormat chart="34" format="7" series="1">
      <pivotArea type="data" outline="0" fieldPosition="0">
        <references count="2">
          <reference field="4294967294" count="1" selected="0">
            <x v="0"/>
          </reference>
          <reference field="0" count="1" selected="0">
            <x v="1"/>
          </reference>
        </references>
      </pivotArea>
    </chartFormat>
    <chartFormat chart="34" format="8" series="1">
      <pivotArea type="data" outline="0" fieldPosition="0">
        <references count="2">
          <reference field="4294967294" count="1" selected="0">
            <x v="0"/>
          </reference>
          <reference field="0" count="1" selected="0">
            <x v="2"/>
          </reference>
        </references>
      </pivotArea>
    </chartFormat>
    <chartFormat chart="31" format="9" series="1">
      <pivotArea type="data" outline="0" fieldPosition="0">
        <references count="2">
          <reference field="4294967294" count="1" selected="0">
            <x v="0"/>
          </reference>
          <reference field="0" count="1" selected="0">
            <x v="2"/>
          </reference>
        </references>
      </pivotArea>
    </chartFormat>
    <chartFormat chart="31" format="10" series="1">
      <pivotArea type="data" outline="0" fieldPosition="0">
        <references count="2">
          <reference field="4294967294" count="1" selected="0">
            <x v="0"/>
          </reference>
          <reference field="0" count="1" selected="0">
            <x v="1"/>
          </reference>
        </references>
      </pivotArea>
    </chartFormat>
    <chartFormat chart="31" format="11"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50CE10-8032-43B5-8C9E-EDB1857889FF}" name="PivotTable6" cacheId="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18:E24" firstHeaderRow="1" firstDataRow="2" firstDataCol="1"/>
  <pivotFields count="11">
    <pivotField axis="axisCol" showAll="0">
      <items count="4">
        <item x="2"/>
        <item x="0"/>
        <item x="1"/>
        <item t="default"/>
      </items>
    </pivotField>
    <pivotField axis="axisRow" showAll="0">
      <items count="5">
        <item x="0"/>
        <item x="1"/>
        <item x="2"/>
        <item x="3"/>
        <item t="default"/>
      </items>
    </pivotField>
    <pivotField showAll="0">
      <items count="13">
        <item x="4"/>
        <item x="3"/>
        <item x="7"/>
        <item x="11"/>
        <item x="1"/>
        <item x="0"/>
        <item x="6"/>
        <item x="5"/>
        <item x="2"/>
        <item x="10"/>
        <item x="9"/>
        <item x="8"/>
        <item t="default"/>
      </items>
    </pivotField>
    <pivotField showAll="0">
      <items count="103">
        <item x="66"/>
        <item x="77"/>
        <item x="71"/>
        <item x="90"/>
        <item x="81"/>
        <item x="82"/>
        <item x="79"/>
        <item x="70"/>
        <item x="73"/>
        <item x="74"/>
        <item x="83"/>
        <item x="76"/>
        <item x="68"/>
        <item x="72"/>
        <item x="86"/>
        <item x="65"/>
        <item x="67"/>
        <item x="69"/>
        <item x="75"/>
        <item x="85"/>
        <item x="88"/>
        <item x="98"/>
        <item x="84"/>
        <item x="87"/>
        <item x="89"/>
        <item x="96"/>
        <item x="80"/>
        <item x="78"/>
        <item x="100"/>
        <item x="91"/>
        <item x="101"/>
        <item x="97"/>
        <item x="92"/>
        <item x="93"/>
        <item x="99"/>
        <item x="94"/>
        <item x="95"/>
        <item x="14"/>
        <item x="16"/>
        <item x="2"/>
        <item x="6"/>
        <item x="46"/>
        <item x="11"/>
        <item x="56"/>
        <item x="29"/>
        <item x="38"/>
        <item x="23"/>
        <item x="8"/>
        <item x="0"/>
        <item x="35"/>
        <item x="4"/>
        <item x="26"/>
        <item x="57"/>
        <item x="5"/>
        <item x="27"/>
        <item x="33"/>
        <item x="10"/>
        <item x="48"/>
        <item x="3"/>
        <item x="17"/>
        <item x="19"/>
        <item x="28"/>
        <item x="36"/>
        <item x="15"/>
        <item x="54"/>
        <item x="32"/>
        <item x="9"/>
        <item x="37"/>
        <item x="18"/>
        <item x="1"/>
        <item x="12"/>
        <item x="20"/>
        <item x="25"/>
        <item x="43"/>
        <item x="7"/>
        <item x="49"/>
        <item x="22"/>
        <item x="53"/>
        <item x="52"/>
        <item x="13"/>
        <item x="34"/>
        <item x="21"/>
        <item x="62"/>
        <item x="24"/>
        <item x="45"/>
        <item x="42"/>
        <item x="31"/>
        <item x="30"/>
        <item x="50"/>
        <item x="61"/>
        <item x="64"/>
        <item x="47"/>
        <item x="59"/>
        <item x="60"/>
        <item x="51"/>
        <item x="41"/>
        <item x="63"/>
        <item x="55"/>
        <item x="40"/>
        <item x="39"/>
        <item x="58"/>
        <item x="44"/>
        <item t="default"/>
      </items>
    </pivotField>
    <pivotField showAll="0"/>
    <pivotField showAll="0"/>
    <pivotField showAll="0"/>
    <pivotField showAll="0"/>
    <pivotField showAll="0">
      <items count="4">
        <item x="0"/>
        <item x="1"/>
        <item x="2"/>
        <item t="default"/>
      </items>
    </pivotField>
    <pivotField showAll="0">
      <items count="9">
        <item x="5"/>
        <item x="6"/>
        <item x="7"/>
        <item x="0"/>
        <item x="1"/>
        <item x="2"/>
        <item x="3"/>
        <item x="4"/>
        <item t="default"/>
      </items>
    </pivotField>
    <pivotField dataField="1" showAll="0" stdDevSubtotal="1">
      <items count="12">
        <item x="5"/>
        <item x="7"/>
        <item x="3"/>
        <item x="2"/>
        <item x="4"/>
        <item x="0"/>
        <item x="1"/>
        <item x="8"/>
        <item x="9"/>
        <item x="6"/>
        <item x="10"/>
        <item t="stdDev"/>
      </items>
    </pivotField>
  </pivotFields>
  <rowFields count="1">
    <field x="1"/>
  </rowFields>
  <rowItems count="5">
    <i>
      <x/>
    </i>
    <i>
      <x v="1"/>
    </i>
    <i>
      <x v="2"/>
    </i>
    <i>
      <x v="3"/>
    </i>
    <i t="grand">
      <x/>
    </i>
  </rowItems>
  <colFields count="1">
    <field x="0"/>
  </colFields>
  <colItems count="4">
    <i>
      <x/>
    </i>
    <i>
      <x v="1"/>
    </i>
    <i>
      <x v="2"/>
    </i>
    <i t="grand">
      <x/>
    </i>
  </colItems>
  <dataFields count="1">
    <dataField name="Sum of Game Wins" fld="10" baseField="0" baseItem="0"/>
  </dataFields>
  <chartFormats count="12">
    <chartFormat chart="18" format="19" series="1">
      <pivotArea type="data" outline="0" fieldPosition="0">
        <references count="2">
          <reference field="4294967294" count="1" selected="0">
            <x v="0"/>
          </reference>
          <reference field="0" count="1" selected="0">
            <x v="1"/>
          </reference>
        </references>
      </pivotArea>
    </chartFormat>
    <chartFormat chart="18" format="20" series="1">
      <pivotArea type="data" outline="0" fieldPosition="0">
        <references count="2">
          <reference field="4294967294" count="1" selected="0">
            <x v="0"/>
          </reference>
          <reference field="0" count="1" selected="0">
            <x v="2"/>
          </reference>
        </references>
      </pivotArea>
    </chartFormat>
    <chartFormat chart="18" format="21" series="1">
      <pivotArea type="data" outline="0" fieldPosition="0">
        <references count="2">
          <reference field="4294967294" count="1" selected="0">
            <x v="0"/>
          </reference>
          <reference field="0" count="1" selected="0">
            <x v="0"/>
          </reference>
        </references>
      </pivotArea>
    </chartFormat>
    <chartFormat chart="24" format="0" series="1">
      <pivotArea type="data" outline="0" fieldPosition="0">
        <references count="2">
          <reference field="4294967294" count="1" selected="0">
            <x v="0"/>
          </reference>
          <reference field="0" count="1" selected="0">
            <x v="0"/>
          </reference>
        </references>
      </pivotArea>
    </chartFormat>
    <chartFormat chart="24" format="1" series="1">
      <pivotArea type="data" outline="0" fieldPosition="0">
        <references count="2">
          <reference field="4294967294" count="1" selected="0">
            <x v="0"/>
          </reference>
          <reference field="0" count="1" selected="0">
            <x v="1"/>
          </reference>
        </references>
      </pivotArea>
    </chartFormat>
    <chartFormat chart="24" format="2" series="1">
      <pivotArea type="data" outline="0" fieldPosition="0">
        <references count="2">
          <reference field="4294967294" count="1" selected="0">
            <x v="0"/>
          </reference>
          <reference field="0" count="1" selected="0">
            <x v="2"/>
          </reference>
        </references>
      </pivotArea>
    </chartFormat>
    <chartFormat chart="26" format="3" series="1">
      <pivotArea type="data" outline="0" fieldPosition="0">
        <references count="2">
          <reference field="4294967294" count="1" selected="0">
            <x v="0"/>
          </reference>
          <reference field="0" count="1" selected="0">
            <x v="0"/>
          </reference>
        </references>
      </pivotArea>
    </chartFormat>
    <chartFormat chart="26" format="4" series="1">
      <pivotArea type="data" outline="0" fieldPosition="0">
        <references count="2">
          <reference field="4294967294" count="1" selected="0">
            <x v="0"/>
          </reference>
          <reference field="0" count="1" selected="0">
            <x v="1"/>
          </reference>
        </references>
      </pivotArea>
    </chartFormat>
    <chartFormat chart="26" format="5" series="1">
      <pivotArea type="data" outline="0" fieldPosition="0">
        <references count="2">
          <reference field="4294967294" count="1" selected="0">
            <x v="0"/>
          </reference>
          <reference field="0" count="1" selected="0">
            <x v="2"/>
          </reference>
        </references>
      </pivotArea>
    </chartFormat>
    <chartFormat chart="28" format="6" series="1">
      <pivotArea type="data" outline="0" fieldPosition="0">
        <references count="2">
          <reference field="4294967294" count="1" selected="0">
            <x v="0"/>
          </reference>
          <reference field="0" count="1" selected="0">
            <x v="0"/>
          </reference>
        </references>
      </pivotArea>
    </chartFormat>
    <chartFormat chart="28" format="7" series="1">
      <pivotArea type="data" outline="0" fieldPosition="0">
        <references count="2">
          <reference field="4294967294" count="1" selected="0">
            <x v="0"/>
          </reference>
          <reference field="0" count="1" selected="0">
            <x v="1"/>
          </reference>
        </references>
      </pivotArea>
    </chartFormat>
    <chartFormat chart="28"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5CE65E-612D-4207-8FCD-D21F8EBDD4BB}"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9:F14" firstHeaderRow="1" firstDataRow="2" firstDataCol="1"/>
  <pivotFields count="11">
    <pivotField axis="axisRow" showAll="0">
      <items count="4">
        <item x="2"/>
        <item x="0"/>
        <item x="1"/>
        <item t="default"/>
      </items>
    </pivotField>
    <pivotField axis="axisCol" showAll="0">
      <items count="5">
        <item x="0"/>
        <item x="1"/>
        <item x="2"/>
        <item x="3"/>
        <item t="default"/>
      </items>
    </pivotField>
    <pivotField showAll="0"/>
    <pivotField showAll="0">
      <items count="103">
        <item x="66"/>
        <item x="77"/>
        <item x="71"/>
        <item x="90"/>
        <item x="81"/>
        <item x="82"/>
        <item x="79"/>
        <item x="70"/>
        <item x="73"/>
        <item x="74"/>
        <item x="83"/>
        <item x="76"/>
        <item x="68"/>
        <item x="72"/>
        <item x="86"/>
        <item x="65"/>
        <item x="67"/>
        <item x="69"/>
        <item x="75"/>
        <item x="85"/>
        <item x="88"/>
        <item x="98"/>
        <item x="84"/>
        <item x="87"/>
        <item x="89"/>
        <item x="96"/>
        <item x="80"/>
        <item x="78"/>
        <item x="100"/>
        <item x="91"/>
        <item x="101"/>
        <item x="97"/>
        <item x="92"/>
        <item x="93"/>
        <item x="99"/>
        <item x="94"/>
        <item x="95"/>
        <item x="14"/>
        <item x="16"/>
        <item x="2"/>
        <item x="6"/>
        <item x="46"/>
        <item x="11"/>
        <item x="56"/>
        <item x="29"/>
        <item x="38"/>
        <item x="23"/>
        <item x="8"/>
        <item x="0"/>
        <item x="35"/>
        <item x="4"/>
        <item x="26"/>
        <item x="57"/>
        <item x="5"/>
        <item x="27"/>
        <item x="33"/>
        <item x="10"/>
        <item x="48"/>
        <item x="3"/>
        <item x="17"/>
        <item x="19"/>
        <item x="28"/>
        <item x="36"/>
        <item x="15"/>
        <item x="54"/>
        <item x="32"/>
        <item x="9"/>
        <item x="37"/>
        <item x="18"/>
        <item x="1"/>
        <item x="12"/>
        <item x="20"/>
        <item x="25"/>
        <item x="43"/>
        <item x="7"/>
        <item x="49"/>
        <item x="22"/>
        <item x="53"/>
        <item x="52"/>
        <item x="13"/>
        <item x="34"/>
        <item x="21"/>
        <item x="62"/>
        <item x="24"/>
        <item x="45"/>
        <item x="42"/>
        <item x="31"/>
        <item x="30"/>
        <item x="50"/>
        <item x="61"/>
        <item x="64"/>
        <item x="47"/>
        <item x="59"/>
        <item x="60"/>
        <item x="51"/>
        <item x="41"/>
        <item x="63"/>
        <item x="55"/>
        <item x="40"/>
        <item x="39"/>
        <item x="58"/>
        <item x="44"/>
        <item t="default"/>
      </items>
    </pivotField>
    <pivotField showAll="0"/>
    <pivotField showAll="0"/>
    <pivotField showAll="0"/>
    <pivotField showAll="0"/>
    <pivotField showAll="0">
      <items count="4">
        <item x="0"/>
        <item x="1"/>
        <item x="2"/>
        <item t="default"/>
      </items>
    </pivotField>
    <pivotField dataField="1" showAll="0">
      <items count="9">
        <item x="5"/>
        <item x="6"/>
        <item x="7"/>
        <item x="0"/>
        <item x="1"/>
        <item x="2"/>
        <item x="3"/>
        <item x="4"/>
        <item t="default"/>
      </items>
    </pivotField>
    <pivotField showAll="0"/>
  </pivotFields>
  <rowFields count="1">
    <field x="0"/>
  </rowFields>
  <rowItems count="4">
    <i>
      <x/>
    </i>
    <i>
      <x v="1"/>
    </i>
    <i>
      <x v="2"/>
    </i>
    <i t="grand">
      <x/>
    </i>
  </rowItems>
  <colFields count="1">
    <field x="1"/>
  </colFields>
  <colItems count="5">
    <i>
      <x/>
    </i>
    <i>
      <x v="1"/>
    </i>
    <i>
      <x v="2"/>
    </i>
    <i>
      <x v="3"/>
    </i>
    <i t="grand">
      <x/>
    </i>
  </colItems>
  <dataFields count="1">
    <dataField name="Sum of Income" fld="9" baseField="0" baseItem="0"/>
  </dataFields>
  <chartFormats count="4">
    <chartFormat chart="14" format="24" series="1">
      <pivotArea type="data" outline="0" fieldPosition="0">
        <references count="2">
          <reference field="4294967294" count="1" selected="0">
            <x v="0"/>
          </reference>
          <reference field="1" count="1" selected="0">
            <x v="0"/>
          </reference>
        </references>
      </pivotArea>
    </chartFormat>
    <chartFormat chart="14" format="25" series="1">
      <pivotArea type="data" outline="0" fieldPosition="0">
        <references count="2">
          <reference field="4294967294" count="1" selected="0">
            <x v="0"/>
          </reference>
          <reference field="1" count="1" selected="0">
            <x v="1"/>
          </reference>
        </references>
      </pivotArea>
    </chartFormat>
    <chartFormat chart="14" format="26" series="1">
      <pivotArea type="data" outline="0" fieldPosition="0">
        <references count="2">
          <reference field="4294967294" count="1" selected="0">
            <x v="0"/>
          </reference>
          <reference field="1" count="1" selected="0">
            <x v="2"/>
          </reference>
        </references>
      </pivotArea>
    </chartFormat>
    <chartFormat chart="14" format="27"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C67B1C-F411-4E2E-A85F-1CBCEF840E61}"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11">
    <pivotField axis="axisRow" showAll="0">
      <items count="4">
        <item x="2"/>
        <item x="0"/>
        <item x="1"/>
        <item t="default"/>
      </items>
    </pivotField>
    <pivotField showAll="0"/>
    <pivotField showAll="0"/>
    <pivotField dataField="1" showAll="0">
      <items count="103">
        <item x="66"/>
        <item x="77"/>
        <item x="71"/>
        <item x="90"/>
        <item x="81"/>
        <item x="82"/>
        <item x="79"/>
        <item x="70"/>
        <item x="73"/>
        <item x="74"/>
        <item x="83"/>
        <item x="76"/>
        <item x="68"/>
        <item x="72"/>
        <item x="86"/>
        <item x="65"/>
        <item x="67"/>
        <item x="69"/>
        <item x="75"/>
        <item x="85"/>
        <item x="88"/>
        <item x="98"/>
        <item x="84"/>
        <item x="87"/>
        <item x="89"/>
        <item x="96"/>
        <item x="80"/>
        <item x="78"/>
        <item x="100"/>
        <item x="91"/>
        <item x="101"/>
        <item x="97"/>
        <item x="92"/>
        <item x="93"/>
        <item x="99"/>
        <item x="94"/>
        <item x="95"/>
        <item x="14"/>
        <item x="16"/>
        <item x="2"/>
        <item x="6"/>
        <item x="46"/>
        <item x="11"/>
        <item x="56"/>
        <item x="29"/>
        <item x="38"/>
        <item x="23"/>
        <item x="8"/>
        <item x="0"/>
        <item x="35"/>
        <item x="4"/>
        <item x="26"/>
        <item x="57"/>
        <item x="5"/>
        <item x="27"/>
        <item x="33"/>
        <item x="10"/>
        <item x="48"/>
        <item x="3"/>
        <item x="17"/>
        <item x="19"/>
        <item x="28"/>
        <item x="36"/>
        <item x="15"/>
        <item x="54"/>
        <item x="32"/>
        <item x="9"/>
        <item x="37"/>
        <item x="18"/>
        <item x="1"/>
        <item x="12"/>
        <item x="20"/>
        <item x="25"/>
        <item x="43"/>
        <item x="7"/>
        <item x="49"/>
        <item x="22"/>
        <item x="53"/>
        <item x="52"/>
        <item x="13"/>
        <item x="34"/>
        <item x="21"/>
        <item x="62"/>
        <item x="24"/>
        <item x="45"/>
        <item x="42"/>
        <item x="31"/>
        <item x="30"/>
        <item x="50"/>
        <item x="61"/>
        <item x="64"/>
        <item x="47"/>
        <item x="59"/>
        <item x="60"/>
        <item x="51"/>
        <item x="41"/>
        <item x="63"/>
        <item x="55"/>
        <item x="40"/>
        <item x="39"/>
        <item x="58"/>
        <item x="44"/>
        <item t="default"/>
      </items>
    </pivotField>
    <pivotField showAll="0"/>
    <pivotField showAll="0"/>
    <pivotField showAll="0"/>
    <pivotField showAll="0"/>
    <pivotField showAll="0">
      <items count="4">
        <item x="0"/>
        <item x="1"/>
        <item x="2"/>
        <item t="default"/>
      </items>
    </pivotField>
    <pivotField showAll="0"/>
    <pivotField showAll="0"/>
  </pivotFields>
  <rowFields count="1">
    <field x="0"/>
  </rowFields>
  <rowItems count="4">
    <i>
      <x/>
    </i>
    <i>
      <x v="1"/>
    </i>
    <i>
      <x v="2"/>
    </i>
    <i t="grand">
      <x/>
    </i>
  </rowItems>
  <colItems count="1">
    <i/>
  </colItems>
  <dataFields count="1">
    <dataField name="Sum of Points" fld="3"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yer" xr10:uid="{20143724-D688-41FF-B2A8-91886C79C28E}" sourceName="Player">
  <pivotTables>
    <pivotTable tabId="7" name="PivotTable4"/>
    <pivotTable tabId="7" name="PivotTable5"/>
    <pivotTable tabId="7" name="PivotTable6"/>
    <pivotTable tabId="7" name="PivotTable1"/>
  </pivotTables>
  <data>
    <tabular pivotCacheId="1827908123" sortOrder="descending">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8D2122D-76D1-48BA-98D8-3ED538508827}" sourceName="Year">
  <pivotTables>
    <pivotTable tabId="7" name="PivotTable6"/>
    <pivotTable tabId="7" name="PivotTable1"/>
  </pivotTables>
  <data>
    <tabular pivotCacheId="1827908123">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ame_Wins" xr10:uid="{0EB60843-8BD5-4045-82B3-EDCA51E9EC5B}" sourceName="Game Wins">
  <pivotTables>
    <pivotTable tabId="7" name="PivotTable6"/>
    <pivotTable tabId="7" name="PivotTable1"/>
  </pivotTables>
  <data>
    <tabular pivotCacheId="1827908123">
      <items count="11">
        <i x="5" s="1"/>
        <i x="7" s="1"/>
        <i x="3" s="1"/>
        <i x="2" s="1"/>
        <i x="4" s="1"/>
        <i x="0" s="1"/>
        <i x="1" s="1"/>
        <i x="8" s="1"/>
        <i x="9" s="1"/>
        <i x="6"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D1FA4A63-7CC9-4F46-82FA-B3C1C16CAEF6}" sourceName="Income">
  <pivotTables>
    <pivotTable tabId="7" name="PivotTable1"/>
  </pivotTables>
  <data>
    <tabular pivotCacheId="1827908123">
      <items count="8">
        <i x="5" s="1"/>
        <i x="6" s="1"/>
        <i x="7" s="1"/>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yer" xr10:uid="{03F6EFE3-2723-4639-810A-8331D9C34683}" cache="Slicer_Player" caption="Player" columnCount="3" showCaption="0" rowHeight="144000"/>
  <slicer name="Year" xr10:uid="{69462EF9-E8B2-4B39-9DDC-1E610601ED24}" cache="Slicer_Year" caption="Year" columnCount="4" showCaption="0" rowHeight="241300"/>
  <slicer name="Game Wins" xr10:uid="{BB105D7E-B960-4617-A379-88D93FB63EF9}" cache="Slicer_Game_Wins" caption="Game Wins" columnCount="6" showCaption="0" rowHeight="108000"/>
  <slicer name="Income 1" xr10:uid="{166C3601-BA9E-4638-890A-A6414AE7CC16}" cache="Slicer_Income" caption="Income" showCaption="0" rowHeight="10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A7F963-18E4-4DBB-843D-E053468D4FB6}" name="Table1" displayName="Table1" ref="A1:K145" totalsRowShown="0" headerRowDxfId="0">
  <autoFilter ref="A1:K145" xr:uid="{1DA7F963-18E4-4DBB-843D-E053468D4FB6}"/>
  <sortState xmlns:xlrd2="http://schemas.microsoft.com/office/spreadsheetml/2017/richdata2" ref="A2:K145">
    <sortCondition ref="I2:I145"/>
  </sortState>
  <tableColumns count="11">
    <tableColumn id="1" xr3:uid="{6DC06A12-0443-4363-93E9-4E8F926483BC}" name="Player"/>
    <tableColumn id="2" xr3:uid="{206E52C5-A798-4BC9-985B-4757C0C5F678}" name="Year"/>
    <tableColumn id="3" xr3:uid="{DA829066-264C-4469-8492-02A70D1F80C8}" name="Month"/>
    <tableColumn id="4" xr3:uid="{C56A1B97-C67D-41BF-A136-2BD44FB698D0}" name="Points"/>
    <tableColumn id="5" xr3:uid="{5A83B273-9816-4212-96D7-9EE209CB0165}" name="Assists"/>
    <tableColumn id="6" xr3:uid="{E20E5056-01D8-4E14-AFF6-0DBA69DDFB57}" name="Rebounds"/>
    <tableColumn id="7" xr3:uid="{454BF1B2-B5E0-4438-8441-BFD8F4CA8E50}" name="TS%"/>
    <tableColumn id="8" xr3:uid="{83F982E0-4FAE-455D-ACEB-233638159BD9}" name="PER"/>
    <tableColumn id="9" xr3:uid="{F9FCA4CE-FDF1-453B-9E4A-638B3250E54D}" name="Team"/>
    <tableColumn id="11" xr3:uid="{3489A955-007E-4200-90BA-E6933EB51C30}" name="Income"/>
    <tableColumn id="10" xr3:uid="{849E9F1A-EB8F-499D-8C4F-80E6AC46084C}" name="Game Win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E8A03-21AF-48CE-8525-AC29E60DD548}">
  <dimension ref="A1:Q32"/>
  <sheetViews>
    <sheetView topLeftCell="A13" zoomScale="95" zoomScaleNormal="95" workbookViewId="0">
      <selection activeCell="A31" sqref="A31"/>
    </sheetView>
  </sheetViews>
  <sheetFormatPr defaultRowHeight="15" x14ac:dyDescent="0.25"/>
  <sheetData>
    <row r="1" spans="1:17" x14ac:dyDescent="0.25">
      <c r="A1" s="6"/>
      <c r="B1" s="6"/>
      <c r="C1" s="6"/>
      <c r="D1" s="6"/>
      <c r="E1" s="6"/>
      <c r="F1" s="6"/>
      <c r="G1" s="6"/>
      <c r="H1" s="6"/>
      <c r="I1" s="6"/>
      <c r="J1" s="6"/>
      <c r="K1" s="6"/>
      <c r="L1" s="6"/>
      <c r="M1" s="6"/>
      <c r="N1" s="6"/>
      <c r="O1" s="6"/>
      <c r="P1" s="6"/>
      <c r="Q1" s="6"/>
    </row>
    <row r="2" spans="1:17" x14ac:dyDescent="0.25">
      <c r="A2" s="6"/>
      <c r="B2" s="6"/>
      <c r="C2" s="6"/>
      <c r="D2" s="6"/>
      <c r="E2" s="6"/>
      <c r="F2" s="6"/>
      <c r="G2" s="6"/>
      <c r="H2" s="6"/>
      <c r="I2" s="6"/>
      <c r="J2" s="6"/>
      <c r="K2" s="6"/>
      <c r="L2" s="6"/>
      <c r="M2" s="6"/>
      <c r="N2" s="6"/>
      <c r="O2" s="6"/>
      <c r="P2" s="6"/>
      <c r="Q2" s="6"/>
    </row>
    <row r="3" spans="1:17" x14ac:dyDescent="0.25">
      <c r="A3" s="6"/>
      <c r="B3" s="6"/>
      <c r="C3" s="6"/>
      <c r="D3" s="6"/>
      <c r="E3" s="6"/>
      <c r="F3" s="6"/>
      <c r="G3" s="6"/>
      <c r="H3" s="6"/>
      <c r="I3" s="6"/>
      <c r="J3" s="6"/>
      <c r="K3" s="6"/>
      <c r="L3" s="6"/>
      <c r="M3" s="6"/>
      <c r="N3" s="6"/>
      <c r="O3" s="6"/>
      <c r="P3" s="6"/>
      <c r="Q3" s="6"/>
    </row>
    <row r="4" spans="1:17" x14ac:dyDescent="0.25">
      <c r="A4" s="6"/>
      <c r="B4" s="6"/>
      <c r="C4" s="6"/>
      <c r="D4" s="6"/>
      <c r="E4" s="6"/>
      <c r="F4" s="6"/>
      <c r="G4" s="6"/>
      <c r="H4" s="6"/>
      <c r="I4" s="6"/>
      <c r="J4" s="6"/>
      <c r="K4" s="6"/>
      <c r="L4" s="6"/>
      <c r="M4" s="6"/>
      <c r="N4" s="6"/>
      <c r="O4" s="6"/>
      <c r="P4" s="6"/>
      <c r="Q4" s="6"/>
    </row>
    <row r="5" spans="1:17" x14ac:dyDescent="0.25">
      <c r="A5" s="6"/>
      <c r="B5" s="6"/>
      <c r="C5" s="6"/>
      <c r="D5" s="6"/>
      <c r="E5" s="6"/>
      <c r="F5" s="6"/>
      <c r="G5" s="6"/>
      <c r="H5" s="6"/>
      <c r="I5" s="6"/>
      <c r="J5" s="6"/>
      <c r="K5" s="6"/>
      <c r="L5" s="6"/>
      <c r="M5" s="6"/>
      <c r="N5" s="6"/>
      <c r="O5" s="6"/>
      <c r="P5" s="6"/>
      <c r="Q5" s="6"/>
    </row>
    <row r="6" spans="1:17" x14ac:dyDescent="0.25">
      <c r="A6" s="7"/>
      <c r="B6" s="7"/>
      <c r="C6" s="7"/>
      <c r="D6" s="7"/>
      <c r="E6" s="7"/>
      <c r="F6" s="7"/>
      <c r="G6" s="7"/>
      <c r="H6" s="7"/>
      <c r="I6" s="7"/>
      <c r="J6" s="7"/>
      <c r="K6" s="7"/>
      <c r="L6" s="7"/>
      <c r="M6" s="7"/>
      <c r="N6" s="7"/>
      <c r="O6" s="7"/>
      <c r="P6" s="7"/>
      <c r="Q6" s="7"/>
    </row>
    <row r="7" spans="1:17" x14ac:dyDescent="0.25">
      <c r="A7" s="7"/>
      <c r="B7" s="7"/>
      <c r="C7" s="7"/>
      <c r="D7" s="7"/>
      <c r="E7" s="7"/>
      <c r="F7" s="7"/>
      <c r="G7" s="7"/>
      <c r="H7" s="7"/>
      <c r="I7" s="7"/>
      <c r="J7" s="7"/>
      <c r="K7" s="7"/>
      <c r="L7" s="7"/>
      <c r="M7" s="7"/>
      <c r="N7" s="7"/>
      <c r="O7" s="7"/>
      <c r="P7" s="7"/>
      <c r="Q7" s="7"/>
    </row>
    <row r="8" spans="1:17" x14ac:dyDescent="0.25">
      <c r="A8" s="7"/>
      <c r="B8" s="7"/>
      <c r="C8" s="7"/>
      <c r="D8" s="7"/>
      <c r="E8" s="7"/>
      <c r="F8" s="7"/>
      <c r="G8" s="7"/>
      <c r="H8" s="7"/>
      <c r="I8" s="7"/>
      <c r="J8" s="7"/>
      <c r="K8" s="7"/>
      <c r="L8" s="7"/>
      <c r="M8" s="7"/>
      <c r="N8" s="7"/>
      <c r="O8" s="7"/>
      <c r="P8" s="7"/>
      <c r="Q8" s="7"/>
    </row>
    <row r="9" spans="1:17" x14ac:dyDescent="0.25">
      <c r="A9" s="7"/>
      <c r="B9" s="7"/>
      <c r="C9" s="7"/>
      <c r="D9" s="7"/>
      <c r="E9" s="7"/>
      <c r="F9" s="7"/>
      <c r="G9" s="7"/>
      <c r="H9" s="7"/>
      <c r="I9" s="7"/>
      <c r="J9" s="7"/>
      <c r="K9" s="7"/>
      <c r="L9" s="7"/>
      <c r="M9" s="7"/>
      <c r="N9" s="7"/>
      <c r="O9" s="7"/>
      <c r="P9" s="7"/>
      <c r="Q9" s="7"/>
    </row>
    <row r="10" spans="1:17" x14ac:dyDescent="0.25">
      <c r="A10" s="7"/>
      <c r="B10" s="7"/>
      <c r="C10" s="7"/>
      <c r="D10" s="7"/>
      <c r="E10" s="7"/>
      <c r="F10" s="7"/>
      <c r="G10" s="7"/>
      <c r="H10" s="7"/>
      <c r="I10" s="7"/>
      <c r="J10" s="7"/>
      <c r="K10" s="7"/>
      <c r="L10" s="7"/>
      <c r="M10" s="7"/>
      <c r="N10" s="7"/>
      <c r="O10" s="7"/>
      <c r="P10" s="7"/>
      <c r="Q10" s="7"/>
    </row>
    <row r="11" spans="1:17" x14ac:dyDescent="0.25">
      <c r="A11" s="7"/>
      <c r="B11" s="7"/>
      <c r="C11" s="7"/>
      <c r="D11" s="7"/>
      <c r="E11" s="7"/>
      <c r="F11" s="7"/>
      <c r="G11" s="7"/>
      <c r="H11" s="7"/>
      <c r="I11" s="7"/>
      <c r="J11" s="7"/>
      <c r="K11" s="7"/>
      <c r="L11" s="7"/>
      <c r="M11" s="7"/>
      <c r="N11" s="7"/>
      <c r="O11" s="7"/>
      <c r="P11" s="7"/>
      <c r="Q11" s="7"/>
    </row>
    <row r="12" spans="1:17" x14ac:dyDescent="0.25">
      <c r="A12" s="7"/>
      <c r="B12" s="7"/>
      <c r="C12" s="7"/>
      <c r="D12" s="7"/>
      <c r="E12" s="7"/>
      <c r="F12" s="7"/>
      <c r="G12" s="7"/>
      <c r="H12" s="7"/>
      <c r="I12" s="7"/>
      <c r="J12" s="7"/>
      <c r="K12" s="7"/>
      <c r="L12" s="7"/>
      <c r="M12" s="7"/>
      <c r="N12" s="7"/>
      <c r="O12" s="7"/>
      <c r="P12" s="7"/>
      <c r="Q12" s="7"/>
    </row>
    <row r="13" spans="1:17" x14ac:dyDescent="0.25">
      <c r="A13" s="7"/>
      <c r="B13" s="7"/>
      <c r="C13" s="7"/>
      <c r="D13" s="7"/>
      <c r="E13" s="7"/>
      <c r="F13" s="7"/>
      <c r="G13" s="7"/>
      <c r="H13" s="7"/>
      <c r="I13" s="7"/>
      <c r="J13" s="7"/>
      <c r="K13" s="7"/>
      <c r="L13" s="7"/>
      <c r="M13" s="7"/>
      <c r="N13" s="7"/>
      <c r="O13" s="7"/>
      <c r="P13" s="7"/>
      <c r="Q13" s="7"/>
    </row>
    <row r="14" spans="1:17" x14ac:dyDescent="0.25">
      <c r="A14" s="7"/>
      <c r="B14" s="7"/>
      <c r="C14" s="7"/>
      <c r="D14" s="7"/>
      <c r="E14" s="7"/>
      <c r="F14" s="7"/>
      <c r="G14" s="7"/>
      <c r="H14" s="7"/>
      <c r="I14" s="7"/>
      <c r="J14" s="7"/>
      <c r="K14" s="7"/>
      <c r="L14" s="7"/>
      <c r="M14" s="7"/>
      <c r="N14" s="7"/>
      <c r="O14" s="7"/>
      <c r="P14" s="7"/>
      <c r="Q14" s="7"/>
    </row>
    <row r="15" spans="1:17" x14ac:dyDescent="0.25">
      <c r="A15" s="7"/>
      <c r="B15" s="7"/>
      <c r="C15" s="7"/>
      <c r="D15" s="7"/>
      <c r="E15" s="7"/>
      <c r="F15" s="7"/>
      <c r="G15" s="7"/>
      <c r="H15" s="7"/>
      <c r="I15" s="7"/>
      <c r="J15" s="7"/>
      <c r="K15" s="7"/>
      <c r="L15" s="7"/>
      <c r="M15" s="7"/>
      <c r="N15" s="7"/>
      <c r="O15" s="7"/>
      <c r="P15" s="7"/>
      <c r="Q15" s="7"/>
    </row>
    <row r="16" spans="1:17" x14ac:dyDescent="0.25">
      <c r="A16" s="7"/>
      <c r="B16" s="7"/>
      <c r="C16" s="7"/>
      <c r="D16" s="7"/>
      <c r="E16" s="7"/>
      <c r="F16" s="7"/>
      <c r="G16" s="7"/>
      <c r="H16" s="7"/>
      <c r="I16" s="7"/>
      <c r="J16" s="7"/>
      <c r="K16" s="7"/>
      <c r="L16" s="7"/>
      <c r="M16" s="7"/>
      <c r="N16" s="7"/>
      <c r="O16" s="7"/>
      <c r="P16" s="7"/>
      <c r="Q16" s="7"/>
    </row>
    <row r="17" spans="1:17" x14ac:dyDescent="0.25">
      <c r="A17" s="7"/>
      <c r="B17" s="7"/>
      <c r="C17" s="7"/>
      <c r="D17" s="7"/>
      <c r="E17" s="7"/>
      <c r="F17" s="7"/>
      <c r="G17" s="7"/>
      <c r="H17" s="7"/>
      <c r="I17" s="7"/>
      <c r="J17" s="7"/>
      <c r="K17" s="7"/>
      <c r="L17" s="7"/>
      <c r="M17" s="7"/>
      <c r="N17" s="7"/>
      <c r="O17" s="7"/>
      <c r="P17" s="7"/>
      <c r="Q17" s="7"/>
    </row>
    <row r="18" spans="1:17" x14ac:dyDescent="0.25">
      <c r="A18" s="7"/>
      <c r="B18" s="7"/>
      <c r="C18" s="7"/>
      <c r="D18" s="7"/>
      <c r="E18" s="7"/>
      <c r="F18" s="7"/>
      <c r="G18" s="7"/>
      <c r="H18" s="7"/>
      <c r="I18" s="7"/>
      <c r="J18" s="7"/>
      <c r="K18" s="7"/>
      <c r="L18" s="7"/>
      <c r="M18" s="7"/>
      <c r="N18" s="7"/>
      <c r="O18" s="7"/>
      <c r="P18" s="7"/>
      <c r="Q18" s="7"/>
    </row>
    <row r="19" spans="1:17" x14ac:dyDescent="0.25">
      <c r="A19" s="7"/>
      <c r="B19" s="7"/>
      <c r="C19" s="7"/>
      <c r="D19" s="7"/>
      <c r="E19" s="7"/>
      <c r="F19" s="7"/>
      <c r="G19" s="7"/>
      <c r="H19" s="7"/>
      <c r="I19" s="7"/>
      <c r="J19" s="7"/>
      <c r="K19" s="7"/>
      <c r="L19" s="7"/>
      <c r="M19" s="7"/>
      <c r="N19" s="7"/>
      <c r="O19" s="7"/>
      <c r="P19" s="7"/>
      <c r="Q19" s="7"/>
    </row>
    <row r="20" spans="1:17" x14ac:dyDescent="0.25">
      <c r="A20" s="7"/>
      <c r="B20" s="7"/>
      <c r="C20" s="7"/>
      <c r="D20" s="7"/>
      <c r="E20" s="7"/>
      <c r="F20" s="7"/>
      <c r="G20" s="7"/>
      <c r="H20" s="7"/>
      <c r="I20" s="7"/>
      <c r="J20" s="7"/>
      <c r="K20" s="7"/>
      <c r="L20" s="7"/>
      <c r="M20" s="7"/>
      <c r="N20" s="7"/>
      <c r="O20" s="7"/>
      <c r="P20" s="7"/>
      <c r="Q20" s="7"/>
    </row>
    <row r="21" spans="1:17" x14ac:dyDescent="0.25">
      <c r="A21" s="7"/>
      <c r="B21" s="7"/>
      <c r="C21" s="7"/>
      <c r="D21" s="7"/>
      <c r="E21" s="7"/>
      <c r="F21" s="7"/>
      <c r="G21" s="7"/>
      <c r="H21" s="7"/>
      <c r="I21" s="7"/>
      <c r="J21" s="7"/>
      <c r="K21" s="7"/>
      <c r="L21" s="7"/>
      <c r="M21" s="7"/>
      <c r="N21" s="7"/>
      <c r="O21" s="7"/>
      <c r="P21" s="7"/>
      <c r="Q21" s="7"/>
    </row>
    <row r="22" spans="1:17" x14ac:dyDescent="0.25">
      <c r="A22" s="7"/>
      <c r="B22" s="7"/>
      <c r="C22" s="7"/>
      <c r="D22" s="7"/>
      <c r="E22" s="7"/>
      <c r="F22" s="7"/>
      <c r="G22" s="7"/>
      <c r="H22" s="7"/>
      <c r="I22" s="7"/>
      <c r="J22" s="7"/>
      <c r="K22" s="7"/>
      <c r="L22" s="7"/>
      <c r="M22" s="7"/>
      <c r="N22" s="7"/>
      <c r="O22" s="7"/>
      <c r="P22" s="7"/>
      <c r="Q22" s="7"/>
    </row>
    <row r="23" spans="1:17" x14ac:dyDescent="0.25">
      <c r="A23" s="7"/>
      <c r="B23" s="7"/>
      <c r="C23" s="7"/>
      <c r="D23" s="7"/>
      <c r="E23" s="7"/>
      <c r="F23" s="7"/>
      <c r="G23" s="7"/>
      <c r="H23" s="7"/>
      <c r="I23" s="7"/>
      <c r="J23" s="7"/>
      <c r="K23" s="7"/>
      <c r="L23" s="7"/>
      <c r="M23" s="7"/>
      <c r="N23" s="7"/>
      <c r="O23" s="7"/>
      <c r="P23" s="7"/>
      <c r="Q23" s="7"/>
    </row>
    <row r="24" spans="1:17" x14ac:dyDescent="0.25">
      <c r="A24" s="7"/>
      <c r="B24" s="7"/>
      <c r="C24" s="7"/>
      <c r="D24" s="7"/>
      <c r="E24" s="7"/>
      <c r="F24" s="7"/>
      <c r="G24" s="7"/>
      <c r="H24" s="7"/>
      <c r="I24" s="7"/>
      <c r="J24" s="7"/>
      <c r="K24" s="7"/>
      <c r="L24" s="7"/>
      <c r="M24" s="7"/>
      <c r="N24" s="7"/>
      <c r="O24" s="7"/>
      <c r="P24" s="7"/>
      <c r="Q24" s="7"/>
    </row>
    <row r="25" spans="1:17" x14ac:dyDescent="0.25">
      <c r="A25" s="7"/>
      <c r="B25" s="7"/>
      <c r="C25" s="7"/>
      <c r="D25" s="7"/>
      <c r="E25" s="7"/>
      <c r="F25" s="7"/>
      <c r="G25" s="7"/>
      <c r="H25" s="7"/>
      <c r="I25" s="7"/>
      <c r="J25" s="7"/>
      <c r="K25" s="7"/>
      <c r="L25" s="7"/>
      <c r="M25" s="7"/>
      <c r="N25" s="7"/>
      <c r="O25" s="7"/>
      <c r="P25" s="7"/>
      <c r="Q25" s="7"/>
    </row>
    <row r="26" spans="1:17" x14ac:dyDescent="0.25">
      <c r="A26" s="7"/>
      <c r="B26" s="7"/>
      <c r="C26" s="7"/>
      <c r="D26" s="7"/>
      <c r="E26" s="7"/>
      <c r="F26" s="7"/>
      <c r="G26" s="7"/>
      <c r="H26" s="7"/>
      <c r="I26" s="7"/>
      <c r="J26" s="7"/>
      <c r="K26" s="7"/>
      <c r="L26" s="7"/>
      <c r="M26" s="7"/>
      <c r="N26" s="7"/>
      <c r="O26" s="7"/>
      <c r="P26" s="7"/>
      <c r="Q26" s="7"/>
    </row>
    <row r="27" spans="1:17" x14ac:dyDescent="0.25">
      <c r="A27" s="7"/>
      <c r="B27" s="7"/>
      <c r="C27" s="7"/>
      <c r="D27" s="7"/>
      <c r="E27" s="7"/>
      <c r="F27" s="7"/>
      <c r="G27" s="7"/>
      <c r="H27" s="7"/>
      <c r="I27" s="7"/>
      <c r="J27" s="7"/>
      <c r="K27" s="7"/>
      <c r="L27" s="7"/>
      <c r="M27" s="7"/>
      <c r="N27" s="7"/>
      <c r="O27" s="7"/>
      <c r="P27" s="7"/>
      <c r="Q27" s="7"/>
    </row>
    <row r="28" spans="1:17" x14ac:dyDescent="0.25">
      <c r="A28" s="7"/>
      <c r="B28" s="7"/>
      <c r="C28" s="7"/>
      <c r="D28" s="7"/>
      <c r="E28" s="7"/>
      <c r="F28" s="7"/>
      <c r="G28" s="7"/>
      <c r="H28" s="7"/>
      <c r="I28" s="7"/>
      <c r="J28" s="7"/>
      <c r="K28" s="7"/>
      <c r="L28" s="7"/>
      <c r="M28" s="7"/>
      <c r="N28" s="7"/>
      <c r="O28" s="7"/>
      <c r="P28" s="7"/>
      <c r="Q28" s="7"/>
    </row>
    <row r="29" spans="1:17" x14ac:dyDescent="0.25">
      <c r="A29" s="7"/>
      <c r="B29" s="7"/>
      <c r="C29" s="7"/>
      <c r="D29" s="7"/>
      <c r="E29" s="7"/>
      <c r="F29" s="7"/>
      <c r="G29" s="7"/>
      <c r="H29" s="7"/>
      <c r="I29" s="7"/>
      <c r="J29" s="7"/>
      <c r="K29" s="7"/>
      <c r="L29" s="7"/>
      <c r="M29" s="7"/>
      <c r="N29" s="7"/>
      <c r="O29" s="7"/>
      <c r="P29" s="7"/>
      <c r="Q29" s="7"/>
    </row>
    <row r="30" spans="1:17" x14ac:dyDescent="0.25">
      <c r="A30" s="7"/>
      <c r="B30" s="7"/>
      <c r="C30" s="7"/>
      <c r="D30" s="7"/>
      <c r="E30" s="7"/>
      <c r="F30" s="7"/>
      <c r="G30" s="7"/>
      <c r="H30" s="7"/>
      <c r="I30" s="7"/>
      <c r="J30" s="7"/>
      <c r="K30" s="7"/>
      <c r="L30" s="7"/>
      <c r="M30" s="7"/>
      <c r="N30" s="7"/>
      <c r="O30" s="7"/>
      <c r="P30" s="7"/>
      <c r="Q30" s="7"/>
    </row>
    <row r="31" spans="1:17" x14ac:dyDescent="0.25">
      <c r="A31" s="21"/>
      <c r="B31" s="21"/>
      <c r="C31" s="21"/>
      <c r="D31" s="21"/>
      <c r="E31" s="21"/>
      <c r="F31" s="21"/>
      <c r="G31" s="21"/>
      <c r="H31" s="21"/>
      <c r="I31" s="21"/>
      <c r="J31" s="21"/>
      <c r="K31" s="21"/>
      <c r="L31" s="21"/>
      <c r="M31" s="21"/>
      <c r="N31" s="21"/>
      <c r="O31" s="21"/>
      <c r="P31" s="21"/>
      <c r="Q31" s="21"/>
    </row>
    <row r="32" spans="1:17" x14ac:dyDescent="0.25">
      <c r="A32" s="21"/>
      <c r="B32" s="21"/>
      <c r="C32" s="21"/>
      <c r="D32" s="21"/>
      <c r="E32" s="21"/>
      <c r="F32" s="21"/>
      <c r="G32" s="21"/>
      <c r="H32" s="21"/>
      <c r="I32" s="21"/>
      <c r="J32" s="21"/>
      <c r="K32" s="21"/>
      <c r="L32" s="21"/>
      <c r="M32" s="21"/>
      <c r="N32" s="21"/>
      <c r="O32" s="21"/>
      <c r="P32" s="21"/>
      <c r="Q32" s="2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68BF3-C678-4CD2-8950-D8751A81C34F}">
  <dimension ref="A3:F37"/>
  <sheetViews>
    <sheetView topLeftCell="A22" workbookViewId="0">
      <selection activeCell="A27" sqref="A27:E37"/>
    </sheetView>
  </sheetViews>
  <sheetFormatPr defaultRowHeight="15" x14ac:dyDescent="0.25"/>
  <cols>
    <col min="1" max="1" width="18.140625" bestFit="1" customWidth="1"/>
    <col min="2" max="2" width="16.28515625" bestFit="1" customWidth="1"/>
    <col min="3" max="3" width="12.85546875" bestFit="1" customWidth="1"/>
    <col min="4" max="4" width="23.28515625" bestFit="1" customWidth="1"/>
    <col min="5" max="6" width="11.28515625" bestFit="1" customWidth="1"/>
    <col min="7" max="10" width="5" bestFit="1" customWidth="1"/>
    <col min="11" max="11" width="20.28515625" bestFit="1" customWidth="1"/>
    <col min="12" max="12" width="14.7109375" bestFit="1" customWidth="1"/>
    <col min="13" max="13" width="5" bestFit="1" customWidth="1"/>
    <col min="14" max="15" width="6" bestFit="1" customWidth="1"/>
    <col min="16" max="16" width="5" bestFit="1" customWidth="1"/>
    <col min="17" max="18" width="6" bestFit="1" customWidth="1"/>
    <col min="19" max="19" width="5" bestFit="1" customWidth="1"/>
    <col min="20" max="20" width="3" bestFit="1" customWidth="1"/>
    <col min="21" max="21" width="18" bestFit="1" customWidth="1"/>
    <col min="22" max="22" width="25.140625" bestFit="1" customWidth="1"/>
    <col min="23" max="23" width="6" bestFit="1" customWidth="1"/>
    <col min="24" max="24" width="5" bestFit="1" customWidth="1"/>
    <col min="25" max="27" width="6" bestFit="1" customWidth="1"/>
    <col min="28" max="28" width="5" bestFit="1" customWidth="1"/>
    <col min="29" max="30" width="6" bestFit="1" customWidth="1"/>
    <col min="31" max="31" width="3" bestFit="1" customWidth="1"/>
    <col min="32" max="32" width="28.28515625" bestFit="1" customWidth="1"/>
    <col min="33" max="33" width="8.7109375" bestFit="1" customWidth="1"/>
    <col min="34" max="43" width="12" bestFit="1" customWidth="1"/>
    <col min="44" max="44" width="11.28515625" bestFit="1" customWidth="1"/>
    <col min="45" max="45" width="5" bestFit="1" customWidth="1"/>
    <col min="46" max="49" width="6" bestFit="1" customWidth="1"/>
    <col min="50" max="50" width="5" bestFit="1" customWidth="1"/>
    <col min="51" max="67" width="6" bestFit="1" customWidth="1"/>
    <col min="68" max="68" width="5" bestFit="1" customWidth="1"/>
    <col min="69" max="75" width="6" bestFit="1" customWidth="1"/>
    <col min="76" max="76" width="5" bestFit="1" customWidth="1"/>
    <col min="77" max="83" width="6" bestFit="1" customWidth="1"/>
    <col min="84" max="84" width="5" bestFit="1" customWidth="1"/>
    <col min="85" max="90" width="6" bestFit="1" customWidth="1"/>
    <col min="91" max="91" width="5" bestFit="1" customWidth="1"/>
    <col min="92" max="94" width="6" bestFit="1" customWidth="1"/>
    <col min="95" max="95" width="5" bestFit="1" customWidth="1"/>
    <col min="96" max="100" width="6" bestFit="1" customWidth="1"/>
    <col min="101" max="101" width="5" bestFit="1" customWidth="1"/>
    <col min="102" max="106" width="6" bestFit="1" customWidth="1"/>
    <col min="107" max="107" width="11.28515625" bestFit="1" customWidth="1"/>
    <col min="108" max="108" width="5" bestFit="1" customWidth="1"/>
    <col min="109" max="109" width="28.28515625" bestFit="1" customWidth="1"/>
    <col min="110" max="110" width="11.28515625" bestFit="1" customWidth="1"/>
    <col min="111" max="111" width="7.85546875" bestFit="1" customWidth="1"/>
    <col min="112" max="112" width="6.85546875" bestFit="1" customWidth="1"/>
    <col min="113" max="113" width="2" bestFit="1" customWidth="1"/>
    <col min="114" max="114" width="9.42578125" bestFit="1" customWidth="1"/>
    <col min="115" max="115" width="6.85546875" bestFit="1" customWidth="1"/>
    <col min="116" max="116" width="9.42578125" bestFit="1" customWidth="1"/>
    <col min="117" max="117" width="6.85546875" bestFit="1" customWidth="1"/>
    <col min="118" max="118" width="2" bestFit="1" customWidth="1"/>
    <col min="119" max="119" width="9.42578125" bestFit="1" customWidth="1"/>
    <col min="120" max="120" width="6.85546875" bestFit="1" customWidth="1"/>
    <col min="121" max="121" width="9.42578125" bestFit="1" customWidth="1"/>
    <col min="122" max="122" width="6.85546875" bestFit="1" customWidth="1"/>
    <col min="123" max="123" width="9.42578125" bestFit="1" customWidth="1"/>
    <col min="124" max="124" width="6.85546875" bestFit="1" customWidth="1"/>
    <col min="125" max="125" width="9.42578125" bestFit="1" customWidth="1"/>
    <col min="126" max="126" width="4.85546875" bestFit="1" customWidth="1"/>
    <col min="127" max="127" width="2" bestFit="1" customWidth="1"/>
    <col min="128" max="128" width="7.85546875" bestFit="1" customWidth="1"/>
    <col min="129" max="129" width="6.85546875" bestFit="1" customWidth="1"/>
    <col min="130" max="130" width="2" bestFit="1" customWidth="1"/>
    <col min="131" max="131" width="9.42578125" bestFit="1" customWidth="1"/>
    <col min="132" max="132" width="6.85546875" bestFit="1" customWidth="1"/>
    <col min="133" max="133" width="2" bestFit="1" customWidth="1"/>
    <col min="134" max="134" width="9.42578125" bestFit="1" customWidth="1"/>
    <col min="135" max="135" width="6.85546875" bestFit="1" customWidth="1"/>
    <col min="136" max="136" width="2" bestFit="1" customWidth="1"/>
    <col min="137" max="137" width="9.42578125" bestFit="1" customWidth="1"/>
    <col min="138" max="138" width="6.85546875" bestFit="1" customWidth="1"/>
    <col min="139" max="139" width="2" bestFit="1" customWidth="1"/>
    <col min="140" max="140" width="9.42578125" bestFit="1" customWidth="1"/>
    <col min="141" max="141" width="6.85546875" bestFit="1" customWidth="1"/>
    <col min="142" max="142" width="2" bestFit="1" customWidth="1"/>
    <col min="143" max="143" width="9.42578125" bestFit="1" customWidth="1"/>
    <col min="144" max="144" width="6.85546875" bestFit="1" customWidth="1"/>
    <col min="145" max="146" width="2" bestFit="1" customWidth="1"/>
    <col min="147" max="147" width="9.42578125" bestFit="1" customWidth="1"/>
    <col min="148" max="148" width="6.85546875" bestFit="1" customWidth="1"/>
    <col min="149" max="149" width="2" bestFit="1" customWidth="1"/>
    <col min="150" max="150" width="9.42578125" bestFit="1" customWidth="1"/>
    <col min="151" max="151" width="6.85546875" bestFit="1" customWidth="1"/>
    <col min="152" max="152" width="9.42578125" bestFit="1" customWidth="1"/>
    <col min="153" max="153" width="4.85546875" bestFit="1" customWidth="1"/>
    <col min="154" max="154" width="2" bestFit="1" customWidth="1"/>
    <col min="155" max="155" width="7.85546875" bestFit="1" customWidth="1"/>
    <col min="156" max="156" width="6.85546875" bestFit="1" customWidth="1"/>
    <col min="157" max="158" width="2" bestFit="1" customWidth="1"/>
    <col min="159" max="159" width="9.42578125" bestFit="1" customWidth="1"/>
    <col min="160" max="160" width="6.85546875" bestFit="1" customWidth="1"/>
    <col min="161" max="161" width="9.42578125" bestFit="1" customWidth="1"/>
    <col min="162" max="162" width="6.85546875" bestFit="1" customWidth="1"/>
    <col min="163" max="163" width="9.42578125" bestFit="1" customWidth="1"/>
    <col min="164" max="164" width="6.85546875" bestFit="1" customWidth="1"/>
    <col min="165" max="165" width="2" bestFit="1" customWidth="1"/>
    <col min="166" max="166" width="9.42578125" bestFit="1" customWidth="1"/>
    <col min="167" max="167" width="6.85546875" bestFit="1" customWidth="1"/>
    <col min="168" max="168" width="9.42578125" bestFit="1" customWidth="1"/>
    <col min="169" max="169" width="6.85546875" bestFit="1" customWidth="1"/>
    <col min="170" max="171" width="2" bestFit="1" customWidth="1"/>
    <col min="172" max="172" width="9.42578125" bestFit="1" customWidth="1"/>
    <col min="173" max="173" width="6.85546875" bestFit="1" customWidth="1"/>
    <col min="174" max="174" width="9.42578125" bestFit="1" customWidth="1"/>
    <col min="175" max="175" width="6.85546875" bestFit="1" customWidth="1"/>
    <col min="176" max="176" width="9.42578125" bestFit="1" customWidth="1"/>
    <col min="177" max="177" width="4.85546875" bestFit="1" customWidth="1"/>
    <col min="178" max="178" width="2" bestFit="1" customWidth="1"/>
    <col min="179" max="179" width="7.85546875" bestFit="1" customWidth="1"/>
    <col min="180" max="180" width="6.85546875" bestFit="1" customWidth="1"/>
    <col min="181" max="181" width="3" bestFit="1" customWidth="1"/>
    <col min="182" max="182" width="9.42578125" bestFit="1" customWidth="1"/>
    <col min="183" max="183" width="6.85546875" bestFit="1" customWidth="1"/>
    <col min="184" max="184" width="9.42578125" bestFit="1" customWidth="1"/>
    <col min="185" max="185" width="6.85546875" bestFit="1" customWidth="1"/>
    <col min="186" max="186" width="9.42578125" bestFit="1" customWidth="1"/>
    <col min="187" max="187" width="6.85546875" bestFit="1" customWidth="1"/>
    <col min="188" max="188" width="9.42578125" bestFit="1" customWidth="1"/>
    <col min="189" max="189" width="6.85546875" bestFit="1" customWidth="1"/>
    <col min="190" max="190" width="2" bestFit="1" customWidth="1"/>
    <col min="191" max="191" width="9.42578125" bestFit="1" customWidth="1"/>
    <col min="192" max="192" width="6.85546875" bestFit="1" customWidth="1"/>
    <col min="193" max="193" width="2" bestFit="1" customWidth="1"/>
    <col min="194" max="194" width="9.42578125" bestFit="1" customWidth="1"/>
    <col min="195" max="195" width="6.85546875" bestFit="1" customWidth="1"/>
    <col min="196" max="196" width="2" bestFit="1" customWidth="1"/>
    <col min="197" max="197" width="9.42578125" bestFit="1" customWidth="1"/>
    <col min="198" max="198" width="6.85546875" bestFit="1" customWidth="1"/>
    <col min="199" max="200" width="2" bestFit="1" customWidth="1"/>
    <col min="201" max="201" width="9.42578125" bestFit="1" customWidth="1"/>
    <col min="202" max="202" width="4.85546875" bestFit="1" customWidth="1"/>
    <col min="203" max="203" width="2" bestFit="1" customWidth="1"/>
    <col min="204" max="204" width="7.85546875" bestFit="1" customWidth="1"/>
    <col min="205" max="205" width="6.85546875" bestFit="1" customWidth="1"/>
    <col min="206" max="207" width="2" bestFit="1" customWidth="1"/>
    <col min="208" max="208" width="9.42578125" bestFit="1" customWidth="1"/>
    <col min="209" max="209" width="6.85546875" bestFit="1" customWidth="1"/>
    <col min="210" max="210" width="2" bestFit="1" customWidth="1"/>
    <col min="211" max="211" width="9.42578125" bestFit="1" customWidth="1"/>
    <col min="212" max="212" width="6.85546875" bestFit="1" customWidth="1"/>
    <col min="213" max="213" width="9.42578125" bestFit="1" customWidth="1"/>
    <col min="214" max="214" width="6.85546875" bestFit="1" customWidth="1"/>
    <col min="215" max="215" width="9.42578125" bestFit="1" customWidth="1"/>
    <col min="216" max="216" width="6.85546875" bestFit="1" customWidth="1"/>
    <col min="217" max="217" width="9.42578125" bestFit="1" customWidth="1"/>
    <col min="218" max="218" width="6.85546875" bestFit="1" customWidth="1"/>
    <col min="219" max="219" width="9.42578125" bestFit="1" customWidth="1"/>
    <col min="220" max="220" width="6.85546875" bestFit="1" customWidth="1"/>
    <col min="221" max="221" width="9.42578125" bestFit="1" customWidth="1"/>
    <col min="222" max="222" width="6.85546875" bestFit="1" customWidth="1"/>
    <col min="223" max="223" width="2" bestFit="1" customWidth="1"/>
    <col min="224" max="224" width="9.42578125" bestFit="1" customWidth="1"/>
    <col min="225" max="225" width="6.85546875" bestFit="1" customWidth="1"/>
    <col min="226" max="226" width="9.42578125" bestFit="1" customWidth="1"/>
    <col min="227" max="227" width="6.85546875" bestFit="1" customWidth="1"/>
    <col min="228" max="228" width="9.42578125" bestFit="1" customWidth="1"/>
    <col min="229" max="229" width="11.28515625" bestFit="1" customWidth="1"/>
    <col min="230" max="230" width="6.85546875" bestFit="1" customWidth="1"/>
    <col min="231" max="231" width="9.42578125" bestFit="1" customWidth="1"/>
    <col min="232" max="232" width="4.85546875" bestFit="1" customWidth="1"/>
    <col min="233" max="233" width="7.85546875" bestFit="1" customWidth="1"/>
    <col min="234" max="234" width="6.85546875" bestFit="1" customWidth="1"/>
    <col min="235" max="235" width="9.42578125" bestFit="1" customWidth="1"/>
    <col min="236" max="236" width="6.85546875" bestFit="1" customWidth="1"/>
    <col min="237" max="237" width="9.42578125" bestFit="1" customWidth="1"/>
    <col min="238" max="238" width="6.85546875" bestFit="1" customWidth="1"/>
    <col min="239" max="239" width="2" bestFit="1" customWidth="1"/>
    <col min="240" max="240" width="9.42578125" bestFit="1" customWidth="1"/>
    <col min="241" max="241" width="6.85546875" bestFit="1" customWidth="1"/>
    <col min="242" max="242" width="9.42578125" bestFit="1" customWidth="1"/>
    <col min="243" max="243" width="11.28515625" bestFit="1" customWidth="1"/>
  </cols>
  <sheetData>
    <row r="3" spans="1:6" x14ac:dyDescent="0.25">
      <c r="A3" s="4" t="s">
        <v>29</v>
      </c>
      <c r="B3" t="s">
        <v>31</v>
      </c>
    </row>
    <row r="4" spans="1:6" x14ac:dyDescent="0.25">
      <c r="A4" s="5" t="s">
        <v>25</v>
      </c>
      <c r="B4" s="8">
        <v>544.9</v>
      </c>
    </row>
    <row r="5" spans="1:6" x14ac:dyDescent="0.25">
      <c r="A5" s="5" t="s">
        <v>8</v>
      </c>
      <c r="B5" s="8">
        <v>1241.7999999999995</v>
      </c>
    </row>
    <row r="6" spans="1:6" x14ac:dyDescent="0.25">
      <c r="A6" s="5" t="s">
        <v>9</v>
      </c>
      <c r="B6" s="8">
        <v>1408.9999999999993</v>
      </c>
    </row>
    <row r="7" spans="1:6" x14ac:dyDescent="0.25">
      <c r="A7" s="5" t="s">
        <v>30</v>
      </c>
      <c r="B7" s="8">
        <v>3195.6999999999989</v>
      </c>
    </row>
    <row r="9" spans="1:6" x14ac:dyDescent="0.25">
      <c r="A9" s="4" t="s">
        <v>34</v>
      </c>
      <c r="B9" s="4" t="s">
        <v>32</v>
      </c>
    </row>
    <row r="10" spans="1:6" x14ac:dyDescent="0.25">
      <c r="A10" s="4" t="s">
        <v>29</v>
      </c>
      <c r="B10">
        <v>2021</v>
      </c>
      <c r="C10">
        <v>2022</v>
      </c>
      <c r="D10">
        <v>2023</v>
      </c>
      <c r="E10">
        <v>2024</v>
      </c>
      <c r="F10" t="s">
        <v>30</v>
      </c>
    </row>
    <row r="11" spans="1:6" x14ac:dyDescent="0.25">
      <c r="A11" s="5" t="s">
        <v>25</v>
      </c>
      <c r="B11" s="8">
        <v>96</v>
      </c>
      <c r="C11" s="8">
        <v>96</v>
      </c>
      <c r="D11" s="8">
        <v>120</v>
      </c>
      <c r="E11" s="8">
        <v>240</v>
      </c>
      <c r="F11" s="8">
        <v>552</v>
      </c>
    </row>
    <row r="12" spans="1:6" x14ac:dyDescent="0.25">
      <c r="A12" s="5" t="s">
        <v>8</v>
      </c>
      <c r="B12" s="8">
        <v>360</v>
      </c>
      <c r="C12" s="8">
        <v>360</v>
      </c>
      <c r="D12" s="8">
        <v>420</v>
      </c>
      <c r="E12" s="8">
        <v>480</v>
      </c>
      <c r="F12" s="8">
        <v>1620</v>
      </c>
    </row>
    <row r="13" spans="1:6" x14ac:dyDescent="0.25">
      <c r="A13" s="5" t="s">
        <v>9</v>
      </c>
      <c r="B13" s="8">
        <v>485</v>
      </c>
      <c r="C13" s="8">
        <v>540</v>
      </c>
      <c r="D13" s="8">
        <v>540</v>
      </c>
      <c r="E13" s="8">
        <v>600</v>
      </c>
      <c r="F13" s="8">
        <v>2165</v>
      </c>
    </row>
    <row r="14" spans="1:6" x14ac:dyDescent="0.25">
      <c r="A14" s="5" t="s">
        <v>30</v>
      </c>
      <c r="B14" s="8">
        <v>941</v>
      </c>
      <c r="C14" s="8">
        <v>996</v>
      </c>
      <c r="D14" s="8">
        <v>1080</v>
      </c>
      <c r="E14" s="8">
        <v>1320</v>
      </c>
      <c r="F14" s="8">
        <v>4337</v>
      </c>
    </row>
    <row r="18" spans="1:5" x14ac:dyDescent="0.25">
      <c r="A18" s="4" t="s">
        <v>33</v>
      </c>
      <c r="B18" s="4" t="s">
        <v>32</v>
      </c>
    </row>
    <row r="19" spans="1:5" x14ac:dyDescent="0.25">
      <c r="A19" s="4" t="s">
        <v>29</v>
      </c>
      <c r="B19" t="s">
        <v>25</v>
      </c>
      <c r="C19" t="s">
        <v>8</v>
      </c>
      <c r="D19" t="s">
        <v>9</v>
      </c>
      <c r="E19" t="s">
        <v>30</v>
      </c>
    </row>
    <row r="20" spans="1:5" x14ac:dyDescent="0.25">
      <c r="A20" s="5">
        <v>2021</v>
      </c>
      <c r="B20" s="8">
        <v>40</v>
      </c>
      <c r="C20" s="8">
        <v>53</v>
      </c>
      <c r="D20" s="8">
        <v>66</v>
      </c>
      <c r="E20" s="8">
        <v>159</v>
      </c>
    </row>
    <row r="21" spans="1:5" x14ac:dyDescent="0.25">
      <c r="A21" s="5">
        <v>2022</v>
      </c>
      <c r="B21" s="8">
        <v>39</v>
      </c>
      <c r="C21" s="8">
        <v>43</v>
      </c>
      <c r="D21" s="8">
        <v>69</v>
      </c>
      <c r="E21" s="8">
        <v>151</v>
      </c>
    </row>
    <row r="22" spans="1:5" x14ac:dyDescent="0.25">
      <c r="A22" s="5">
        <v>2023</v>
      </c>
      <c r="B22" s="8">
        <v>42</v>
      </c>
      <c r="C22" s="8">
        <v>52</v>
      </c>
      <c r="D22" s="8">
        <v>71</v>
      </c>
      <c r="E22" s="8">
        <v>165</v>
      </c>
    </row>
    <row r="23" spans="1:5" x14ac:dyDescent="0.25">
      <c r="A23" s="5">
        <v>2024</v>
      </c>
      <c r="B23" s="8">
        <v>58</v>
      </c>
      <c r="C23" s="8">
        <v>43</v>
      </c>
      <c r="D23" s="8">
        <v>82</v>
      </c>
      <c r="E23" s="8">
        <v>183</v>
      </c>
    </row>
    <row r="24" spans="1:5" x14ac:dyDescent="0.25">
      <c r="A24" s="5" t="s">
        <v>30</v>
      </c>
      <c r="B24" s="8">
        <v>179</v>
      </c>
      <c r="C24" s="8">
        <v>191</v>
      </c>
      <c r="D24" s="8">
        <v>288</v>
      </c>
      <c r="E24" s="8">
        <v>658</v>
      </c>
    </row>
    <row r="27" spans="1:5" x14ac:dyDescent="0.25">
      <c r="A27" s="4" t="s">
        <v>33</v>
      </c>
      <c r="B27" s="4" t="s">
        <v>32</v>
      </c>
    </row>
    <row r="28" spans="1:5" x14ac:dyDescent="0.25">
      <c r="A28" s="4" t="s">
        <v>29</v>
      </c>
      <c r="B28" t="s">
        <v>25</v>
      </c>
      <c r="C28" t="s">
        <v>8</v>
      </c>
      <c r="D28" t="s">
        <v>9</v>
      </c>
      <c r="E28" t="s">
        <v>30</v>
      </c>
    </row>
    <row r="29" spans="1:5" x14ac:dyDescent="0.25">
      <c r="A29" s="5">
        <v>8</v>
      </c>
      <c r="B29" s="8">
        <v>79</v>
      </c>
      <c r="C29" s="8"/>
      <c r="D29" s="8"/>
      <c r="E29" s="8">
        <v>79</v>
      </c>
    </row>
    <row r="30" spans="1:5" x14ac:dyDescent="0.25">
      <c r="A30" s="5">
        <v>10</v>
      </c>
      <c r="B30" s="8">
        <v>42</v>
      </c>
      <c r="C30" s="8"/>
      <c r="D30" s="8"/>
      <c r="E30" s="8">
        <v>42</v>
      </c>
    </row>
    <row r="31" spans="1:5" x14ac:dyDescent="0.25">
      <c r="A31" s="5">
        <v>20</v>
      </c>
      <c r="B31" s="8">
        <v>58</v>
      </c>
      <c r="C31" s="8"/>
      <c r="D31" s="8"/>
      <c r="E31" s="8">
        <v>58</v>
      </c>
    </row>
    <row r="32" spans="1:5" x14ac:dyDescent="0.25">
      <c r="A32" s="5">
        <v>30</v>
      </c>
      <c r="B32" s="8"/>
      <c r="C32" s="8">
        <v>96</v>
      </c>
      <c r="D32" s="8"/>
      <c r="E32" s="8">
        <v>96</v>
      </c>
    </row>
    <row r="33" spans="1:5" x14ac:dyDescent="0.25">
      <c r="A33" s="5">
        <v>35</v>
      </c>
      <c r="B33" s="8"/>
      <c r="C33" s="8">
        <v>52</v>
      </c>
      <c r="D33" s="8"/>
      <c r="E33" s="8">
        <v>52</v>
      </c>
    </row>
    <row r="34" spans="1:5" x14ac:dyDescent="0.25">
      <c r="A34" s="5">
        <v>40</v>
      </c>
      <c r="B34" s="8"/>
      <c r="C34" s="8">
        <v>43</v>
      </c>
      <c r="D34" s="8">
        <v>61</v>
      </c>
      <c r="E34" s="8">
        <v>104</v>
      </c>
    </row>
    <row r="35" spans="1:5" x14ac:dyDescent="0.25">
      <c r="A35" s="5">
        <v>45</v>
      </c>
      <c r="B35" s="8"/>
      <c r="C35" s="8"/>
      <c r="D35" s="8">
        <v>145</v>
      </c>
      <c r="E35" s="8">
        <v>145</v>
      </c>
    </row>
    <row r="36" spans="1:5" x14ac:dyDescent="0.25">
      <c r="A36" s="5">
        <v>50</v>
      </c>
      <c r="B36" s="8"/>
      <c r="C36" s="8"/>
      <c r="D36" s="8">
        <v>82</v>
      </c>
      <c r="E36" s="8">
        <v>82</v>
      </c>
    </row>
    <row r="37" spans="1:5" x14ac:dyDescent="0.25">
      <c r="A37" s="5" t="s">
        <v>30</v>
      </c>
      <c r="B37" s="8">
        <v>179</v>
      </c>
      <c r="C37" s="8">
        <v>191</v>
      </c>
      <c r="D37" s="8">
        <v>288</v>
      </c>
      <c r="E37" s="8">
        <v>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5"/>
  <sheetViews>
    <sheetView topLeftCell="D1" workbookViewId="0">
      <selection activeCell="M11" sqref="M11"/>
    </sheetView>
  </sheetViews>
  <sheetFormatPr defaultRowHeight="15" x14ac:dyDescent="0.25"/>
  <cols>
    <col min="1" max="1" width="19.42578125" customWidth="1"/>
    <col min="6" max="6" width="12" customWidth="1"/>
    <col min="9" max="9" width="0" hidden="1" customWidth="1"/>
    <col min="11" max="11" width="13.42578125" customWidth="1"/>
    <col min="12" max="12" width="19.28515625" customWidth="1"/>
  </cols>
  <sheetData>
    <row r="1" spans="1:15" x14ac:dyDescent="0.25">
      <c r="A1" s="1" t="s">
        <v>0</v>
      </c>
      <c r="B1" s="1" t="s">
        <v>1</v>
      </c>
      <c r="C1" s="1" t="s">
        <v>2</v>
      </c>
      <c r="D1" s="1" t="s">
        <v>3</v>
      </c>
      <c r="E1" s="1" t="s">
        <v>4</v>
      </c>
      <c r="F1" s="1" t="s">
        <v>5</v>
      </c>
      <c r="G1" s="1" t="s">
        <v>6</v>
      </c>
      <c r="H1" s="1" t="s">
        <v>7</v>
      </c>
      <c r="I1" s="2" t="s">
        <v>22</v>
      </c>
      <c r="J1" s="2" t="s">
        <v>28</v>
      </c>
      <c r="K1" s="3" t="s">
        <v>27</v>
      </c>
    </row>
    <row r="2" spans="1:15" x14ac:dyDescent="0.25">
      <c r="A2" t="s">
        <v>8</v>
      </c>
      <c r="B2">
        <v>2021</v>
      </c>
      <c r="C2" t="s">
        <v>10</v>
      </c>
      <c r="D2">
        <v>24.5</v>
      </c>
      <c r="E2">
        <v>4.7</v>
      </c>
      <c r="F2">
        <v>7.1</v>
      </c>
      <c r="G2">
        <v>0.58099999999999996</v>
      </c>
      <c r="H2">
        <v>16.399999999999999</v>
      </c>
      <c r="I2" t="s">
        <v>23</v>
      </c>
      <c r="J2">
        <v>30</v>
      </c>
      <c r="K2">
        <v>5</v>
      </c>
    </row>
    <row r="3" spans="1:15" x14ac:dyDescent="0.25">
      <c r="A3" t="s">
        <v>8</v>
      </c>
      <c r="B3">
        <v>2021</v>
      </c>
      <c r="C3" t="s">
        <v>11</v>
      </c>
      <c r="D3">
        <v>27</v>
      </c>
      <c r="E3">
        <v>4.3</v>
      </c>
      <c r="F3">
        <v>7.5</v>
      </c>
      <c r="G3">
        <v>0.60099999999999998</v>
      </c>
      <c r="H3">
        <v>21.4</v>
      </c>
      <c r="I3" t="s">
        <v>23</v>
      </c>
      <c r="J3">
        <v>30</v>
      </c>
      <c r="K3">
        <v>6</v>
      </c>
    </row>
    <row r="4" spans="1:15" x14ac:dyDescent="0.25">
      <c r="A4" t="s">
        <v>8</v>
      </c>
      <c r="B4">
        <v>2021</v>
      </c>
      <c r="C4" t="s">
        <v>12</v>
      </c>
      <c r="D4">
        <v>22.8</v>
      </c>
      <c r="E4">
        <v>4.2</v>
      </c>
      <c r="F4">
        <v>7.2</v>
      </c>
      <c r="G4">
        <v>0.62</v>
      </c>
      <c r="H4">
        <v>22.3</v>
      </c>
      <c r="I4" t="s">
        <v>23</v>
      </c>
      <c r="J4">
        <v>30</v>
      </c>
      <c r="K4">
        <v>3</v>
      </c>
    </row>
    <row r="5" spans="1:15" x14ac:dyDescent="0.25">
      <c r="A5" t="s">
        <v>8</v>
      </c>
      <c r="B5">
        <v>2021</v>
      </c>
      <c r="C5" t="s">
        <v>13</v>
      </c>
      <c r="D5">
        <v>25.6</v>
      </c>
      <c r="E5">
        <v>5.2</v>
      </c>
      <c r="F5">
        <v>6.5</v>
      </c>
      <c r="G5">
        <v>0.57499999999999996</v>
      </c>
      <c r="H5">
        <v>22.2</v>
      </c>
      <c r="I5" t="s">
        <v>23</v>
      </c>
      <c r="J5">
        <v>30</v>
      </c>
      <c r="K5">
        <v>5</v>
      </c>
      <c r="M5" s="22" t="s">
        <v>71</v>
      </c>
      <c r="N5" s="22"/>
      <c r="O5" s="22"/>
    </row>
    <row r="6" spans="1:15" x14ac:dyDescent="0.25">
      <c r="A6" t="s">
        <v>8</v>
      </c>
      <c r="B6">
        <v>2021</v>
      </c>
      <c r="C6" t="s">
        <v>14</v>
      </c>
      <c r="D6">
        <v>24.7</v>
      </c>
      <c r="E6">
        <v>4.2</v>
      </c>
      <c r="F6">
        <v>6.6</v>
      </c>
      <c r="G6">
        <v>0.56000000000000005</v>
      </c>
      <c r="H6">
        <v>19.600000000000001</v>
      </c>
      <c r="I6" t="s">
        <v>23</v>
      </c>
      <c r="J6">
        <v>30</v>
      </c>
      <c r="K6">
        <v>3</v>
      </c>
      <c r="M6" s="22" t="s">
        <v>72</v>
      </c>
      <c r="N6" s="22"/>
      <c r="O6" s="22"/>
    </row>
    <row r="7" spans="1:15" x14ac:dyDescent="0.25">
      <c r="A7" t="s">
        <v>8</v>
      </c>
      <c r="B7">
        <v>2021</v>
      </c>
      <c r="C7" t="s">
        <v>15</v>
      </c>
      <c r="D7">
        <v>25</v>
      </c>
      <c r="E7">
        <v>3.7</v>
      </c>
      <c r="F7">
        <v>5.5</v>
      </c>
      <c r="G7">
        <v>0.53400000000000003</v>
      </c>
      <c r="H7">
        <v>20.100000000000001</v>
      </c>
      <c r="I7" t="s">
        <v>23</v>
      </c>
      <c r="J7">
        <v>30</v>
      </c>
      <c r="K7">
        <v>6</v>
      </c>
    </row>
    <row r="8" spans="1:15" x14ac:dyDescent="0.25">
      <c r="A8" t="s">
        <v>8</v>
      </c>
      <c r="B8">
        <v>2021</v>
      </c>
      <c r="C8" t="s">
        <v>16</v>
      </c>
      <c r="D8">
        <v>23.4</v>
      </c>
      <c r="E8">
        <v>4.7</v>
      </c>
      <c r="F8">
        <v>6.9</v>
      </c>
      <c r="G8">
        <v>0.60099999999999998</v>
      </c>
      <c r="H8">
        <v>20.2</v>
      </c>
      <c r="I8" t="s">
        <v>23</v>
      </c>
      <c r="J8">
        <v>30</v>
      </c>
      <c r="K8">
        <v>3</v>
      </c>
    </row>
    <row r="9" spans="1:15" x14ac:dyDescent="0.25">
      <c r="A9" t="s">
        <v>8</v>
      </c>
      <c r="B9">
        <v>2021</v>
      </c>
      <c r="C9" t="s">
        <v>17</v>
      </c>
      <c r="D9">
        <v>27.7</v>
      </c>
      <c r="E9">
        <v>4.8</v>
      </c>
      <c r="F9">
        <v>8.4</v>
      </c>
      <c r="G9">
        <v>0.59299999999999997</v>
      </c>
      <c r="H9">
        <v>16.8</v>
      </c>
      <c r="I9" t="s">
        <v>23</v>
      </c>
      <c r="J9">
        <v>30</v>
      </c>
      <c r="K9">
        <v>5</v>
      </c>
    </row>
    <row r="10" spans="1:15" x14ac:dyDescent="0.25">
      <c r="A10" t="s">
        <v>8</v>
      </c>
      <c r="B10">
        <v>2021</v>
      </c>
      <c r="C10" t="s">
        <v>18</v>
      </c>
      <c r="D10">
        <v>23.4</v>
      </c>
      <c r="E10">
        <v>5.0999999999999996</v>
      </c>
      <c r="F10">
        <v>5.0999999999999996</v>
      </c>
      <c r="G10">
        <v>0.54500000000000004</v>
      </c>
      <c r="H10">
        <v>20.399999999999999</v>
      </c>
      <c r="I10" t="s">
        <v>23</v>
      </c>
      <c r="J10">
        <v>30</v>
      </c>
      <c r="K10">
        <v>2</v>
      </c>
    </row>
    <row r="11" spans="1:15" x14ac:dyDescent="0.25">
      <c r="A11" t="s">
        <v>8</v>
      </c>
      <c r="B11">
        <v>2021</v>
      </c>
      <c r="C11" t="s">
        <v>19</v>
      </c>
      <c r="D11">
        <v>24.4</v>
      </c>
      <c r="E11">
        <v>5</v>
      </c>
      <c r="F11">
        <v>6</v>
      </c>
      <c r="G11">
        <v>0.58499999999999996</v>
      </c>
      <c r="H11">
        <v>21</v>
      </c>
      <c r="I11" t="s">
        <v>23</v>
      </c>
      <c r="J11">
        <v>30</v>
      </c>
      <c r="K11">
        <v>4</v>
      </c>
    </row>
    <row r="12" spans="1:15" x14ac:dyDescent="0.25">
      <c r="A12" t="s">
        <v>8</v>
      </c>
      <c r="B12">
        <v>2021</v>
      </c>
      <c r="C12" t="s">
        <v>20</v>
      </c>
      <c r="D12">
        <v>26.4</v>
      </c>
      <c r="E12">
        <v>4.8</v>
      </c>
      <c r="F12">
        <v>5.7</v>
      </c>
      <c r="G12">
        <v>0.59499999999999997</v>
      </c>
      <c r="H12">
        <v>17.600000000000001</v>
      </c>
      <c r="I12" t="s">
        <v>23</v>
      </c>
      <c r="J12">
        <v>30</v>
      </c>
      <c r="K12">
        <v>5</v>
      </c>
    </row>
    <row r="13" spans="1:15" x14ac:dyDescent="0.25">
      <c r="A13" t="s">
        <v>8</v>
      </c>
      <c r="B13">
        <v>2021</v>
      </c>
      <c r="C13" t="s">
        <v>21</v>
      </c>
      <c r="D13">
        <v>25.4</v>
      </c>
      <c r="E13">
        <v>4.7</v>
      </c>
      <c r="F13">
        <v>6.9</v>
      </c>
      <c r="G13">
        <v>0.58199999999999996</v>
      </c>
      <c r="H13">
        <v>21</v>
      </c>
      <c r="I13" t="s">
        <v>23</v>
      </c>
      <c r="J13">
        <v>30</v>
      </c>
      <c r="K13">
        <v>6</v>
      </c>
    </row>
    <row r="14" spans="1:15" x14ac:dyDescent="0.25">
      <c r="A14" t="s">
        <v>8</v>
      </c>
      <c r="B14">
        <v>2022</v>
      </c>
      <c r="C14" t="s">
        <v>10</v>
      </c>
      <c r="D14">
        <v>23.8</v>
      </c>
      <c r="E14">
        <v>4.4000000000000004</v>
      </c>
      <c r="F14">
        <v>7.6</v>
      </c>
      <c r="G14">
        <v>0.61399999999999999</v>
      </c>
      <c r="H14">
        <v>20.7</v>
      </c>
      <c r="I14" t="s">
        <v>23</v>
      </c>
      <c r="J14">
        <v>30</v>
      </c>
      <c r="K14">
        <v>6</v>
      </c>
    </row>
    <row r="15" spans="1:15" x14ac:dyDescent="0.25">
      <c r="A15" t="s">
        <v>8</v>
      </c>
      <c r="B15">
        <v>2022</v>
      </c>
      <c r="C15" t="s">
        <v>11</v>
      </c>
      <c r="D15">
        <v>27.1</v>
      </c>
      <c r="E15">
        <v>4.5999999999999996</v>
      </c>
      <c r="F15">
        <v>6.3</v>
      </c>
      <c r="G15">
        <v>0.59799999999999998</v>
      </c>
      <c r="H15">
        <v>21.3</v>
      </c>
      <c r="I15" t="s">
        <v>23</v>
      </c>
      <c r="J15">
        <v>30</v>
      </c>
      <c r="K15">
        <v>6</v>
      </c>
    </row>
    <row r="16" spans="1:15" x14ac:dyDescent="0.25">
      <c r="A16" t="s">
        <v>8</v>
      </c>
      <c r="B16">
        <v>2022</v>
      </c>
      <c r="C16" t="s">
        <v>12</v>
      </c>
      <c r="D16">
        <v>28.4</v>
      </c>
      <c r="E16">
        <v>3.8</v>
      </c>
      <c r="F16">
        <v>7.1</v>
      </c>
      <c r="G16">
        <v>0.57199999999999995</v>
      </c>
      <c r="H16">
        <v>22.1</v>
      </c>
      <c r="I16" t="s">
        <v>23</v>
      </c>
      <c r="J16">
        <v>30</v>
      </c>
      <c r="K16">
        <v>6</v>
      </c>
    </row>
    <row r="17" spans="1:11" x14ac:dyDescent="0.25">
      <c r="A17" t="s">
        <v>8</v>
      </c>
      <c r="B17">
        <v>2022</v>
      </c>
      <c r="C17" t="s">
        <v>13</v>
      </c>
      <c r="D17">
        <v>20.2</v>
      </c>
      <c r="E17">
        <v>4.0999999999999996</v>
      </c>
      <c r="F17">
        <v>7</v>
      </c>
      <c r="G17">
        <v>0.58399999999999996</v>
      </c>
      <c r="H17">
        <v>22.7</v>
      </c>
      <c r="I17" t="s">
        <v>23</v>
      </c>
      <c r="J17">
        <v>30</v>
      </c>
      <c r="K17">
        <v>3</v>
      </c>
    </row>
    <row r="18" spans="1:11" x14ac:dyDescent="0.25">
      <c r="A18" t="s">
        <v>8</v>
      </c>
      <c r="B18">
        <v>2022</v>
      </c>
      <c r="C18" t="s">
        <v>14</v>
      </c>
      <c r="D18">
        <v>26.1</v>
      </c>
      <c r="E18">
        <v>4.3</v>
      </c>
      <c r="F18">
        <v>6.6</v>
      </c>
      <c r="G18">
        <v>0.60099999999999998</v>
      </c>
      <c r="H18">
        <v>19.2</v>
      </c>
      <c r="I18" t="s">
        <v>23</v>
      </c>
      <c r="J18">
        <v>30</v>
      </c>
      <c r="K18">
        <v>2</v>
      </c>
    </row>
    <row r="19" spans="1:11" x14ac:dyDescent="0.25">
      <c r="A19" t="s">
        <v>8</v>
      </c>
      <c r="B19">
        <v>2022</v>
      </c>
      <c r="C19" t="s">
        <v>15</v>
      </c>
      <c r="D19">
        <v>22.6</v>
      </c>
      <c r="E19">
        <v>3.9</v>
      </c>
      <c r="F19">
        <v>6.9</v>
      </c>
      <c r="G19">
        <v>0.57599999999999996</v>
      </c>
      <c r="H19">
        <v>19.7</v>
      </c>
      <c r="I19" t="s">
        <v>23</v>
      </c>
      <c r="J19">
        <v>30</v>
      </c>
      <c r="K19">
        <v>4</v>
      </c>
    </row>
    <row r="20" spans="1:11" x14ac:dyDescent="0.25">
      <c r="A20" t="s">
        <v>8</v>
      </c>
      <c r="B20">
        <v>2022</v>
      </c>
      <c r="C20" t="s">
        <v>16</v>
      </c>
      <c r="D20">
        <v>25.7</v>
      </c>
      <c r="E20">
        <v>3.9</v>
      </c>
      <c r="F20">
        <v>6.5</v>
      </c>
      <c r="G20">
        <v>0.58199999999999996</v>
      </c>
      <c r="H20">
        <v>22.9</v>
      </c>
      <c r="I20" t="s">
        <v>23</v>
      </c>
      <c r="J20">
        <v>30</v>
      </c>
      <c r="K20">
        <v>2</v>
      </c>
    </row>
    <row r="21" spans="1:11" x14ac:dyDescent="0.25">
      <c r="A21" t="s">
        <v>8</v>
      </c>
      <c r="B21">
        <v>2022</v>
      </c>
      <c r="C21" t="s">
        <v>17</v>
      </c>
      <c r="D21">
        <v>22.8</v>
      </c>
      <c r="E21">
        <v>3.8</v>
      </c>
      <c r="F21">
        <v>4</v>
      </c>
      <c r="G21">
        <v>0.54</v>
      </c>
      <c r="H21">
        <v>18.7</v>
      </c>
      <c r="I21" t="s">
        <v>23</v>
      </c>
      <c r="J21">
        <v>30</v>
      </c>
      <c r="K21">
        <v>5</v>
      </c>
    </row>
    <row r="22" spans="1:11" x14ac:dyDescent="0.25">
      <c r="A22" t="s">
        <v>8</v>
      </c>
      <c r="B22">
        <v>2022</v>
      </c>
      <c r="C22" t="s">
        <v>18</v>
      </c>
      <c r="D22">
        <v>26.1</v>
      </c>
      <c r="E22">
        <v>4.5</v>
      </c>
      <c r="F22">
        <v>6.2</v>
      </c>
      <c r="G22">
        <v>0.59</v>
      </c>
      <c r="H22">
        <v>18.399999999999999</v>
      </c>
      <c r="I22" t="s">
        <v>23</v>
      </c>
      <c r="J22">
        <v>30</v>
      </c>
      <c r="K22">
        <v>5</v>
      </c>
    </row>
    <row r="23" spans="1:11" x14ac:dyDescent="0.25">
      <c r="A23" t="s">
        <v>8</v>
      </c>
      <c r="B23">
        <v>2022</v>
      </c>
      <c r="C23" t="s">
        <v>19</v>
      </c>
      <c r="D23">
        <v>26.9</v>
      </c>
      <c r="E23">
        <v>4.7</v>
      </c>
      <c r="F23">
        <v>8.6</v>
      </c>
      <c r="G23">
        <v>0.60099999999999998</v>
      </c>
      <c r="H23">
        <v>20.6</v>
      </c>
      <c r="I23" t="s">
        <v>23</v>
      </c>
      <c r="J23">
        <v>30</v>
      </c>
      <c r="K23">
        <v>2</v>
      </c>
    </row>
    <row r="24" spans="1:11" x14ac:dyDescent="0.25">
      <c r="A24" t="s">
        <v>8</v>
      </c>
      <c r="B24">
        <v>2022</v>
      </c>
      <c r="C24" t="s">
        <v>20</v>
      </c>
      <c r="D24">
        <v>25.8</v>
      </c>
      <c r="E24">
        <v>3.7</v>
      </c>
      <c r="F24">
        <v>7</v>
      </c>
      <c r="G24">
        <v>0.58199999999999996</v>
      </c>
      <c r="H24">
        <v>21.4</v>
      </c>
      <c r="I24" t="s">
        <v>23</v>
      </c>
      <c r="J24">
        <v>30</v>
      </c>
      <c r="K24">
        <v>2</v>
      </c>
    </row>
    <row r="25" spans="1:11" x14ac:dyDescent="0.25">
      <c r="A25" t="s">
        <v>8</v>
      </c>
      <c r="B25">
        <v>2022</v>
      </c>
      <c r="C25" t="s">
        <v>21</v>
      </c>
      <c r="D25">
        <v>27.2</v>
      </c>
      <c r="E25">
        <v>4.0999999999999996</v>
      </c>
      <c r="F25">
        <v>7.5</v>
      </c>
      <c r="G25">
        <v>0.57599999999999996</v>
      </c>
      <c r="H25">
        <v>17.899999999999999</v>
      </c>
      <c r="I25" t="s">
        <v>23</v>
      </c>
      <c r="J25">
        <v>30</v>
      </c>
      <c r="K25">
        <v>0</v>
      </c>
    </row>
    <row r="26" spans="1:11" x14ac:dyDescent="0.25">
      <c r="A26" t="s">
        <v>8</v>
      </c>
      <c r="B26">
        <v>2023</v>
      </c>
      <c r="C26" t="s">
        <v>10</v>
      </c>
      <c r="D26">
        <v>28.9</v>
      </c>
      <c r="E26">
        <v>4.7</v>
      </c>
      <c r="F26">
        <v>8.6999999999999993</v>
      </c>
      <c r="G26">
        <v>0.55800000000000005</v>
      </c>
      <c r="H26">
        <v>20</v>
      </c>
      <c r="I26" t="s">
        <v>23</v>
      </c>
      <c r="J26">
        <v>35</v>
      </c>
      <c r="K26">
        <v>6</v>
      </c>
    </row>
    <row r="27" spans="1:11" x14ac:dyDescent="0.25">
      <c r="A27" t="s">
        <v>8</v>
      </c>
      <c r="B27">
        <v>2023</v>
      </c>
      <c r="C27" t="s">
        <v>11</v>
      </c>
      <c r="D27">
        <v>27.9</v>
      </c>
      <c r="E27">
        <v>4.4000000000000004</v>
      </c>
      <c r="F27">
        <v>5.9</v>
      </c>
      <c r="G27">
        <v>0.59399999999999997</v>
      </c>
      <c r="H27">
        <v>22.7</v>
      </c>
      <c r="I27" t="s">
        <v>23</v>
      </c>
      <c r="J27">
        <v>35</v>
      </c>
      <c r="K27">
        <v>6</v>
      </c>
    </row>
    <row r="28" spans="1:11" x14ac:dyDescent="0.25">
      <c r="A28" t="s">
        <v>8</v>
      </c>
      <c r="B28">
        <v>2023</v>
      </c>
      <c r="C28" t="s">
        <v>12</v>
      </c>
      <c r="D28">
        <v>28.4</v>
      </c>
      <c r="E28">
        <v>4.7</v>
      </c>
      <c r="F28">
        <v>7.6</v>
      </c>
      <c r="G28">
        <v>0.54800000000000004</v>
      </c>
      <c r="H28">
        <v>19.7</v>
      </c>
      <c r="I28" t="s">
        <v>23</v>
      </c>
      <c r="J28">
        <v>35</v>
      </c>
      <c r="K28">
        <v>4</v>
      </c>
    </row>
    <row r="29" spans="1:11" x14ac:dyDescent="0.25">
      <c r="A29" t="s">
        <v>8</v>
      </c>
      <c r="B29">
        <v>2023</v>
      </c>
      <c r="C29" t="s">
        <v>13</v>
      </c>
      <c r="D29">
        <v>26.1</v>
      </c>
      <c r="E29">
        <v>4.5999999999999996</v>
      </c>
      <c r="F29">
        <v>6.7</v>
      </c>
      <c r="G29">
        <v>0.56100000000000005</v>
      </c>
      <c r="H29">
        <v>22</v>
      </c>
      <c r="I29" t="s">
        <v>23</v>
      </c>
      <c r="J29">
        <v>35</v>
      </c>
      <c r="K29">
        <v>9</v>
      </c>
    </row>
    <row r="30" spans="1:11" x14ac:dyDescent="0.25">
      <c r="A30" t="s">
        <v>8</v>
      </c>
      <c r="B30">
        <v>2023</v>
      </c>
      <c r="C30" t="s">
        <v>14</v>
      </c>
      <c r="D30">
        <v>24.3</v>
      </c>
      <c r="E30">
        <v>3.9</v>
      </c>
      <c r="F30">
        <v>6.1</v>
      </c>
      <c r="G30">
        <v>0.56699999999999995</v>
      </c>
      <c r="H30">
        <v>20.6</v>
      </c>
      <c r="I30" t="s">
        <v>23</v>
      </c>
      <c r="J30">
        <v>35</v>
      </c>
      <c r="K30">
        <v>1</v>
      </c>
    </row>
    <row r="31" spans="1:11" x14ac:dyDescent="0.25">
      <c r="A31" t="s">
        <v>8</v>
      </c>
      <c r="B31">
        <v>2023</v>
      </c>
      <c r="C31" t="s">
        <v>15</v>
      </c>
      <c r="D31">
        <v>25.4</v>
      </c>
      <c r="E31">
        <v>3.8</v>
      </c>
      <c r="F31">
        <v>7.9</v>
      </c>
      <c r="G31">
        <v>0.56299999999999994</v>
      </c>
      <c r="H31">
        <v>19.399999999999999</v>
      </c>
      <c r="I31" t="s">
        <v>23</v>
      </c>
      <c r="J31">
        <v>35</v>
      </c>
      <c r="K31">
        <v>5</v>
      </c>
    </row>
    <row r="32" spans="1:11" x14ac:dyDescent="0.25">
      <c r="A32" t="s">
        <v>8</v>
      </c>
      <c r="B32">
        <v>2023</v>
      </c>
      <c r="C32" t="s">
        <v>16</v>
      </c>
      <c r="D32">
        <v>25.4</v>
      </c>
      <c r="E32">
        <v>4.0999999999999996</v>
      </c>
      <c r="F32">
        <v>6.6</v>
      </c>
      <c r="G32">
        <v>0.58299999999999996</v>
      </c>
      <c r="H32">
        <v>20</v>
      </c>
      <c r="I32" t="s">
        <v>23</v>
      </c>
      <c r="J32">
        <v>35</v>
      </c>
      <c r="K32">
        <v>2</v>
      </c>
    </row>
    <row r="33" spans="1:11" x14ac:dyDescent="0.25">
      <c r="A33" t="s">
        <v>8</v>
      </c>
      <c r="B33">
        <v>2023</v>
      </c>
      <c r="C33" t="s">
        <v>17</v>
      </c>
      <c r="D33">
        <v>29.4</v>
      </c>
      <c r="E33">
        <v>4.4000000000000004</v>
      </c>
      <c r="F33">
        <v>7.8</v>
      </c>
      <c r="G33">
        <v>0.59199999999999997</v>
      </c>
      <c r="H33">
        <v>18.7</v>
      </c>
      <c r="I33" t="s">
        <v>23</v>
      </c>
      <c r="J33">
        <v>35</v>
      </c>
      <c r="K33">
        <v>5</v>
      </c>
    </row>
    <row r="34" spans="1:11" x14ac:dyDescent="0.25">
      <c r="A34" t="s">
        <v>8</v>
      </c>
      <c r="B34">
        <v>2023</v>
      </c>
      <c r="C34" t="s">
        <v>18</v>
      </c>
      <c r="D34">
        <v>27.5</v>
      </c>
      <c r="E34">
        <v>4.7</v>
      </c>
      <c r="F34">
        <v>8.3000000000000007</v>
      </c>
      <c r="G34">
        <v>0.60299999999999998</v>
      </c>
      <c r="H34">
        <v>20</v>
      </c>
      <c r="I34" t="s">
        <v>23</v>
      </c>
      <c r="J34">
        <v>35</v>
      </c>
      <c r="K34">
        <v>2</v>
      </c>
    </row>
    <row r="35" spans="1:11" x14ac:dyDescent="0.25">
      <c r="A35" t="s">
        <v>8</v>
      </c>
      <c r="B35">
        <v>2023</v>
      </c>
      <c r="C35" t="s">
        <v>19</v>
      </c>
      <c r="D35">
        <v>24.8</v>
      </c>
      <c r="E35">
        <v>4.4000000000000004</v>
      </c>
      <c r="F35">
        <v>6.8</v>
      </c>
      <c r="G35">
        <v>0.55900000000000005</v>
      </c>
      <c r="H35">
        <v>15.1</v>
      </c>
      <c r="I35" t="s">
        <v>23</v>
      </c>
      <c r="J35">
        <v>35</v>
      </c>
      <c r="K35">
        <v>5</v>
      </c>
    </row>
    <row r="36" spans="1:11" x14ac:dyDescent="0.25">
      <c r="A36" t="s">
        <v>8</v>
      </c>
      <c r="B36">
        <v>2023</v>
      </c>
      <c r="C36" t="s">
        <v>20</v>
      </c>
      <c r="D36">
        <v>25.1</v>
      </c>
      <c r="E36">
        <v>4.5</v>
      </c>
      <c r="F36">
        <v>7</v>
      </c>
      <c r="G36">
        <v>0.55500000000000005</v>
      </c>
      <c r="H36">
        <v>23.8</v>
      </c>
      <c r="I36" t="s">
        <v>23</v>
      </c>
      <c r="J36">
        <v>35</v>
      </c>
      <c r="K36">
        <v>2</v>
      </c>
    </row>
    <row r="37" spans="1:11" x14ac:dyDescent="0.25">
      <c r="A37" t="s">
        <v>8</v>
      </c>
      <c r="B37">
        <v>2023</v>
      </c>
      <c r="C37" t="s">
        <v>21</v>
      </c>
      <c r="D37">
        <v>25.9</v>
      </c>
      <c r="E37">
        <v>4.5</v>
      </c>
      <c r="F37">
        <v>5.8</v>
      </c>
      <c r="G37">
        <v>0.57099999999999995</v>
      </c>
      <c r="H37">
        <v>21.1</v>
      </c>
      <c r="I37" t="s">
        <v>23</v>
      </c>
      <c r="J37">
        <v>35</v>
      </c>
      <c r="K37">
        <v>5</v>
      </c>
    </row>
    <row r="38" spans="1:11" x14ac:dyDescent="0.25">
      <c r="A38" t="s">
        <v>8</v>
      </c>
      <c r="B38">
        <v>2024</v>
      </c>
      <c r="C38" t="s">
        <v>10</v>
      </c>
      <c r="D38">
        <v>24</v>
      </c>
      <c r="E38">
        <v>4.2</v>
      </c>
      <c r="F38">
        <v>7</v>
      </c>
      <c r="G38">
        <v>0.56399999999999995</v>
      </c>
      <c r="H38">
        <v>18.8</v>
      </c>
      <c r="I38" t="s">
        <v>23</v>
      </c>
      <c r="J38">
        <v>40</v>
      </c>
      <c r="K38">
        <v>2</v>
      </c>
    </row>
    <row r="39" spans="1:11" x14ac:dyDescent="0.25">
      <c r="A39" t="s">
        <v>8</v>
      </c>
      <c r="B39">
        <v>2024</v>
      </c>
      <c r="C39" t="s">
        <v>11</v>
      </c>
      <c r="D39">
        <v>30.8</v>
      </c>
      <c r="E39">
        <v>4.5999999999999996</v>
      </c>
      <c r="F39">
        <v>7.4</v>
      </c>
      <c r="G39">
        <v>0.59199999999999997</v>
      </c>
      <c r="H39">
        <v>19.3</v>
      </c>
      <c r="I39" t="s">
        <v>23</v>
      </c>
      <c r="J39">
        <v>40</v>
      </c>
      <c r="K39">
        <v>5</v>
      </c>
    </row>
    <row r="40" spans="1:11" x14ac:dyDescent="0.25">
      <c r="A40" t="s">
        <v>8</v>
      </c>
      <c r="B40">
        <v>2024</v>
      </c>
      <c r="C40" t="s">
        <v>12</v>
      </c>
      <c r="D40">
        <v>30.6</v>
      </c>
      <c r="E40">
        <v>3.7</v>
      </c>
      <c r="F40">
        <v>7.6</v>
      </c>
      <c r="G40">
        <v>0.59799999999999998</v>
      </c>
      <c r="H40">
        <v>20.5</v>
      </c>
      <c r="I40" t="s">
        <v>23</v>
      </c>
      <c r="J40">
        <v>40</v>
      </c>
      <c r="K40">
        <v>2</v>
      </c>
    </row>
    <row r="41" spans="1:11" x14ac:dyDescent="0.25">
      <c r="A41" t="s">
        <v>8</v>
      </c>
      <c r="B41">
        <v>2024</v>
      </c>
      <c r="C41" t="s">
        <v>13</v>
      </c>
      <c r="D41">
        <v>26.3</v>
      </c>
      <c r="E41">
        <v>5</v>
      </c>
      <c r="F41">
        <v>8.3000000000000007</v>
      </c>
      <c r="G41">
        <v>0.60299999999999998</v>
      </c>
      <c r="H41">
        <v>18.600000000000001</v>
      </c>
      <c r="I41" t="s">
        <v>23</v>
      </c>
      <c r="J41">
        <v>40</v>
      </c>
      <c r="K41">
        <v>5</v>
      </c>
    </row>
    <row r="42" spans="1:11" x14ac:dyDescent="0.25">
      <c r="A42" t="s">
        <v>8</v>
      </c>
      <c r="B42">
        <v>2024</v>
      </c>
      <c r="C42" t="s">
        <v>14</v>
      </c>
      <c r="D42">
        <v>25.3</v>
      </c>
      <c r="E42">
        <v>4.2</v>
      </c>
      <c r="F42">
        <v>8</v>
      </c>
      <c r="G42">
        <v>0.60399999999999998</v>
      </c>
      <c r="H42">
        <v>16.600000000000001</v>
      </c>
      <c r="I42" t="s">
        <v>23</v>
      </c>
      <c r="J42">
        <v>40</v>
      </c>
      <c r="K42">
        <v>2</v>
      </c>
    </row>
    <row r="43" spans="1:11" x14ac:dyDescent="0.25">
      <c r="A43" t="s">
        <v>8</v>
      </c>
      <c r="B43">
        <v>2024</v>
      </c>
      <c r="C43" t="s">
        <v>15</v>
      </c>
      <c r="D43">
        <v>28.8</v>
      </c>
      <c r="E43">
        <v>4.4000000000000004</v>
      </c>
      <c r="F43">
        <v>6.2</v>
      </c>
      <c r="G43">
        <v>0.57899999999999996</v>
      </c>
      <c r="H43">
        <v>23.3</v>
      </c>
      <c r="I43" t="s">
        <v>23</v>
      </c>
      <c r="J43">
        <v>40</v>
      </c>
      <c r="K43">
        <v>5</v>
      </c>
    </row>
    <row r="44" spans="1:11" x14ac:dyDescent="0.25">
      <c r="A44" t="s">
        <v>8</v>
      </c>
      <c r="B44">
        <v>2024</v>
      </c>
      <c r="C44" t="s">
        <v>16</v>
      </c>
      <c r="D44">
        <v>24.6</v>
      </c>
      <c r="E44">
        <v>4.3</v>
      </c>
      <c r="F44">
        <v>6.9</v>
      </c>
      <c r="G44">
        <v>0.58299999999999996</v>
      </c>
      <c r="H44">
        <v>20.3</v>
      </c>
      <c r="I44" t="s">
        <v>23</v>
      </c>
      <c r="J44">
        <v>40</v>
      </c>
      <c r="K44">
        <v>2</v>
      </c>
    </row>
    <row r="45" spans="1:11" x14ac:dyDescent="0.25">
      <c r="A45" t="s">
        <v>8</v>
      </c>
      <c r="B45">
        <v>2024</v>
      </c>
      <c r="C45" t="s">
        <v>17</v>
      </c>
      <c r="D45">
        <v>26</v>
      </c>
      <c r="E45">
        <v>4.4000000000000004</v>
      </c>
      <c r="F45">
        <v>6.2</v>
      </c>
      <c r="G45">
        <v>0.56399999999999995</v>
      </c>
      <c r="H45">
        <v>21.6</v>
      </c>
      <c r="I45" t="s">
        <v>23</v>
      </c>
      <c r="J45">
        <v>40</v>
      </c>
      <c r="K45">
        <v>5</v>
      </c>
    </row>
    <row r="46" spans="1:11" x14ac:dyDescent="0.25">
      <c r="A46" t="s">
        <v>8</v>
      </c>
      <c r="B46">
        <v>2024</v>
      </c>
      <c r="C46" t="s">
        <v>18</v>
      </c>
      <c r="D46">
        <v>26.5</v>
      </c>
      <c r="E46">
        <v>4.2</v>
      </c>
      <c r="F46">
        <v>5.5</v>
      </c>
      <c r="G46">
        <v>0.58399999999999996</v>
      </c>
      <c r="H46">
        <v>19.399999999999999</v>
      </c>
      <c r="I46" t="s">
        <v>23</v>
      </c>
      <c r="J46">
        <v>40</v>
      </c>
      <c r="K46">
        <v>4</v>
      </c>
    </row>
    <row r="47" spans="1:11" x14ac:dyDescent="0.25">
      <c r="A47" t="s">
        <v>8</v>
      </c>
      <c r="B47">
        <v>2024</v>
      </c>
      <c r="C47" t="s">
        <v>19</v>
      </c>
      <c r="D47">
        <v>26.9</v>
      </c>
      <c r="E47">
        <v>4.8</v>
      </c>
      <c r="F47">
        <v>6.9</v>
      </c>
      <c r="G47">
        <v>0.60399999999999998</v>
      </c>
      <c r="H47">
        <v>20.5</v>
      </c>
      <c r="I47" t="s">
        <v>23</v>
      </c>
      <c r="J47">
        <v>40</v>
      </c>
      <c r="K47">
        <v>7</v>
      </c>
    </row>
    <row r="48" spans="1:11" x14ac:dyDescent="0.25">
      <c r="A48" t="s">
        <v>8</v>
      </c>
      <c r="B48">
        <v>2024</v>
      </c>
      <c r="C48" t="s">
        <v>20</v>
      </c>
      <c r="D48">
        <v>25.8</v>
      </c>
      <c r="E48">
        <v>4.9000000000000004</v>
      </c>
      <c r="F48">
        <v>6.8</v>
      </c>
      <c r="G48">
        <v>0.58399999999999996</v>
      </c>
      <c r="H48">
        <v>19.600000000000001</v>
      </c>
      <c r="I48" t="s">
        <v>23</v>
      </c>
      <c r="J48">
        <v>40</v>
      </c>
      <c r="K48">
        <v>3</v>
      </c>
    </row>
    <row r="49" spans="1:11" x14ac:dyDescent="0.25">
      <c r="A49" t="s">
        <v>8</v>
      </c>
      <c r="B49">
        <v>2024</v>
      </c>
      <c r="C49" t="s">
        <v>21</v>
      </c>
      <c r="D49">
        <v>24.1</v>
      </c>
      <c r="E49">
        <v>4.8</v>
      </c>
      <c r="F49">
        <v>6.6</v>
      </c>
      <c r="G49">
        <v>0.57899999999999996</v>
      </c>
      <c r="H49">
        <v>17.7</v>
      </c>
      <c r="I49" t="s">
        <v>23</v>
      </c>
      <c r="J49">
        <v>40</v>
      </c>
      <c r="K49">
        <v>1</v>
      </c>
    </row>
    <row r="50" spans="1:11" x14ac:dyDescent="0.25">
      <c r="A50" t="s">
        <v>9</v>
      </c>
      <c r="B50">
        <v>2021</v>
      </c>
      <c r="C50" t="s">
        <v>10</v>
      </c>
      <c r="D50">
        <v>36.5</v>
      </c>
      <c r="E50">
        <v>5.4</v>
      </c>
      <c r="F50">
        <v>3.5</v>
      </c>
      <c r="G50">
        <v>0.58499999999999996</v>
      </c>
      <c r="H50">
        <v>25.2</v>
      </c>
      <c r="I50" t="s">
        <v>24</v>
      </c>
      <c r="J50">
        <v>40</v>
      </c>
      <c r="K50">
        <v>6</v>
      </c>
    </row>
    <row r="51" spans="1:11" x14ac:dyDescent="0.25">
      <c r="A51" t="s">
        <v>9</v>
      </c>
      <c r="B51">
        <v>2021</v>
      </c>
      <c r="C51" t="s">
        <v>11</v>
      </c>
      <c r="D51">
        <v>36.4</v>
      </c>
      <c r="E51">
        <v>5.2</v>
      </c>
      <c r="F51">
        <v>5.5</v>
      </c>
      <c r="G51">
        <v>0.62</v>
      </c>
      <c r="H51">
        <v>20.399999999999999</v>
      </c>
      <c r="I51" t="s">
        <v>24</v>
      </c>
      <c r="J51">
        <v>40</v>
      </c>
      <c r="K51">
        <v>8</v>
      </c>
    </row>
    <row r="52" spans="1:11" x14ac:dyDescent="0.25">
      <c r="A52" t="s">
        <v>9</v>
      </c>
      <c r="B52">
        <v>2021</v>
      </c>
      <c r="C52" t="s">
        <v>12</v>
      </c>
      <c r="D52">
        <v>34.700000000000003</v>
      </c>
      <c r="E52">
        <v>5.8</v>
      </c>
      <c r="F52">
        <v>4.0999999999999996</v>
      </c>
      <c r="G52">
        <v>0.60599999999999998</v>
      </c>
      <c r="H52">
        <v>17.399999999999999</v>
      </c>
      <c r="I52" t="s">
        <v>24</v>
      </c>
      <c r="J52">
        <v>40</v>
      </c>
      <c r="K52">
        <v>2</v>
      </c>
    </row>
    <row r="53" spans="1:11" x14ac:dyDescent="0.25">
      <c r="A53" t="s">
        <v>9</v>
      </c>
      <c r="B53">
        <v>2021</v>
      </c>
      <c r="C53" t="s">
        <v>13</v>
      </c>
      <c r="D53">
        <v>26.5</v>
      </c>
      <c r="E53">
        <v>5.7</v>
      </c>
      <c r="F53">
        <v>5</v>
      </c>
      <c r="G53">
        <v>0.61699999999999999</v>
      </c>
      <c r="H53">
        <v>20.7</v>
      </c>
      <c r="I53" t="s">
        <v>24</v>
      </c>
      <c r="J53">
        <v>40</v>
      </c>
      <c r="K53">
        <v>5</v>
      </c>
    </row>
    <row r="54" spans="1:11" x14ac:dyDescent="0.25">
      <c r="A54" t="s">
        <v>9</v>
      </c>
      <c r="B54">
        <v>2021</v>
      </c>
      <c r="C54" t="s">
        <v>14</v>
      </c>
      <c r="D54">
        <v>28.8</v>
      </c>
      <c r="E54">
        <v>5.5</v>
      </c>
      <c r="F54">
        <v>5.4</v>
      </c>
      <c r="G54">
        <v>0.63500000000000001</v>
      </c>
      <c r="H54">
        <v>21.1</v>
      </c>
      <c r="I54" t="s">
        <v>24</v>
      </c>
      <c r="J54">
        <v>40</v>
      </c>
      <c r="K54">
        <v>9</v>
      </c>
    </row>
    <row r="55" spans="1:11" x14ac:dyDescent="0.25">
      <c r="A55" t="s">
        <v>9</v>
      </c>
      <c r="B55">
        <v>2021</v>
      </c>
      <c r="C55" t="s">
        <v>15</v>
      </c>
      <c r="D55">
        <v>30.5</v>
      </c>
      <c r="E55">
        <v>4.7</v>
      </c>
      <c r="F55">
        <v>5.0999999999999996</v>
      </c>
      <c r="G55">
        <v>0.621</v>
      </c>
      <c r="H55">
        <v>21.2</v>
      </c>
      <c r="I55" t="s">
        <v>24</v>
      </c>
      <c r="J55">
        <v>40</v>
      </c>
      <c r="K55">
        <v>9</v>
      </c>
    </row>
    <row r="56" spans="1:11" x14ac:dyDescent="0.25">
      <c r="A56" t="s">
        <v>9</v>
      </c>
      <c r="B56">
        <v>2021</v>
      </c>
      <c r="C56" t="s">
        <v>16</v>
      </c>
      <c r="D56">
        <v>27.6</v>
      </c>
      <c r="E56">
        <v>6.1</v>
      </c>
      <c r="F56">
        <v>6.5</v>
      </c>
      <c r="G56">
        <v>0.63400000000000001</v>
      </c>
      <c r="H56">
        <v>22.9</v>
      </c>
      <c r="I56" t="s">
        <v>24</v>
      </c>
      <c r="J56">
        <v>40</v>
      </c>
      <c r="K56">
        <v>3</v>
      </c>
    </row>
    <row r="57" spans="1:11" x14ac:dyDescent="0.25">
      <c r="A57" t="s">
        <v>9</v>
      </c>
      <c r="B57">
        <v>2021</v>
      </c>
      <c r="C57" t="s">
        <v>17</v>
      </c>
      <c r="D57">
        <v>27.5</v>
      </c>
      <c r="E57">
        <v>5</v>
      </c>
      <c r="F57">
        <v>4.7</v>
      </c>
      <c r="G57">
        <v>0.64400000000000002</v>
      </c>
      <c r="H57">
        <v>21.7</v>
      </c>
      <c r="I57" t="s">
        <v>24</v>
      </c>
      <c r="J57">
        <v>40</v>
      </c>
      <c r="K57">
        <v>4</v>
      </c>
    </row>
    <row r="58" spans="1:11" x14ac:dyDescent="0.25">
      <c r="A58" t="s">
        <v>9</v>
      </c>
      <c r="B58">
        <v>2021</v>
      </c>
      <c r="C58" t="s">
        <v>18</v>
      </c>
      <c r="D58">
        <v>27</v>
      </c>
      <c r="E58">
        <v>5</v>
      </c>
      <c r="F58">
        <v>3.5</v>
      </c>
      <c r="G58">
        <v>0.58699999999999997</v>
      </c>
      <c r="H58">
        <v>20.3</v>
      </c>
      <c r="I58" t="s">
        <v>24</v>
      </c>
      <c r="J58">
        <v>40</v>
      </c>
      <c r="K58">
        <v>6</v>
      </c>
    </row>
    <row r="59" spans="1:11" x14ac:dyDescent="0.25">
      <c r="A59" t="s">
        <v>9</v>
      </c>
      <c r="B59">
        <v>2021</v>
      </c>
      <c r="C59" t="s">
        <v>19</v>
      </c>
      <c r="D59">
        <v>37.9</v>
      </c>
      <c r="E59">
        <v>5.3</v>
      </c>
      <c r="F59">
        <v>4.3</v>
      </c>
      <c r="G59">
        <v>0.61799999999999999</v>
      </c>
      <c r="H59">
        <v>21.6</v>
      </c>
      <c r="I59" t="s">
        <v>24</v>
      </c>
      <c r="J59">
        <v>40</v>
      </c>
      <c r="K59">
        <v>2</v>
      </c>
    </row>
    <row r="60" spans="1:11" x14ac:dyDescent="0.25">
      <c r="A60" t="s">
        <v>9</v>
      </c>
      <c r="B60">
        <v>2021</v>
      </c>
      <c r="C60" t="s">
        <v>20</v>
      </c>
      <c r="D60">
        <v>29.5</v>
      </c>
      <c r="E60">
        <v>5</v>
      </c>
      <c r="F60">
        <v>4.5999999999999996</v>
      </c>
      <c r="G60">
        <v>0.58499999999999996</v>
      </c>
      <c r="H60">
        <v>23.3</v>
      </c>
      <c r="I60" t="s">
        <v>24</v>
      </c>
      <c r="J60">
        <v>40</v>
      </c>
      <c r="K60">
        <v>7</v>
      </c>
    </row>
    <row r="61" spans="1:11" x14ac:dyDescent="0.25">
      <c r="A61" t="s">
        <v>9</v>
      </c>
      <c r="B61">
        <v>2021</v>
      </c>
      <c r="C61" t="s">
        <v>21</v>
      </c>
      <c r="D61">
        <v>27.9</v>
      </c>
      <c r="E61">
        <v>5.9</v>
      </c>
      <c r="F61">
        <v>4.5</v>
      </c>
      <c r="G61">
        <v>0.60699999999999998</v>
      </c>
      <c r="H61">
        <v>18.899999999999999</v>
      </c>
      <c r="I61" t="s">
        <v>24</v>
      </c>
      <c r="J61">
        <v>45</v>
      </c>
      <c r="K61">
        <v>5</v>
      </c>
    </row>
    <row r="62" spans="1:11" x14ac:dyDescent="0.25">
      <c r="A62" t="s">
        <v>9</v>
      </c>
      <c r="B62">
        <v>2022</v>
      </c>
      <c r="C62" t="s">
        <v>10</v>
      </c>
      <c r="D62">
        <v>23.6</v>
      </c>
      <c r="E62">
        <v>5.8</v>
      </c>
      <c r="F62">
        <v>5.7</v>
      </c>
      <c r="G62">
        <v>0.58499999999999996</v>
      </c>
      <c r="H62">
        <v>24.9</v>
      </c>
      <c r="I62" t="s">
        <v>24</v>
      </c>
      <c r="J62">
        <v>45</v>
      </c>
      <c r="K62">
        <v>8</v>
      </c>
    </row>
    <row r="63" spans="1:11" x14ac:dyDescent="0.25">
      <c r="A63" t="s">
        <v>9</v>
      </c>
      <c r="B63">
        <v>2022</v>
      </c>
      <c r="C63" t="s">
        <v>11</v>
      </c>
      <c r="D63">
        <v>32.799999999999997</v>
      </c>
      <c r="E63">
        <v>5.7</v>
      </c>
      <c r="F63">
        <v>4.4000000000000004</v>
      </c>
      <c r="G63">
        <v>0.63800000000000001</v>
      </c>
      <c r="H63">
        <v>19.2</v>
      </c>
      <c r="I63" t="s">
        <v>24</v>
      </c>
      <c r="J63">
        <v>45</v>
      </c>
      <c r="K63">
        <v>9</v>
      </c>
    </row>
    <row r="64" spans="1:11" x14ac:dyDescent="0.25">
      <c r="A64" t="s">
        <v>9</v>
      </c>
      <c r="B64">
        <v>2022</v>
      </c>
      <c r="C64" t="s">
        <v>12</v>
      </c>
      <c r="D64">
        <v>25.5</v>
      </c>
      <c r="E64">
        <v>4.7</v>
      </c>
      <c r="F64">
        <v>4.8</v>
      </c>
      <c r="G64">
        <v>0.60799999999999998</v>
      </c>
      <c r="H64">
        <v>21.6</v>
      </c>
      <c r="I64" t="s">
        <v>24</v>
      </c>
      <c r="J64">
        <v>45</v>
      </c>
      <c r="K64">
        <v>9</v>
      </c>
    </row>
    <row r="65" spans="1:11" x14ac:dyDescent="0.25">
      <c r="A65" t="s">
        <v>9</v>
      </c>
      <c r="B65">
        <v>2022</v>
      </c>
      <c r="C65" t="s">
        <v>13</v>
      </c>
      <c r="D65">
        <v>24.7</v>
      </c>
      <c r="E65">
        <v>5.6</v>
      </c>
      <c r="F65">
        <v>5.0999999999999996</v>
      </c>
      <c r="G65">
        <v>0.68899999999999995</v>
      </c>
      <c r="H65">
        <v>20.6</v>
      </c>
      <c r="I65" t="s">
        <v>24</v>
      </c>
      <c r="J65">
        <v>45</v>
      </c>
      <c r="K65">
        <v>4</v>
      </c>
    </row>
    <row r="66" spans="1:11" x14ac:dyDescent="0.25">
      <c r="A66" t="s">
        <v>9</v>
      </c>
      <c r="B66">
        <v>2022</v>
      </c>
      <c r="C66" t="s">
        <v>14</v>
      </c>
      <c r="D66">
        <v>29.4</v>
      </c>
      <c r="E66">
        <v>6.4</v>
      </c>
      <c r="F66">
        <v>3.9</v>
      </c>
      <c r="G66">
        <v>0.61099999999999999</v>
      </c>
      <c r="H66">
        <v>22.6</v>
      </c>
      <c r="I66" t="s">
        <v>24</v>
      </c>
      <c r="J66">
        <v>45</v>
      </c>
      <c r="K66">
        <v>3</v>
      </c>
    </row>
    <row r="67" spans="1:11" x14ac:dyDescent="0.25">
      <c r="A67" t="s">
        <v>9</v>
      </c>
      <c r="B67">
        <v>2022</v>
      </c>
      <c r="C67" t="s">
        <v>15</v>
      </c>
      <c r="D67">
        <v>27.8</v>
      </c>
      <c r="E67">
        <v>6.3</v>
      </c>
      <c r="F67">
        <v>3.9</v>
      </c>
      <c r="G67">
        <v>0.63200000000000001</v>
      </c>
      <c r="H67">
        <v>23</v>
      </c>
      <c r="I67" t="s">
        <v>24</v>
      </c>
      <c r="J67">
        <v>45</v>
      </c>
      <c r="K67">
        <v>7</v>
      </c>
    </row>
    <row r="68" spans="1:11" x14ac:dyDescent="0.25">
      <c r="A68" t="s">
        <v>9</v>
      </c>
      <c r="B68">
        <v>2022</v>
      </c>
      <c r="C68" t="s">
        <v>16</v>
      </c>
      <c r="D68">
        <v>31.4</v>
      </c>
      <c r="E68">
        <v>5.4</v>
      </c>
      <c r="F68">
        <v>5.2</v>
      </c>
      <c r="G68">
        <v>0.61099999999999999</v>
      </c>
      <c r="H68">
        <v>21.1</v>
      </c>
      <c r="I68" t="s">
        <v>24</v>
      </c>
      <c r="J68">
        <v>45</v>
      </c>
      <c r="K68">
        <v>6</v>
      </c>
    </row>
    <row r="69" spans="1:11" x14ac:dyDescent="0.25">
      <c r="A69" t="s">
        <v>9</v>
      </c>
      <c r="B69">
        <v>2022</v>
      </c>
      <c r="C69" t="s">
        <v>17</v>
      </c>
      <c r="D69">
        <v>27.1</v>
      </c>
      <c r="E69">
        <v>5</v>
      </c>
      <c r="F69">
        <v>5.8</v>
      </c>
      <c r="G69">
        <v>0.622</v>
      </c>
      <c r="H69">
        <v>22</v>
      </c>
      <c r="I69" t="s">
        <v>24</v>
      </c>
      <c r="J69">
        <v>45</v>
      </c>
      <c r="K69">
        <v>2</v>
      </c>
    </row>
    <row r="70" spans="1:11" x14ac:dyDescent="0.25">
      <c r="A70" t="s">
        <v>9</v>
      </c>
      <c r="B70">
        <v>2022</v>
      </c>
      <c r="C70" t="s">
        <v>18</v>
      </c>
      <c r="D70">
        <v>25.9</v>
      </c>
      <c r="E70">
        <v>6.9</v>
      </c>
      <c r="F70">
        <v>4</v>
      </c>
      <c r="G70">
        <v>0.60499999999999998</v>
      </c>
      <c r="H70">
        <v>23.5</v>
      </c>
      <c r="I70" t="s">
        <v>24</v>
      </c>
      <c r="J70">
        <v>45</v>
      </c>
      <c r="K70">
        <v>9</v>
      </c>
    </row>
    <row r="71" spans="1:11" x14ac:dyDescent="0.25">
      <c r="A71" t="s">
        <v>9</v>
      </c>
      <c r="B71">
        <v>2022</v>
      </c>
      <c r="C71" t="s">
        <v>19</v>
      </c>
      <c r="D71">
        <v>28.9</v>
      </c>
      <c r="E71">
        <v>5.2</v>
      </c>
      <c r="F71">
        <v>5.6</v>
      </c>
      <c r="G71">
        <v>0.58599999999999997</v>
      </c>
      <c r="H71">
        <v>20.100000000000001</v>
      </c>
      <c r="I71" t="s">
        <v>24</v>
      </c>
      <c r="J71">
        <v>45</v>
      </c>
      <c r="K71">
        <v>1</v>
      </c>
    </row>
    <row r="72" spans="1:11" x14ac:dyDescent="0.25">
      <c r="A72" t="s">
        <v>9</v>
      </c>
      <c r="B72">
        <v>2022</v>
      </c>
      <c r="C72" t="s">
        <v>20</v>
      </c>
      <c r="D72">
        <v>34.4</v>
      </c>
      <c r="E72">
        <v>5.3</v>
      </c>
      <c r="F72">
        <v>4.5999999999999996</v>
      </c>
      <c r="G72">
        <v>0.59099999999999997</v>
      </c>
      <c r="H72">
        <v>23.5</v>
      </c>
      <c r="I72" t="s">
        <v>24</v>
      </c>
      <c r="J72">
        <v>45</v>
      </c>
      <c r="K72">
        <v>5</v>
      </c>
    </row>
    <row r="73" spans="1:11" x14ac:dyDescent="0.25">
      <c r="A73" t="s">
        <v>9</v>
      </c>
      <c r="B73">
        <v>2022</v>
      </c>
      <c r="C73" t="s">
        <v>21</v>
      </c>
      <c r="D73">
        <v>28.3</v>
      </c>
      <c r="E73">
        <v>5</v>
      </c>
      <c r="F73">
        <v>5.0999999999999996</v>
      </c>
      <c r="G73">
        <v>0.61299999999999999</v>
      </c>
      <c r="H73">
        <v>23.9</v>
      </c>
      <c r="I73" t="s">
        <v>24</v>
      </c>
      <c r="J73">
        <v>45</v>
      </c>
      <c r="K73">
        <v>6</v>
      </c>
    </row>
    <row r="74" spans="1:11" x14ac:dyDescent="0.25">
      <c r="A74" t="s">
        <v>9</v>
      </c>
      <c r="B74">
        <v>2023</v>
      </c>
      <c r="C74" t="s">
        <v>10</v>
      </c>
      <c r="D74">
        <v>25.7</v>
      </c>
      <c r="E74">
        <v>5.5</v>
      </c>
      <c r="F74">
        <v>5.0999999999999996</v>
      </c>
      <c r="G74">
        <v>0.60399999999999998</v>
      </c>
      <c r="H74">
        <v>20.7</v>
      </c>
      <c r="I74" t="s">
        <v>24</v>
      </c>
      <c r="J74">
        <v>45</v>
      </c>
      <c r="K74">
        <v>6</v>
      </c>
    </row>
    <row r="75" spans="1:11" x14ac:dyDescent="0.25">
      <c r="A75" t="s">
        <v>9</v>
      </c>
      <c r="B75">
        <v>2023</v>
      </c>
      <c r="C75" t="s">
        <v>11</v>
      </c>
      <c r="D75">
        <v>26</v>
      </c>
      <c r="E75">
        <v>6.2</v>
      </c>
      <c r="F75">
        <v>4.8</v>
      </c>
      <c r="G75">
        <v>0.63200000000000001</v>
      </c>
      <c r="H75">
        <v>25.2</v>
      </c>
      <c r="I75" t="s">
        <v>24</v>
      </c>
      <c r="J75">
        <v>45</v>
      </c>
      <c r="K75">
        <v>8</v>
      </c>
    </row>
    <row r="76" spans="1:11" x14ac:dyDescent="0.25">
      <c r="A76" t="s">
        <v>9</v>
      </c>
      <c r="B76">
        <v>2023</v>
      </c>
      <c r="C76" t="s">
        <v>12</v>
      </c>
      <c r="D76">
        <v>28</v>
      </c>
      <c r="E76">
        <v>5.2</v>
      </c>
      <c r="F76">
        <v>6.3</v>
      </c>
      <c r="G76">
        <v>0.63100000000000001</v>
      </c>
      <c r="H76">
        <v>26.6</v>
      </c>
      <c r="I76" t="s">
        <v>24</v>
      </c>
      <c r="J76">
        <v>45</v>
      </c>
      <c r="K76">
        <v>4</v>
      </c>
    </row>
    <row r="77" spans="1:11" x14ac:dyDescent="0.25">
      <c r="A77" t="s">
        <v>9</v>
      </c>
      <c r="B77">
        <v>2023</v>
      </c>
      <c r="C77" t="s">
        <v>13</v>
      </c>
      <c r="D77">
        <v>26.2</v>
      </c>
      <c r="E77">
        <v>5</v>
      </c>
      <c r="F77">
        <v>5.5</v>
      </c>
      <c r="G77">
        <v>0.59799999999999998</v>
      </c>
      <c r="H77">
        <v>14.4</v>
      </c>
      <c r="I77" t="s">
        <v>24</v>
      </c>
      <c r="J77">
        <v>45</v>
      </c>
      <c r="K77">
        <v>3</v>
      </c>
    </row>
    <row r="78" spans="1:11" x14ac:dyDescent="0.25">
      <c r="A78" t="s">
        <v>9</v>
      </c>
      <c r="B78">
        <v>2023</v>
      </c>
      <c r="C78" t="s">
        <v>14</v>
      </c>
      <c r="D78">
        <v>28.4</v>
      </c>
      <c r="E78">
        <v>6.2</v>
      </c>
      <c r="F78">
        <v>2.7</v>
      </c>
      <c r="G78">
        <v>0.67700000000000005</v>
      </c>
      <c r="H78">
        <v>22.8</v>
      </c>
      <c r="I78" t="s">
        <v>24</v>
      </c>
      <c r="J78">
        <v>45</v>
      </c>
      <c r="K78">
        <v>4</v>
      </c>
    </row>
    <row r="79" spans="1:11" x14ac:dyDescent="0.25">
      <c r="A79" t="s">
        <v>9</v>
      </c>
      <c r="B79">
        <v>2023</v>
      </c>
      <c r="C79" t="s">
        <v>15</v>
      </c>
      <c r="D79">
        <v>35</v>
      </c>
      <c r="E79">
        <v>5.0999999999999996</v>
      </c>
      <c r="F79">
        <v>5.7</v>
      </c>
      <c r="G79">
        <v>0.59499999999999997</v>
      </c>
      <c r="H79">
        <v>22.5</v>
      </c>
      <c r="I79" t="s">
        <v>24</v>
      </c>
      <c r="J79">
        <v>45</v>
      </c>
      <c r="K79">
        <v>9</v>
      </c>
    </row>
    <row r="80" spans="1:11" x14ac:dyDescent="0.25">
      <c r="A80" t="s">
        <v>9</v>
      </c>
      <c r="B80">
        <v>2023</v>
      </c>
      <c r="C80" t="s">
        <v>16</v>
      </c>
      <c r="D80">
        <v>23.9</v>
      </c>
      <c r="E80">
        <v>5.7</v>
      </c>
      <c r="F80">
        <v>6</v>
      </c>
      <c r="G80">
        <v>0.55800000000000005</v>
      </c>
      <c r="H80">
        <v>25.1</v>
      </c>
      <c r="I80" t="s">
        <v>24</v>
      </c>
      <c r="J80">
        <v>45</v>
      </c>
      <c r="K80">
        <v>2</v>
      </c>
    </row>
    <row r="81" spans="1:11" x14ac:dyDescent="0.25">
      <c r="A81" t="s">
        <v>9</v>
      </c>
      <c r="B81">
        <v>2023</v>
      </c>
      <c r="C81" t="s">
        <v>17</v>
      </c>
      <c r="D81">
        <v>27.5</v>
      </c>
      <c r="E81">
        <v>5.2</v>
      </c>
      <c r="F81">
        <v>5.5</v>
      </c>
      <c r="G81">
        <v>0.69599999999999995</v>
      </c>
      <c r="H81">
        <v>21.5</v>
      </c>
      <c r="I81" t="s">
        <v>24</v>
      </c>
      <c r="J81">
        <v>45</v>
      </c>
      <c r="K81">
        <v>7</v>
      </c>
    </row>
    <row r="82" spans="1:11" x14ac:dyDescent="0.25">
      <c r="A82" t="s">
        <v>9</v>
      </c>
      <c r="B82">
        <v>2023</v>
      </c>
      <c r="C82" t="s">
        <v>18</v>
      </c>
      <c r="D82">
        <v>23.9</v>
      </c>
      <c r="E82">
        <v>5.5</v>
      </c>
      <c r="F82">
        <v>5.6</v>
      </c>
      <c r="G82">
        <v>0.6</v>
      </c>
      <c r="H82">
        <v>19.8</v>
      </c>
      <c r="I82" t="s">
        <v>24</v>
      </c>
      <c r="J82">
        <v>45</v>
      </c>
      <c r="K82">
        <v>9</v>
      </c>
    </row>
    <row r="83" spans="1:11" x14ac:dyDescent="0.25">
      <c r="A83" t="s">
        <v>9</v>
      </c>
      <c r="B83">
        <v>2023</v>
      </c>
      <c r="C83" t="s">
        <v>19</v>
      </c>
      <c r="D83">
        <v>24.9</v>
      </c>
      <c r="E83">
        <v>5.5</v>
      </c>
      <c r="F83">
        <v>5.8</v>
      </c>
      <c r="G83">
        <v>0.63800000000000001</v>
      </c>
      <c r="H83">
        <v>23.3</v>
      </c>
      <c r="I83" t="s">
        <v>24</v>
      </c>
      <c r="J83">
        <v>45</v>
      </c>
      <c r="K83">
        <v>5</v>
      </c>
    </row>
    <row r="84" spans="1:11" x14ac:dyDescent="0.25">
      <c r="A84" t="s">
        <v>9</v>
      </c>
      <c r="B84">
        <v>2023</v>
      </c>
      <c r="C84" t="s">
        <v>20</v>
      </c>
      <c r="D84">
        <v>24.8</v>
      </c>
      <c r="E84">
        <v>4</v>
      </c>
      <c r="F84">
        <v>3.4</v>
      </c>
      <c r="G84">
        <v>0.64</v>
      </c>
      <c r="H84">
        <v>20.2</v>
      </c>
      <c r="I84" t="s">
        <v>24</v>
      </c>
      <c r="J84">
        <v>45</v>
      </c>
      <c r="K84">
        <v>6</v>
      </c>
    </row>
    <row r="85" spans="1:11" x14ac:dyDescent="0.25">
      <c r="A85" t="s">
        <v>9</v>
      </c>
      <c r="B85">
        <v>2023</v>
      </c>
      <c r="C85" t="s">
        <v>21</v>
      </c>
      <c r="D85">
        <v>24.3</v>
      </c>
      <c r="E85">
        <v>5.7</v>
      </c>
      <c r="F85">
        <v>5.6</v>
      </c>
      <c r="G85">
        <v>0.6</v>
      </c>
      <c r="H85">
        <v>22.6</v>
      </c>
      <c r="I85" t="s">
        <v>24</v>
      </c>
      <c r="J85">
        <v>45</v>
      </c>
      <c r="K85">
        <v>8</v>
      </c>
    </row>
    <row r="86" spans="1:11" x14ac:dyDescent="0.25">
      <c r="A86" t="s">
        <v>9</v>
      </c>
      <c r="B86">
        <v>2024</v>
      </c>
      <c r="C86" t="s">
        <v>10</v>
      </c>
      <c r="D86">
        <v>25.6</v>
      </c>
      <c r="E86">
        <v>4.5999999999999996</v>
      </c>
      <c r="F86">
        <v>4.2</v>
      </c>
      <c r="G86">
        <v>0.629</v>
      </c>
      <c r="H86">
        <v>23.6</v>
      </c>
      <c r="I86" t="s">
        <v>24</v>
      </c>
      <c r="J86">
        <v>50</v>
      </c>
      <c r="K86">
        <v>3</v>
      </c>
    </row>
    <row r="87" spans="1:11" x14ac:dyDescent="0.25">
      <c r="A87" t="s">
        <v>9</v>
      </c>
      <c r="B87">
        <v>2024</v>
      </c>
      <c r="C87" t="s">
        <v>11</v>
      </c>
      <c r="D87">
        <v>36.799999999999997</v>
      </c>
      <c r="E87">
        <v>10.7</v>
      </c>
      <c r="F87">
        <v>4.7</v>
      </c>
      <c r="G87">
        <v>0.59699999999999998</v>
      </c>
      <c r="H87">
        <v>19</v>
      </c>
      <c r="I87" t="s">
        <v>24</v>
      </c>
      <c r="J87">
        <v>50</v>
      </c>
      <c r="K87">
        <v>4</v>
      </c>
    </row>
    <row r="88" spans="1:11" x14ac:dyDescent="0.25">
      <c r="A88" t="s">
        <v>9</v>
      </c>
      <c r="B88">
        <v>2024</v>
      </c>
      <c r="C88" t="s">
        <v>12</v>
      </c>
      <c r="D88">
        <v>33.1</v>
      </c>
      <c r="E88">
        <v>5.5</v>
      </c>
      <c r="F88">
        <v>5.8</v>
      </c>
      <c r="G88">
        <v>0.58499999999999996</v>
      </c>
      <c r="H88">
        <v>17.8</v>
      </c>
      <c r="I88" t="s">
        <v>24</v>
      </c>
      <c r="J88">
        <v>50</v>
      </c>
      <c r="K88">
        <v>7</v>
      </c>
    </row>
    <row r="89" spans="1:11" x14ac:dyDescent="0.25">
      <c r="A89" t="s">
        <v>9</v>
      </c>
      <c r="B89">
        <v>2024</v>
      </c>
      <c r="C89" t="s">
        <v>13</v>
      </c>
      <c r="D89">
        <v>34.299999999999997</v>
      </c>
      <c r="E89">
        <v>5.5</v>
      </c>
      <c r="F89">
        <v>4.0999999999999996</v>
      </c>
      <c r="G89">
        <v>0.69899999999999995</v>
      </c>
      <c r="H89">
        <v>27.3</v>
      </c>
      <c r="I89" t="s">
        <v>24</v>
      </c>
      <c r="J89">
        <v>50</v>
      </c>
      <c r="K89">
        <v>9</v>
      </c>
    </row>
    <row r="90" spans="1:11" x14ac:dyDescent="0.25">
      <c r="A90" t="s">
        <v>9</v>
      </c>
      <c r="B90">
        <v>2024</v>
      </c>
      <c r="C90" t="s">
        <v>14</v>
      </c>
      <c r="D90">
        <v>24.6</v>
      </c>
      <c r="E90">
        <v>5.0999999999999996</v>
      </c>
      <c r="F90">
        <v>4.8</v>
      </c>
      <c r="G90">
        <v>0.60399999999999998</v>
      </c>
      <c r="H90">
        <v>21.8</v>
      </c>
      <c r="I90" t="s">
        <v>24</v>
      </c>
      <c r="J90">
        <v>50</v>
      </c>
      <c r="K90">
        <v>9</v>
      </c>
    </row>
    <row r="91" spans="1:11" x14ac:dyDescent="0.25">
      <c r="A91" t="s">
        <v>9</v>
      </c>
      <c r="B91">
        <v>2024</v>
      </c>
      <c r="C91" t="s">
        <v>15</v>
      </c>
      <c r="D91">
        <v>31.6</v>
      </c>
      <c r="E91">
        <v>5.2</v>
      </c>
      <c r="F91">
        <v>3.5</v>
      </c>
      <c r="G91">
        <v>0.62</v>
      </c>
      <c r="H91">
        <v>23.3</v>
      </c>
      <c r="I91" t="s">
        <v>24</v>
      </c>
      <c r="J91">
        <v>50</v>
      </c>
      <c r="K91">
        <v>2</v>
      </c>
    </row>
    <row r="92" spans="1:11" x14ac:dyDescent="0.25">
      <c r="A92" t="s">
        <v>9</v>
      </c>
      <c r="B92">
        <v>2024</v>
      </c>
      <c r="C92" t="s">
        <v>16</v>
      </c>
      <c r="D92">
        <v>24.6</v>
      </c>
      <c r="E92">
        <v>5.4</v>
      </c>
      <c r="F92">
        <v>5.2</v>
      </c>
      <c r="G92">
        <v>0.56499999999999995</v>
      </c>
      <c r="H92">
        <v>22.9</v>
      </c>
      <c r="I92" t="s">
        <v>24</v>
      </c>
      <c r="J92">
        <v>50</v>
      </c>
      <c r="K92">
        <v>5</v>
      </c>
    </row>
    <row r="93" spans="1:11" x14ac:dyDescent="0.25">
      <c r="A93" t="s">
        <v>9</v>
      </c>
      <c r="B93">
        <v>2024</v>
      </c>
      <c r="C93" t="s">
        <v>17</v>
      </c>
      <c r="D93">
        <v>29.3</v>
      </c>
      <c r="E93">
        <v>5.4</v>
      </c>
      <c r="F93">
        <v>6</v>
      </c>
      <c r="G93">
        <v>0.59199999999999997</v>
      </c>
      <c r="H93">
        <v>23</v>
      </c>
      <c r="I93" t="s">
        <v>24</v>
      </c>
      <c r="J93">
        <v>50</v>
      </c>
      <c r="K93">
        <v>9</v>
      </c>
    </row>
    <row r="94" spans="1:11" x14ac:dyDescent="0.25">
      <c r="A94" t="s">
        <v>9</v>
      </c>
      <c r="B94">
        <v>2024</v>
      </c>
      <c r="C94" t="s">
        <v>18</v>
      </c>
      <c r="D94">
        <v>36.799999999999997</v>
      </c>
      <c r="E94">
        <v>5.6</v>
      </c>
      <c r="F94">
        <v>3.9</v>
      </c>
      <c r="G94">
        <v>0.61199999999999999</v>
      </c>
      <c r="H94">
        <v>22.8</v>
      </c>
      <c r="I94" t="s">
        <v>24</v>
      </c>
      <c r="J94">
        <v>50</v>
      </c>
      <c r="K94">
        <v>8</v>
      </c>
    </row>
    <row r="95" spans="1:11" x14ac:dyDescent="0.25">
      <c r="A95" t="s">
        <v>9</v>
      </c>
      <c r="B95">
        <v>2024</v>
      </c>
      <c r="C95" t="s">
        <v>19</v>
      </c>
      <c r="D95">
        <v>36.5</v>
      </c>
      <c r="E95">
        <v>5.9</v>
      </c>
      <c r="F95">
        <v>6.6</v>
      </c>
      <c r="G95">
        <v>0.62</v>
      </c>
      <c r="H95">
        <v>20.100000000000001</v>
      </c>
      <c r="I95" t="s">
        <v>24</v>
      </c>
      <c r="J95">
        <v>50</v>
      </c>
      <c r="K95">
        <v>6</v>
      </c>
    </row>
    <row r="96" spans="1:11" x14ac:dyDescent="0.25">
      <c r="A96" t="s">
        <v>9</v>
      </c>
      <c r="B96">
        <v>2024</v>
      </c>
      <c r="C96" t="s">
        <v>20</v>
      </c>
      <c r="D96">
        <v>34.9</v>
      </c>
      <c r="E96">
        <v>5.2</v>
      </c>
      <c r="F96">
        <v>6.6</v>
      </c>
      <c r="G96">
        <v>0.61</v>
      </c>
      <c r="H96">
        <v>22.1</v>
      </c>
      <c r="I96" t="s">
        <v>24</v>
      </c>
      <c r="J96">
        <v>50</v>
      </c>
      <c r="K96">
        <v>10</v>
      </c>
    </row>
    <row r="97" spans="1:11" x14ac:dyDescent="0.25">
      <c r="A97" t="s">
        <v>9</v>
      </c>
      <c r="B97">
        <v>2024</v>
      </c>
      <c r="C97" t="s">
        <v>21</v>
      </c>
      <c r="D97">
        <v>31.7</v>
      </c>
      <c r="E97">
        <v>5.6</v>
      </c>
      <c r="F97">
        <v>5.0999999999999996</v>
      </c>
      <c r="G97">
        <v>0.63</v>
      </c>
      <c r="H97">
        <v>20.9</v>
      </c>
      <c r="I97" t="s">
        <v>24</v>
      </c>
      <c r="J97">
        <v>50</v>
      </c>
      <c r="K97">
        <v>10</v>
      </c>
    </row>
    <row r="98" spans="1:11" x14ac:dyDescent="0.25">
      <c r="A98" t="s">
        <v>25</v>
      </c>
      <c r="B98">
        <v>2021</v>
      </c>
      <c r="C98" t="s">
        <v>10</v>
      </c>
      <c r="D98">
        <v>9.4</v>
      </c>
      <c r="E98">
        <v>2.7</v>
      </c>
      <c r="F98">
        <v>7</v>
      </c>
      <c r="G98">
        <v>0.31900000000000001</v>
      </c>
      <c r="H98">
        <v>14.8</v>
      </c>
      <c r="I98" t="s">
        <v>26</v>
      </c>
      <c r="J98">
        <v>8</v>
      </c>
      <c r="K98">
        <v>3</v>
      </c>
    </row>
    <row r="99" spans="1:11" x14ac:dyDescent="0.25">
      <c r="A99" t="s">
        <v>25</v>
      </c>
      <c r="B99">
        <v>2021</v>
      </c>
      <c r="C99" t="s">
        <v>11</v>
      </c>
      <c r="D99">
        <v>5</v>
      </c>
      <c r="E99">
        <v>3.5</v>
      </c>
      <c r="F99">
        <v>7</v>
      </c>
      <c r="G99">
        <v>0.51300000000000001</v>
      </c>
      <c r="H99">
        <v>13.9</v>
      </c>
      <c r="I99" t="s">
        <v>26</v>
      </c>
      <c r="J99">
        <v>8</v>
      </c>
      <c r="K99">
        <v>2</v>
      </c>
    </row>
    <row r="100" spans="1:11" x14ac:dyDescent="0.25">
      <c r="A100" t="s">
        <v>25</v>
      </c>
      <c r="B100">
        <v>2021</v>
      </c>
      <c r="C100" t="s">
        <v>12</v>
      </c>
      <c r="D100">
        <v>9.6999999999999993</v>
      </c>
      <c r="E100">
        <v>3.6</v>
      </c>
      <c r="F100">
        <v>6.3</v>
      </c>
      <c r="G100">
        <v>0.26100000000000001</v>
      </c>
      <c r="H100">
        <v>13.8</v>
      </c>
      <c r="I100" t="s">
        <v>26</v>
      </c>
      <c r="J100">
        <v>8</v>
      </c>
      <c r="K100">
        <v>6</v>
      </c>
    </row>
    <row r="101" spans="1:11" x14ac:dyDescent="0.25">
      <c r="A101" t="s">
        <v>25</v>
      </c>
      <c r="B101">
        <v>2021</v>
      </c>
      <c r="C101" t="s">
        <v>13</v>
      </c>
      <c r="D101">
        <v>8.9</v>
      </c>
      <c r="E101">
        <v>3.3</v>
      </c>
      <c r="F101">
        <v>6.4</v>
      </c>
      <c r="G101">
        <v>0.44800000000000001</v>
      </c>
      <c r="H101">
        <v>13</v>
      </c>
      <c r="I101" t="s">
        <v>26</v>
      </c>
      <c r="J101">
        <v>8</v>
      </c>
      <c r="K101">
        <v>3</v>
      </c>
    </row>
    <row r="102" spans="1:11" x14ac:dyDescent="0.25">
      <c r="A102" t="s">
        <v>25</v>
      </c>
      <c r="B102">
        <v>2021</v>
      </c>
      <c r="C102" t="s">
        <v>14</v>
      </c>
      <c r="D102">
        <v>9.8000000000000007</v>
      </c>
      <c r="E102">
        <v>2.7</v>
      </c>
      <c r="F102">
        <v>7</v>
      </c>
      <c r="G102">
        <v>0.56699999999999995</v>
      </c>
      <c r="H102">
        <v>13</v>
      </c>
      <c r="I102" t="s">
        <v>26</v>
      </c>
      <c r="J102">
        <v>8</v>
      </c>
      <c r="K102">
        <v>2</v>
      </c>
    </row>
    <row r="103" spans="1:11" x14ac:dyDescent="0.25">
      <c r="A103" t="s">
        <v>25</v>
      </c>
      <c r="B103">
        <v>2021</v>
      </c>
      <c r="C103" t="s">
        <v>15</v>
      </c>
      <c r="D103">
        <v>8</v>
      </c>
      <c r="E103">
        <v>3.2</v>
      </c>
      <c r="F103">
        <v>5.5</v>
      </c>
      <c r="G103">
        <v>0.46300000000000002</v>
      </c>
      <c r="H103">
        <v>14.5</v>
      </c>
      <c r="I103" t="s">
        <v>26</v>
      </c>
      <c r="J103">
        <v>8</v>
      </c>
      <c r="K103">
        <v>4</v>
      </c>
    </row>
    <row r="104" spans="1:11" x14ac:dyDescent="0.25">
      <c r="A104" t="s">
        <v>25</v>
      </c>
      <c r="B104">
        <v>2021</v>
      </c>
      <c r="C104" t="s">
        <v>16</v>
      </c>
      <c r="D104">
        <v>6.8</v>
      </c>
      <c r="E104">
        <v>2.4</v>
      </c>
      <c r="F104">
        <v>6.2</v>
      </c>
      <c r="G104">
        <v>0.504</v>
      </c>
      <c r="H104">
        <v>13</v>
      </c>
      <c r="I104" t="s">
        <v>26</v>
      </c>
      <c r="J104">
        <v>8</v>
      </c>
      <c r="K104">
        <v>1</v>
      </c>
    </row>
    <row r="105" spans="1:11" x14ac:dyDescent="0.25">
      <c r="A105" t="s">
        <v>25</v>
      </c>
      <c r="B105">
        <v>2021</v>
      </c>
      <c r="C105" t="s">
        <v>17</v>
      </c>
      <c r="D105">
        <v>9</v>
      </c>
      <c r="E105">
        <v>2.8</v>
      </c>
      <c r="F105">
        <v>6.5</v>
      </c>
      <c r="G105">
        <v>0.48799999999999999</v>
      </c>
      <c r="H105">
        <v>13.2</v>
      </c>
      <c r="I105" t="s">
        <v>26</v>
      </c>
      <c r="J105">
        <v>8</v>
      </c>
      <c r="K105">
        <v>3</v>
      </c>
    </row>
    <row r="106" spans="1:11" x14ac:dyDescent="0.25">
      <c r="A106" t="s">
        <v>25</v>
      </c>
      <c r="B106">
        <v>2021</v>
      </c>
      <c r="C106" t="s">
        <v>18</v>
      </c>
      <c r="D106">
        <v>8.1999999999999993</v>
      </c>
      <c r="E106">
        <v>3.2</v>
      </c>
      <c r="F106">
        <v>4.5999999999999996</v>
      </c>
      <c r="G106">
        <v>0.54600000000000004</v>
      </c>
      <c r="H106">
        <v>14.2</v>
      </c>
      <c r="I106" t="s">
        <v>26</v>
      </c>
      <c r="J106">
        <v>8</v>
      </c>
      <c r="K106">
        <v>2</v>
      </c>
    </row>
    <row r="107" spans="1:11" x14ac:dyDescent="0.25">
      <c r="A107" t="s">
        <v>25</v>
      </c>
      <c r="B107">
        <v>2021</v>
      </c>
      <c r="C107" t="s">
        <v>19</v>
      </c>
      <c r="D107">
        <v>8.4</v>
      </c>
      <c r="E107">
        <v>3.9</v>
      </c>
      <c r="F107">
        <v>6.6</v>
      </c>
      <c r="G107">
        <v>0.497</v>
      </c>
      <c r="H107">
        <v>15.9</v>
      </c>
      <c r="I107" t="s">
        <v>26</v>
      </c>
      <c r="J107">
        <v>8</v>
      </c>
      <c r="K107">
        <v>5</v>
      </c>
    </row>
    <row r="108" spans="1:11" x14ac:dyDescent="0.25">
      <c r="A108" t="s">
        <v>25</v>
      </c>
      <c r="B108">
        <v>2021</v>
      </c>
      <c r="C108" t="s">
        <v>20</v>
      </c>
      <c r="D108">
        <v>9.9</v>
      </c>
      <c r="E108">
        <v>3.5</v>
      </c>
      <c r="F108">
        <v>7.3</v>
      </c>
      <c r="G108">
        <v>0.52200000000000002</v>
      </c>
      <c r="H108">
        <v>15.3</v>
      </c>
      <c r="I108" t="s">
        <v>26</v>
      </c>
      <c r="J108">
        <v>8</v>
      </c>
      <c r="K108">
        <v>3</v>
      </c>
    </row>
    <row r="109" spans="1:11" x14ac:dyDescent="0.25">
      <c r="A109" t="s">
        <v>25</v>
      </c>
      <c r="B109">
        <v>2021</v>
      </c>
      <c r="C109" t="s">
        <v>21</v>
      </c>
      <c r="D109">
        <v>8.4</v>
      </c>
      <c r="E109">
        <v>4.0999999999999996</v>
      </c>
      <c r="F109">
        <v>6.4</v>
      </c>
      <c r="G109">
        <v>0.36599999999999999</v>
      </c>
      <c r="H109">
        <v>14.1</v>
      </c>
      <c r="I109" t="s">
        <v>26</v>
      </c>
      <c r="J109">
        <v>8</v>
      </c>
      <c r="K109">
        <v>6</v>
      </c>
    </row>
    <row r="110" spans="1:11" x14ac:dyDescent="0.25">
      <c r="A110" t="s">
        <v>25</v>
      </c>
      <c r="B110">
        <v>2022</v>
      </c>
      <c r="C110" t="s">
        <v>10</v>
      </c>
      <c r="D110">
        <v>8.6999999999999993</v>
      </c>
      <c r="E110">
        <v>2.9</v>
      </c>
      <c r="F110">
        <v>6.8</v>
      </c>
      <c r="G110">
        <v>0.52400000000000002</v>
      </c>
      <c r="H110">
        <v>11.4</v>
      </c>
      <c r="I110" t="s">
        <v>26</v>
      </c>
      <c r="J110">
        <v>8</v>
      </c>
      <c r="K110">
        <v>8</v>
      </c>
    </row>
    <row r="111" spans="1:11" x14ac:dyDescent="0.25">
      <c r="A111" t="s">
        <v>25</v>
      </c>
      <c r="B111">
        <v>2022</v>
      </c>
      <c r="C111" t="s">
        <v>11</v>
      </c>
      <c r="D111">
        <v>6</v>
      </c>
      <c r="E111">
        <v>3.6</v>
      </c>
      <c r="F111">
        <v>6.7</v>
      </c>
      <c r="G111">
        <v>0.34100000000000003</v>
      </c>
      <c r="H111">
        <v>12.6</v>
      </c>
      <c r="I111" t="s">
        <v>26</v>
      </c>
      <c r="J111">
        <v>8</v>
      </c>
      <c r="K111">
        <v>2</v>
      </c>
    </row>
    <row r="112" spans="1:11" x14ac:dyDescent="0.25">
      <c r="A112" t="s">
        <v>25</v>
      </c>
      <c r="B112">
        <v>2022</v>
      </c>
      <c r="C112" t="s">
        <v>12</v>
      </c>
      <c r="D112">
        <v>11.6</v>
      </c>
      <c r="E112">
        <v>4.5</v>
      </c>
      <c r="F112">
        <v>6.3</v>
      </c>
      <c r="G112">
        <v>0.505</v>
      </c>
      <c r="H112">
        <v>12</v>
      </c>
      <c r="I112" t="s">
        <v>26</v>
      </c>
      <c r="J112">
        <v>8</v>
      </c>
      <c r="K112">
        <v>3</v>
      </c>
    </row>
    <row r="113" spans="1:11" x14ac:dyDescent="0.25">
      <c r="A113" t="s">
        <v>25</v>
      </c>
      <c r="B113">
        <v>2022</v>
      </c>
      <c r="C113" t="s">
        <v>13</v>
      </c>
      <c r="D113">
        <v>7.9</v>
      </c>
      <c r="E113">
        <v>3.5</v>
      </c>
      <c r="F113">
        <v>6.9</v>
      </c>
      <c r="G113">
        <v>0.51300000000000001</v>
      </c>
      <c r="H113">
        <v>14.9</v>
      </c>
      <c r="I113" t="s">
        <v>26</v>
      </c>
      <c r="J113">
        <v>8</v>
      </c>
      <c r="K113">
        <v>5</v>
      </c>
    </row>
    <row r="114" spans="1:11" x14ac:dyDescent="0.25">
      <c r="A114" t="s">
        <v>25</v>
      </c>
      <c r="B114">
        <v>2022</v>
      </c>
      <c r="C114" t="s">
        <v>14</v>
      </c>
      <c r="D114">
        <v>8.9</v>
      </c>
      <c r="E114">
        <v>3.6</v>
      </c>
      <c r="F114">
        <v>6.1</v>
      </c>
      <c r="G114">
        <v>0.55000000000000004</v>
      </c>
      <c r="H114">
        <v>14.3</v>
      </c>
      <c r="I114" t="s">
        <v>26</v>
      </c>
      <c r="J114">
        <v>8</v>
      </c>
      <c r="K114">
        <v>2</v>
      </c>
    </row>
    <row r="115" spans="1:11" x14ac:dyDescent="0.25">
      <c r="A115" t="s">
        <v>25</v>
      </c>
      <c r="B115">
        <v>2022</v>
      </c>
      <c r="C115" t="s">
        <v>15</v>
      </c>
      <c r="D115">
        <v>11.1</v>
      </c>
      <c r="E115">
        <v>2.6</v>
      </c>
      <c r="F115">
        <v>6</v>
      </c>
      <c r="G115">
        <v>0.54</v>
      </c>
      <c r="H115">
        <v>11.3</v>
      </c>
      <c r="I115" t="s">
        <v>26</v>
      </c>
      <c r="J115">
        <v>8</v>
      </c>
      <c r="K115">
        <v>5</v>
      </c>
    </row>
    <row r="116" spans="1:11" x14ac:dyDescent="0.25">
      <c r="A116" t="s">
        <v>25</v>
      </c>
      <c r="B116">
        <v>2022</v>
      </c>
      <c r="C116" t="s">
        <v>16</v>
      </c>
      <c r="D116">
        <v>7.3</v>
      </c>
      <c r="E116">
        <v>3.2</v>
      </c>
      <c r="F116">
        <v>5.7</v>
      </c>
      <c r="G116">
        <v>0.52200000000000002</v>
      </c>
      <c r="H116">
        <v>16.3</v>
      </c>
      <c r="I116" t="s">
        <v>26</v>
      </c>
      <c r="J116">
        <v>8</v>
      </c>
      <c r="K116">
        <v>3</v>
      </c>
    </row>
    <row r="117" spans="1:11" x14ac:dyDescent="0.25">
      <c r="A117" t="s">
        <v>25</v>
      </c>
      <c r="B117">
        <v>2022</v>
      </c>
      <c r="C117" t="s">
        <v>17</v>
      </c>
      <c r="D117">
        <v>7.8</v>
      </c>
      <c r="E117">
        <v>3.3</v>
      </c>
      <c r="F117">
        <v>6.9</v>
      </c>
      <c r="G117">
        <v>0.51600000000000001</v>
      </c>
      <c r="H117">
        <v>15.4</v>
      </c>
      <c r="I117" t="s">
        <v>26</v>
      </c>
      <c r="J117">
        <v>8</v>
      </c>
      <c r="K117">
        <v>2</v>
      </c>
    </row>
    <row r="118" spans="1:11" x14ac:dyDescent="0.25">
      <c r="A118" t="s">
        <v>25</v>
      </c>
      <c r="B118">
        <v>2022</v>
      </c>
      <c r="C118" t="s">
        <v>18</v>
      </c>
      <c r="D118">
        <v>8.6999999999999993</v>
      </c>
      <c r="E118">
        <v>3.3</v>
      </c>
      <c r="F118">
        <v>5.7</v>
      </c>
      <c r="G118">
        <v>0.309</v>
      </c>
      <c r="H118">
        <v>14</v>
      </c>
      <c r="I118" t="s">
        <v>26</v>
      </c>
      <c r="J118">
        <v>8</v>
      </c>
      <c r="K118">
        <v>4</v>
      </c>
    </row>
    <row r="119" spans="1:11" x14ac:dyDescent="0.25">
      <c r="A119" t="s">
        <v>25</v>
      </c>
      <c r="B119">
        <v>2022</v>
      </c>
      <c r="C119" t="s">
        <v>19</v>
      </c>
      <c r="D119">
        <v>8.9</v>
      </c>
      <c r="E119">
        <v>2.7</v>
      </c>
      <c r="F119">
        <v>6.2</v>
      </c>
      <c r="G119">
        <v>0.52500000000000002</v>
      </c>
      <c r="H119">
        <v>10.1</v>
      </c>
      <c r="I119" t="s">
        <v>26</v>
      </c>
      <c r="J119">
        <v>8</v>
      </c>
      <c r="K119">
        <v>1</v>
      </c>
    </row>
    <row r="120" spans="1:11" x14ac:dyDescent="0.25">
      <c r="A120" t="s">
        <v>25</v>
      </c>
      <c r="B120">
        <v>2022</v>
      </c>
      <c r="C120" t="s">
        <v>20</v>
      </c>
      <c r="D120">
        <v>8.5</v>
      </c>
      <c r="E120">
        <v>2.5</v>
      </c>
      <c r="F120">
        <v>7.3</v>
      </c>
      <c r="G120">
        <v>0.53800000000000003</v>
      </c>
      <c r="H120">
        <v>14.5</v>
      </c>
      <c r="I120" t="s">
        <v>26</v>
      </c>
      <c r="J120">
        <v>8</v>
      </c>
      <c r="K120">
        <v>3</v>
      </c>
    </row>
    <row r="121" spans="1:11" x14ac:dyDescent="0.25">
      <c r="A121" t="s">
        <v>25</v>
      </c>
      <c r="B121">
        <v>2022</v>
      </c>
      <c r="C121" t="s">
        <v>21</v>
      </c>
      <c r="D121">
        <v>9</v>
      </c>
      <c r="E121">
        <v>2.2999999999999998</v>
      </c>
      <c r="F121">
        <v>6.7</v>
      </c>
      <c r="G121">
        <v>0.53800000000000003</v>
      </c>
      <c r="H121">
        <v>13</v>
      </c>
      <c r="I121" t="s">
        <v>26</v>
      </c>
      <c r="J121">
        <v>8</v>
      </c>
      <c r="K121">
        <v>1</v>
      </c>
    </row>
    <row r="122" spans="1:11" x14ac:dyDescent="0.25">
      <c r="A122" t="s">
        <v>25</v>
      </c>
      <c r="B122">
        <v>2023</v>
      </c>
      <c r="C122" t="s">
        <v>10</v>
      </c>
      <c r="D122">
        <v>10.5</v>
      </c>
      <c r="E122">
        <v>2.5</v>
      </c>
      <c r="F122">
        <v>5.8</v>
      </c>
      <c r="G122">
        <v>0.25700000000000001</v>
      </c>
      <c r="H122">
        <v>12.9</v>
      </c>
      <c r="I122" t="s">
        <v>26</v>
      </c>
      <c r="J122">
        <v>10</v>
      </c>
      <c r="K122">
        <v>5</v>
      </c>
    </row>
    <row r="123" spans="1:11" x14ac:dyDescent="0.25">
      <c r="A123" t="s">
        <v>25</v>
      </c>
      <c r="B123">
        <v>2023</v>
      </c>
      <c r="C123" t="s">
        <v>11</v>
      </c>
      <c r="D123">
        <v>11.1</v>
      </c>
      <c r="E123">
        <v>3.4</v>
      </c>
      <c r="F123">
        <v>7.1</v>
      </c>
      <c r="G123">
        <v>0.52600000000000002</v>
      </c>
      <c r="H123">
        <v>15</v>
      </c>
      <c r="I123" t="s">
        <v>26</v>
      </c>
      <c r="J123">
        <v>10</v>
      </c>
      <c r="K123">
        <v>2</v>
      </c>
    </row>
    <row r="124" spans="1:11" x14ac:dyDescent="0.25">
      <c r="A124" t="s">
        <v>25</v>
      </c>
      <c r="B124">
        <v>2023</v>
      </c>
      <c r="C124" t="s">
        <v>12</v>
      </c>
      <c r="D124">
        <v>10</v>
      </c>
      <c r="E124">
        <v>3.2</v>
      </c>
      <c r="F124">
        <v>6.7</v>
      </c>
      <c r="G124">
        <v>0.55700000000000005</v>
      </c>
      <c r="H124">
        <v>10.1</v>
      </c>
      <c r="I124" t="s">
        <v>26</v>
      </c>
      <c r="J124">
        <v>10</v>
      </c>
      <c r="K124">
        <v>1</v>
      </c>
    </row>
    <row r="125" spans="1:11" x14ac:dyDescent="0.25">
      <c r="A125" t="s">
        <v>25</v>
      </c>
      <c r="B125">
        <v>2023</v>
      </c>
      <c r="C125" t="s">
        <v>13</v>
      </c>
      <c r="D125">
        <v>9.3000000000000007</v>
      </c>
      <c r="E125">
        <v>3.3</v>
      </c>
      <c r="F125">
        <v>6.2</v>
      </c>
      <c r="G125">
        <v>0.44500000000000001</v>
      </c>
      <c r="H125">
        <v>14.7</v>
      </c>
      <c r="I125" t="s">
        <v>26</v>
      </c>
      <c r="J125">
        <v>10</v>
      </c>
      <c r="K125">
        <v>6</v>
      </c>
    </row>
    <row r="126" spans="1:11" x14ac:dyDescent="0.25">
      <c r="A126" t="s">
        <v>25</v>
      </c>
      <c r="B126">
        <v>2023</v>
      </c>
      <c r="C126" t="s">
        <v>14</v>
      </c>
      <c r="D126">
        <v>10.7</v>
      </c>
      <c r="E126">
        <v>3.9</v>
      </c>
      <c r="F126">
        <v>7.7</v>
      </c>
      <c r="G126">
        <v>0.40699999999999997</v>
      </c>
      <c r="H126">
        <v>13.6</v>
      </c>
      <c r="I126" t="s">
        <v>26</v>
      </c>
      <c r="J126">
        <v>10</v>
      </c>
      <c r="K126">
        <v>2</v>
      </c>
    </row>
    <row r="127" spans="1:11" x14ac:dyDescent="0.25">
      <c r="A127" t="s">
        <v>25</v>
      </c>
      <c r="B127">
        <v>2023</v>
      </c>
      <c r="C127" t="s">
        <v>15</v>
      </c>
      <c r="D127">
        <v>9.9</v>
      </c>
      <c r="E127">
        <v>2.9</v>
      </c>
      <c r="F127">
        <v>6.8</v>
      </c>
      <c r="G127">
        <v>0.314</v>
      </c>
      <c r="H127">
        <v>14.8</v>
      </c>
      <c r="I127" t="s">
        <v>26</v>
      </c>
      <c r="J127">
        <v>10</v>
      </c>
      <c r="K127">
        <v>4</v>
      </c>
    </row>
    <row r="128" spans="1:11" x14ac:dyDescent="0.25">
      <c r="A128" t="s">
        <v>25</v>
      </c>
      <c r="B128">
        <v>2023</v>
      </c>
      <c r="C128" t="s">
        <v>16</v>
      </c>
      <c r="D128">
        <v>10.3</v>
      </c>
      <c r="E128">
        <v>3.8</v>
      </c>
      <c r="F128">
        <v>6.9</v>
      </c>
      <c r="G128">
        <v>0.373</v>
      </c>
      <c r="H128">
        <v>13.4</v>
      </c>
      <c r="I128" t="s">
        <v>26</v>
      </c>
      <c r="J128">
        <v>10</v>
      </c>
      <c r="K128">
        <v>2</v>
      </c>
    </row>
    <row r="129" spans="1:11" x14ac:dyDescent="0.25">
      <c r="A129" t="s">
        <v>25</v>
      </c>
      <c r="B129">
        <v>2023</v>
      </c>
      <c r="C129" t="s">
        <v>17</v>
      </c>
      <c r="D129">
        <v>8.9</v>
      </c>
      <c r="E129">
        <v>3.6</v>
      </c>
      <c r="F129">
        <v>6.1</v>
      </c>
      <c r="G129">
        <v>0.36699999999999999</v>
      </c>
      <c r="H129">
        <v>14.7</v>
      </c>
      <c r="I129" t="s">
        <v>26</v>
      </c>
      <c r="J129">
        <v>10</v>
      </c>
      <c r="K129">
        <v>9</v>
      </c>
    </row>
    <row r="130" spans="1:11" x14ac:dyDescent="0.25">
      <c r="A130" t="s">
        <v>25</v>
      </c>
      <c r="B130">
        <v>2023</v>
      </c>
      <c r="C130" t="s">
        <v>18</v>
      </c>
      <c r="D130">
        <v>10.5</v>
      </c>
      <c r="E130">
        <v>3.3</v>
      </c>
      <c r="F130">
        <v>7.1</v>
      </c>
      <c r="G130">
        <v>0.35899999999999999</v>
      </c>
      <c r="H130">
        <v>11.9</v>
      </c>
      <c r="I130" t="s">
        <v>26</v>
      </c>
      <c r="J130">
        <v>10</v>
      </c>
      <c r="K130">
        <v>5</v>
      </c>
    </row>
    <row r="131" spans="1:11" x14ac:dyDescent="0.25">
      <c r="A131" t="s">
        <v>25</v>
      </c>
      <c r="B131">
        <v>2023</v>
      </c>
      <c r="C131" t="s">
        <v>19</v>
      </c>
      <c r="D131">
        <v>10.9</v>
      </c>
      <c r="E131">
        <v>3.1</v>
      </c>
      <c r="F131">
        <v>7.3</v>
      </c>
      <c r="G131">
        <v>0.30499999999999999</v>
      </c>
      <c r="H131">
        <v>13.7</v>
      </c>
      <c r="I131" t="s">
        <v>26</v>
      </c>
      <c r="J131">
        <v>10</v>
      </c>
      <c r="K131">
        <v>2</v>
      </c>
    </row>
    <row r="132" spans="1:11" x14ac:dyDescent="0.25">
      <c r="A132" t="s">
        <v>25</v>
      </c>
      <c r="B132">
        <v>2023</v>
      </c>
      <c r="C132" t="s">
        <v>20</v>
      </c>
      <c r="D132">
        <v>6.9</v>
      </c>
      <c r="E132">
        <v>4.3</v>
      </c>
      <c r="F132">
        <v>7.2</v>
      </c>
      <c r="G132">
        <v>0.36599999999999999</v>
      </c>
      <c r="H132">
        <v>15.7</v>
      </c>
      <c r="I132" t="s">
        <v>26</v>
      </c>
      <c r="J132">
        <v>10</v>
      </c>
      <c r="K132">
        <v>3</v>
      </c>
    </row>
    <row r="133" spans="1:11" x14ac:dyDescent="0.25">
      <c r="A133" t="s">
        <v>25</v>
      </c>
      <c r="B133">
        <v>2023</v>
      </c>
      <c r="C133" t="s">
        <v>21</v>
      </c>
      <c r="D133">
        <v>16.100000000000001</v>
      </c>
      <c r="E133">
        <v>3.8</v>
      </c>
      <c r="F133">
        <v>5.6</v>
      </c>
      <c r="G133">
        <v>0.51</v>
      </c>
      <c r="H133">
        <v>16.3</v>
      </c>
      <c r="I133" t="s">
        <v>26</v>
      </c>
      <c r="J133">
        <v>10</v>
      </c>
      <c r="K133">
        <v>1</v>
      </c>
    </row>
    <row r="134" spans="1:11" x14ac:dyDescent="0.25">
      <c r="A134" t="s">
        <v>25</v>
      </c>
      <c r="B134">
        <v>2024</v>
      </c>
      <c r="C134" t="s">
        <v>10</v>
      </c>
      <c r="D134">
        <v>19</v>
      </c>
      <c r="E134">
        <v>4</v>
      </c>
      <c r="F134">
        <v>7.6</v>
      </c>
      <c r="G134">
        <v>0.48099999999999998</v>
      </c>
      <c r="H134">
        <v>15.7</v>
      </c>
      <c r="I134" t="s">
        <v>26</v>
      </c>
      <c r="J134">
        <v>20</v>
      </c>
      <c r="K134">
        <v>9</v>
      </c>
    </row>
    <row r="135" spans="1:11" x14ac:dyDescent="0.25">
      <c r="A135" t="s">
        <v>25</v>
      </c>
      <c r="B135">
        <v>2024</v>
      </c>
      <c r="C135" t="s">
        <v>11</v>
      </c>
      <c r="D135">
        <v>25.5</v>
      </c>
      <c r="E135">
        <v>2.2000000000000002</v>
      </c>
      <c r="F135">
        <v>6.5</v>
      </c>
      <c r="G135">
        <v>0.35799999999999998</v>
      </c>
      <c r="H135">
        <v>14.1</v>
      </c>
      <c r="I135" t="s">
        <v>26</v>
      </c>
      <c r="J135">
        <v>20</v>
      </c>
      <c r="K135">
        <v>9</v>
      </c>
    </row>
    <row r="136" spans="1:11" x14ac:dyDescent="0.25">
      <c r="A136" t="s">
        <v>25</v>
      </c>
      <c r="B136">
        <v>2024</v>
      </c>
      <c r="C136" t="s">
        <v>12</v>
      </c>
      <c r="D136">
        <v>19.3</v>
      </c>
      <c r="E136">
        <v>3.4</v>
      </c>
      <c r="F136">
        <v>6</v>
      </c>
      <c r="G136">
        <v>0.38500000000000001</v>
      </c>
      <c r="H136">
        <v>18.2</v>
      </c>
      <c r="I136" t="s">
        <v>26</v>
      </c>
      <c r="J136">
        <v>20</v>
      </c>
      <c r="K136">
        <v>2</v>
      </c>
    </row>
    <row r="137" spans="1:11" x14ac:dyDescent="0.25">
      <c r="A137" t="s">
        <v>25</v>
      </c>
      <c r="B137">
        <v>2024</v>
      </c>
      <c r="C137" t="s">
        <v>13</v>
      </c>
      <c r="D137">
        <v>19.600000000000001</v>
      </c>
      <c r="E137">
        <v>3.4</v>
      </c>
      <c r="F137">
        <v>5.9</v>
      </c>
      <c r="G137">
        <v>0.48099999999999998</v>
      </c>
      <c r="H137">
        <v>13.8</v>
      </c>
      <c r="I137" t="s">
        <v>26</v>
      </c>
      <c r="J137">
        <v>20</v>
      </c>
      <c r="K137">
        <v>2</v>
      </c>
    </row>
    <row r="138" spans="1:11" x14ac:dyDescent="0.25">
      <c r="A138" t="s">
        <v>25</v>
      </c>
      <c r="B138">
        <v>2024</v>
      </c>
      <c r="C138" t="s">
        <v>14</v>
      </c>
      <c r="D138">
        <v>19.7</v>
      </c>
      <c r="E138">
        <v>3</v>
      </c>
      <c r="F138">
        <v>6.6</v>
      </c>
      <c r="G138">
        <v>0.36299999999999999</v>
      </c>
      <c r="H138">
        <v>13.5</v>
      </c>
      <c r="I138" t="s">
        <v>26</v>
      </c>
      <c r="J138">
        <v>20</v>
      </c>
      <c r="K138">
        <v>4</v>
      </c>
    </row>
    <row r="139" spans="1:11" x14ac:dyDescent="0.25">
      <c r="A139" t="s">
        <v>25</v>
      </c>
      <c r="B139">
        <v>2024</v>
      </c>
      <c r="C139" t="s">
        <v>15</v>
      </c>
      <c r="D139">
        <v>11</v>
      </c>
      <c r="E139">
        <v>3.6</v>
      </c>
      <c r="F139">
        <v>7.6</v>
      </c>
      <c r="G139">
        <v>0.34399999999999997</v>
      </c>
      <c r="H139">
        <v>13.4</v>
      </c>
      <c r="I139" t="s">
        <v>26</v>
      </c>
      <c r="J139">
        <v>20</v>
      </c>
      <c r="K139">
        <v>3</v>
      </c>
    </row>
    <row r="140" spans="1:11" x14ac:dyDescent="0.25">
      <c r="A140" t="s">
        <v>25</v>
      </c>
      <c r="B140">
        <v>2024</v>
      </c>
      <c r="C140" t="s">
        <v>16</v>
      </c>
      <c r="D140">
        <v>18.7</v>
      </c>
      <c r="E140">
        <v>2.9</v>
      </c>
      <c r="F140">
        <v>6.9</v>
      </c>
      <c r="G140">
        <v>0.32900000000000001</v>
      </c>
      <c r="H140">
        <v>13.2</v>
      </c>
      <c r="I140" t="s">
        <v>26</v>
      </c>
      <c r="J140">
        <v>20</v>
      </c>
      <c r="K140">
        <v>2</v>
      </c>
    </row>
    <row r="141" spans="1:11" x14ac:dyDescent="0.25">
      <c r="A141" t="s">
        <v>25</v>
      </c>
      <c r="B141">
        <v>2024</v>
      </c>
      <c r="C141" t="s">
        <v>17</v>
      </c>
      <c r="D141">
        <v>10.4</v>
      </c>
      <c r="E141">
        <v>3.8</v>
      </c>
      <c r="F141">
        <v>6.4</v>
      </c>
      <c r="G141">
        <v>0.53</v>
      </c>
      <c r="H141">
        <v>14.7</v>
      </c>
      <c r="I141" t="s">
        <v>26</v>
      </c>
      <c r="J141">
        <v>20</v>
      </c>
      <c r="K141">
        <v>2</v>
      </c>
    </row>
    <row r="142" spans="1:11" x14ac:dyDescent="0.25">
      <c r="A142" t="s">
        <v>25</v>
      </c>
      <c r="B142">
        <v>2024</v>
      </c>
      <c r="C142" t="s">
        <v>18</v>
      </c>
      <c r="D142">
        <v>19.5</v>
      </c>
      <c r="E142">
        <v>2.8</v>
      </c>
      <c r="F142">
        <v>6</v>
      </c>
      <c r="G142">
        <v>0.32400000000000001</v>
      </c>
      <c r="H142">
        <v>15.4</v>
      </c>
      <c r="I142" t="s">
        <v>26</v>
      </c>
      <c r="J142">
        <v>20</v>
      </c>
      <c r="K142">
        <v>9</v>
      </c>
    </row>
    <row r="143" spans="1:11" x14ac:dyDescent="0.25">
      <c r="A143" t="s">
        <v>25</v>
      </c>
      <c r="B143">
        <v>2024</v>
      </c>
      <c r="C143" t="s">
        <v>19</v>
      </c>
      <c r="D143">
        <v>14.2</v>
      </c>
      <c r="E143">
        <v>3.3</v>
      </c>
      <c r="F143">
        <v>5.8</v>
      </c>
      <c r="G143">
        <v>0.33100000000000002</v>
      </c>
      <c r="H143">
        <v>16.5</v>
      </c>
      <c r="I143" t="s">
        <v>26</v>
      </c>
      <c r="J143">
        <v>20</v>
      </c>
      <c r="K143">
        <v>7</v>
      </c>
    </row>
    <row r="144" spans="1:11" x14ac:dyDescent="0.25">
      <c r="A144" t="s">
        <v>25</v>
      </c>
      <c r="B144">
        <v>2024</v>
      </c>
      <c r="C144" t="s">
        <v>20</v>
      </c>
      <c r="D144">
        <v>19.3</v>
      </c>
      <c r="E144">
        <v>3.6</v>
      </c>
      <c r="F144">
        <v>6</v>
      </c>
      <c r="G144">
        <v>0.316</v>
      </c>
      <c r="H144">
        <v>12.2</v>
      </c>
      <c r="I144" t="s">
        <v>26</v>
      </c>
      <c r="J144">
        <v>20</v>
      </c>
      <c r="K144">
        <v>7</v>
      </c>
    </row>
    <row r="145" spans="1:11" x14ac:dyDescent="0.25">
      <c r="A145" t="s">
        <v>25</v>
      </c>
      <c r="B145">
        <v>2024</v>
      </c>
      <c r="C145" t="s">
        <v>21</v>
      </c>
      <c r="D145">
        <v>17.7</v>
      </c>
      <c r="E145">
        <v>3.5</v>
      </c>
      <c r="F145">
        <v>7.1</v>
      </c>
      <c r="G145">
        <v>0.39500000000000002</v>
      </c>
      <c r="H145">
        <v>12.9</v>
      </c>
      <c r="I145" t="s">
        <v>26</v>
      </c>
      <c r="J145">
        <v>20</v>
      </c>
      <c r="K145">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EED3F-FCE2-4299-8820-25BF97A2AD99}">
  <dimension ref="A1:X49"/>
  <sheetViews>
    <sheetView workbookViewId="0">
      <selection sqref="A1:F1"/>
    </sheetView>
  </sheetViews>
  <sheetFormatPr defaultRowHeight="15" x14ac:dyDescent="0.25"/>
  <sheetData>
    <row r="1" spans="1:23" x14ac:dyDescent="0.25">
      <c r="A1" t="s">
        <v>3</v>
      </c>
      <c r="B1" t="s">
        <v>4</v>
      </c>
      <c r="C1" t="s">
        <v>5</v>
      </c>
      <c r="D1" t="s">
        <v>6</v>
      </c>
      <c r="E1" t="s">
        <v>7</v>
      </c>
      <c r="F1" t="s">
        <v>27</v>
      </c>
      <c r="J1" s="12" t="s">
        <v>49</v>
      </c>
      <c r="K1" s="12"/>
    </row>
    <row r="2" spans="1:23" ht="15.75" thickBot="1" x14ac:dyDescent="0.3">
      <c r="A2">
        <v>24.5</v>
      </c>
      <c r="B2">
        <v>4.7</v>
      </c>
      <c r="C2">
        <v>7.1</v>
      </c>
      <c r="D2">
        <v>0.58099999999999996</v>
      </c>
      <c r="E2">
        <v>16.399999999999999</v>
      </c>
      <c r="F2">
        <v>5</v>
      </c>
      <c r="J2" s="13" t="s">
        <v>48</v>
      </c>
      <c r="K2" s="13"/>
    </row>
    <row r="3" spans="1:23" x14ac:dyDescent="0.25">
      <c r="A3">
        <v>27</v>
      </c>
      <c r="B3">
        <v>4.3</v>
      </c>
      <c r="C3">
        <v>7.5</v>
      </c>
      <c r="D3">
        <v>0.60099999999999998</v>
      </c>
      <c r="E3">
        <v>21.4</v>
      </c>
      <c r="F3">
        <v>6</v>
      </c>
      <c r="J3" s="10" t="s">
        <v>6</v>
      </c>
      <c r="K3" s="10"/>
      <c r="L3" s="10" t="s">
        <v>7</v>
      </c>
      <c r="M3" s="10"/>
      <c r="N3" s="10" t="s">
        <v>27</v>
      </c>
      <c r="O3" s="10"/>
      <c r="P3" s="10"/>
      <c r="Q3" s="10"/>
      <c r="R3" s="10"/>
      <c r="S3" s="10"/>
      <c r="T3" s="10"/>
      <c r="U3" s="10"/>
      <c r="V3" s="10"/>
      <c r="W3" s="10"/>
    </row>
    <row r="4" spans="1:23" x14ac:dyDescent="0.25">
      <c r="A4">
        <v>22.8</v>
      </c>
      <c r="B4">
        <v>4.2</v>
      </c>
      <c r="C4">
        <v>7.2</v>
      </c>
      <c r="D4">
        <v>0.62</v>
      </c>
      <c r="E4">
        <v>22.3</v>
      </c>
      <c r="F4">
        <v>3</v>
      </c>
      <c r="J4" s="11"/>
      <c r="K4" s="11"/>
      <c r="L4" s="11"/>
      <c r="M4" s="11"/>
      <c r="N4" s="11"/>
      <c r="O4" s="11"/>
      <c r="P4" s="11"/>
      <c r="Q4" s="11"/>
      <c r="R4" s="11"/>
      <c r="S4" s="11"/>
      <c r="T4" s="11"/>
      <c r="U4" s="11"/>
      <c r="V4" s="11"/>
      <c r="W4" s="11"/>
    </row>
    <row r="5" spans="1:23" x14ac:dyDescent="0.25">
      <c r="A5">
        <v>25.6</v>
      </c>
      <c r="B5">
        <v>5.2</v>
      </c>
      <c r="C5">
        <v>6.5</v>
      </c>
      <c r="D5">
        <v>0.57499999999999996</v>
      </c>
      <c r="E5">
        <v>22.2</v>
      </c>
      <c r="F5">
        <v>5</v>
      </c>
      <c r="J5" s="11" t="s">
        <v>35</v>
      </c>
      <c r="K5" s="11">
        <v>0.5808333333333332</v>
      </c>
      <c r="L5" s="11" t="s">
        <v>35</v>
      </c>
      <c r="M5" s="11">
        <v>20.081250000000001</v>
      </c>
      <c r="N5" s="11" t="s">
        <v>35</v>
      </c>
      <c r="O5" s="11">
        <v>3.9791666666666665</v>
      </c>
      <c r="P5" s="11" t="s">
        <v>35</v>
      </c>
      <c r="Q5" s="11" t="e">
        <v>#DIV/0!</v>
      </c>
      <c r="R5" s="11" t="s">
        <v>35</v>
      </c>
      <c r="S5" s="11" t="e">
        <v>#DIV/0!</v>
      </c>
      <c r="T5" s="11" t="s">
        <v>35</v>
      </c>
      <c r="U5" s="11" t="e">
        <v>#DIV/0!</v>
      </c>
      <c r="V5" s="11" t="s">
        <v>35</v>
      </c>
      <c r="W5" s="11" t="e">
        <v>#DIV/0!</v>
      </c>
    </row>
    <row r="6" spans="1:23" x14ac:dyDescent="0.25">
      <c r="A6">
        <v>24.7</v>
      </c>
      <c r="B6">
        <v>4.2</v>
      </c>
      <c r="C6">
        <v>6.6</v>
      </c>
      <c r="D6">
        <v>0.56000000000000005</v>
      </c>
      <c r="E6">
        <v>19.600000000000001</v>
      </c>
      <c r="F6">
        <v>3</v>
      </c>
      <c r="J6" s="11" t="s">
        <v>36</v>
      </c>
      <c r="K6" s="11">
        <v>2.8149696931800967E-3</v>
      </c>
      <c r="L6" s="11" t="s">
        <v>36</v>
      </c>
      <c r="M6" s="11">
        <v>0.27113918218697436</v>
      </c>
      <c r="N6" s="11" t="s">
        <v>36</v>
      </c>
      <c r="O6" s="11">
        <v>0.27205806009281497</v>
      </c>
      <c r="P6" s="11" t="s">
        <v>36</v>
      </c>
      <c r="Q6" s="11">
        <v>0</v>
      </c>
      <c r="R6" s="11" t="s">
        <v>36</v>
      </c>
      <c r="S6" s="11">
        <v>0</v>
      </c>
      <c r="T6" s="11" t="s">
        <v>36</v>
      </c>
      <c r="U6" s="11">
        <v>0</v>
      </c>
      <c r="V6" s="11" t="s">
        <v>36</v>
      </c>
      <c r="W6" s="11">
        <v>0</v>
      </c>
    </row>
    <row r="7" spans="1:23" x14ac:dyDescent="0.25">
      <c r="A7">
        <v>25</v>
      </c>
      <c r="B7">
        <v>3.7</v>
      </c>
      <c r="C7">
        <v>5.5</v>
      </c>
      <c r="D7">
        <v>0.53400000000000003</v>
      </c>
      <c r="E7">
        <v>20.100000000000001</v>
      </c>
      <c r="F7">
        <v>6</v>
      </c>
      <c r="J7" s="11" t="s">
        <v>37</v>
      </c>
      <c r="K7" s="11">
        <v>0.58250000000000002</v>
      </c>
      <c r="L7" s="11" t="s">
        <v>37</v>
      </c>
      <c r="M7" s="11">
        <v>20.149999999999999</v>
      </c>
      <c r="N7" s="11" t="s">
        <v>37</v>
      </c>
      <c r="O7" s="11">
        <v>4.5</v>
      </c>
      <c r="P7" s="11" t="s">
        <v>37</v>
      </c>
      <c r="Q7" s="11" t="e">
        <v>#NUM!</v>
      </c>
      <c r="R7" s="11" t="s">
        <v>37</v>
      </c>
      <c r="S7" s="11" t="e">
        <v>#NUM!</v>
      </c>
      <c r="T7" s="11" t="s">
        <v>37</v>
      </c>
      <c r="U7" s="11" t="e">
        <v>#NUM!</v>
      </c>
      <c r="V7" s="11" t="s">
        <v>37</v>
      </c>
      <c r="W7" s="11" t="e">
        <v>#NUM!</v>
      </c>
    </row>
    <row r="8" spans="1:23" x14ac:dyDescent="0.25">
      <c r="A8">
        <v>23.4</v>
      </c>
      <c r="B8">
        <v>4.7</v>
      </c>
      <c r="C8">
        <v>6.9</v>
      </c>
      <c r="D8">
        <v>0.60099999999999998</v>
      </c>
      <c r="E8">
        <v>20.2</v>
      </c>
      <c r="F8">
        <v>3</v>
      </c>
      <c r="J8" s="11" t="s">
        <v>38</v>
      </c>
      <c r="K8" s="11">
        <v>0.60099999999999998</v>
      </c>
      <c r="L8" s="11" t="s">
        <v>38</v>
      </c>
      <c r="M8" s="11">
        <v>20</v>
      </c>
      <c r="N8" s="11" t="s">
        <v>38</v>
      </c>
      <c r="O8" s="11">
        <v>5</v>
      </c>
      <c r="P8" s="11" t="s">
        <v>38</v>
      </c>
      <c r="Q8" s="11" t="e">
        <v>#N/A</v>
      </c>
      <c r="R8" s="11" t="s">
        <v>38</v>
      </c>
      <c r="S8" s="11" t="e">
        <v>#N/A</v>
      </c>
      <c r="T8" s="11" t="s">
        <v>38</v>
      </c>
      <c r="U8" s="11" t="e">
        <v>#N/A</v>
      </c>
      <c r="V8" s="11" t="s">
        <v>38</v>
      </c>
      <c r="W8" s="11" t="e">
        <v>#N/A</v>
      </c>
    </row>
    <row r="9" spans="1:23" x14ac:dyDescent="0.25">
      <c r="A9">
        <v>27.7</v>
      </c>
      <c r="B9">
        <v>4.8</v>
      </c>
      <c r="C9">
        <v>8.4</v>
      </c>
      <c r="D9">
        <v>0.59299999999999997</v>
      </c>
      <c r="E9">
        <v>16.8</v>
      </c>
      <c r="F9">
        <v>5</v>
      </c>
      <c r="J9" s="11" t="s">
        <v>39</v>
      </c>
      <c r="K9" s="11">
        <v>1.9502682121418004E-2</v>
      </c>
      <c r="L9" s="11" t="s">
        <v>39</v>
      </c>
      <c r="M9" s="11">
        <v>1.8785073578820555</v>
      </c>
      <c r="N9" s="11" t="s">
        <v>39</v>
      </c>
      <c r="O9" s="11">
        <v>1.8848735307575291</v>
      </c>
      <c r="P9" s="11" t="s">
        <v>39</v>
      </c>
      <c r="Q9" s="11" t="e">
        <v>#DIV/0!</v>
      </c>
      <c r="R9" s="11" t="s">
        <v>39</v>
      </c>
      <c r="S9" s="11" t="e">
        <v>#DIV/0!</v>
      </c>
      <c r="T9" s="11" t="s">
        <v>39</v>
      </c>
      <c r="U9" s="11" t="e">
        <v>#DIV/0!</v>
      </c>
      <c r="V9" s="11" t="s">
        <v>39</v>
      </c>
      <c r="W9" s="11" t="e">
        <v>#DIV/0!</v>
      </c>
    </row>
    <row r="10" spans="1:23" x14ac:dyDescent="0.25">
      <c r="A10">
        <v>23.4</v>
      </c>
      <c r="B10">
        <v>5.0999999999999996</v>
      </c>
      <c r="C10">
        <v>5.0999999999999996</v>
      </c>
      <c r="D10">
        <v>0.54500000000000004</v>
      </c>
      <c r="E10">
        <v>20.399999999999999</v>
      </c>
      <c r="F10">
        <v>2</v>
      </c>
      <c r="J10" s="11" t="s">
        <v>40</v>
      </c>
      <c r="K10" s="11">
        <v>3.8035460992907747E-4</v>
      </c>
      <c r="L10" s="11" t="s">
        <v>40</v>
      </c>
      <c r="M10" s="11">
        <v>3.528789893617021</v>
      </c>
      <c r="N10" s="11" t="s">
        <v>40</v>
      </c>
      <c r="O10" s="11">
        <v>3.5527482269503539</v>
      </c>
      <c r="P10" s="11" t="s">
        <v>40</v>
      </c>
      <c r="Q10" s="11" t="e">
        <v>#DIV/0!</v>
      </c>
      <c r="R10" s="11" t="s">
        <v>40</v>
      </c>
      <c r="S10" s="11" t="e">
        <v>#DIV/0!</v>
      </c>
      <c r="T10" s="11" t="s">
        <v>40</v>
      </c>
      <c r="U10" s="11" t="e">
        <v>#DIV/0!</v>
      </c>
      <c r="V10" s="11" t="s">
        <v>40</v>
      </c>
      <c r="W10" s="11" t="e">
        <v>#DIV/0!</v>
      </c>
    </row>
    <row r="11" spans="1:23" x14ac:dyDescent="0.25">
      <c r="A11">
        <v>24.4</v>
      </c>
      <c r="B11">
        <v>5</v>
      </c>
      <c r="C11">
        <v>6</v>
      </c>
      <c r="D11">
        <v>0.58499999999999996</v>
      </c>
      <c r="E11">
        <v>21</v>
      </c>
      <c r="F11">
        <v>4</v>
      </c>
      <c r="J11" s="11" t="s">
        <v>41</v>
      </c>
      <c r="K11" s="11">
        <v>-0.26138896189048166</v>
      </c>
      <c r="L11" s="11" t="s">
        <v>41</v>
      </c>
      <c r="M11" s="11">
        <v>0.14924496322824421</v>
      </c>
      <c r="N11" s="11" t="s">
        <v>41</v>
      </c>
      <c r="O11" s="11">
        <v>-0.39675454734637849</v>
      </c>
      <c r="P11" s="11" t="s">
        <v>41</v>
      </c>
      <c r="Q11" s="11" t="e">
        <v>#DIV/0!</v>
      </c>
      <c r="R11" s="11" t="s">
        <v>41</v>
      </c>
      <c r="S11" s="11" t="e">
        <v>#DIV/0!</v>
      </c>
      <c r="T11" s="11" t="s">
        <v>41</v>
      </c>
      <c r="U11" s="11" t="e">
        <v>#DIV/0!</v>
      </c>
      <c r="V11" s="11" t="s">
        <v>41</v>
      </c>
      <c r="W11" s="11" t="e">
        <v>#DIV/0!</v>
      </c>
    </row>
    <row r="12" spans="1:23" x14ac:dyDescent="0.25">
      <c r="A12">
        <v>26.4</v>
      </c>
      <c r="B12">
        <v>4.8</v>
      </c>
      <c r="C12">
        <v>5.7</v>
      </c>
      <c r="D12">
        <v>0.59499999999999997</v>
      </c>
      <c r="E12">
        <v>17.600000000000001</v>
      </c>
      <c r="F12">
        <v>5</v>
      </c>
      <c r="J12" s="11" t="s">
        <v>42</v>
      </c>
      <c r="K12" s="11">
        <v>-0.39425643245178577</v>
      </c>
      <c r="L12" s="11" t="s">
        <v>42</v>
      </c>
      <c r="M12" s="11">
        <v>-0.38729137338015146</v>
      </c>
      <c r="N12" s="11" t="s">
        <v>42</v>
      </c>
      <c r="O12" s="11">
        <v>7.1071495181584024E-2</v>
      </c>
      <c r="P12" s="11" t="s">
        <v>42</v>
      </c>
      <c r="Q12" s="11" t="e">
        <v>#DIV/0!</v>
      </c>
      <c r="R12" s="11" t="s">
        <v>42</v>
      </c>
      <c r="S12" s="11" t="e">
        <v>#DIV/0!</v>
      </c>
      <c r="T12" s="11" t="s">
        <v>42</v>
      </c>
      <c r="U12" s="11" t="e">
        <v>#DIV/0!</v>
      </c>
      <c r="V12" s="11" t="s">
        <v>42</v>
      </c>
      <c r="W12" s="11" t="e">
        <v>#DIV/0!</v>
      </c>
    </row>
    <row r="13" spans="1:23" x14ac:dyDescent="0.25">
      <c r="A13">
        <v>25.4</v>
      </c>
      <c r="B13">
        <v>4.7</v>
      </c>
      <c r="C13">
        <v>6.9</v>
      </c>
      <c r="D13">
        <v>0.58199999999999996</v>
      </c>
      <c r="E13">
        <v>21</v>
      </c>
      <c r="F13">
        <v>6</v>
      </c>
      <c r="J13" s="11" t="s">
        <v>43</v>
      </c>
      <c r="K13" s="11">
        <v>8.5999999999999965E-2</v>
      </c>
      <c r="L13" s="11" t="s">
        <v>43</v>
      </c>
      <c r="M13" s="11">
        <v>8.7000000000000011</v>
      </c>
      <c r="N13" s="11" t="s">
        <v>43</v>
      </c>
      <c r="O13" s="11">
        <v>9</v>
      </c>
      <c r="P13" s="11" t="s">
        <v>43</v>
      </c>
      <c r="Q13" s="11">
        <v>0</v>
      </c>
      <c r="R13" s="11" t="s">
        <v>43</v>
      </c>
      <c r="S13" s="11">
        <v>0</v>
      </c>
      <c r="T13" s="11" t="s">
        <v>43</v>
      </c>
      <c r="U13" s="11">
        <v>0</v>
      </c>
      <c r="V13" s="11" t="s">
        <v>43</v>
      </c>
      <c r="W13" s="11">
        <v>0</v>
      </c>
    </row>
    <row r="14" spans="1:23" x14ac:dyDescent="0.25">
      <c r="A14">
        <v>23.8</v>
      </c>
      <c r="B14">
        <v>4.4000000000000004</v>
      </c>
      <c r="C14">
        <v>7.6</v>
      </c>
      <c r="D14">
        <v>0.61399999999999999</v>
      </c>
      <c r="E14">
        <v>20.7</v>
      </c>
      <c r="F14">
        <v>6</v>
      </c>
      <c r="J14" s="11" t="s">
        <v>44</v>
      </c>
      <c r="K14" s="11">
        <v>0.53400000000000003</v>
      </c>
      <c r="L14" s="11" t="s">
        <v>44</v>
      </c>
      <c r="M14" s="11">
        <v>15.1</v>
      </c>
      <c r="N14" s="11" t="s">
        <v>44</v>
      </c>
      <c r="O14" s="11">
        <v>0</v>
      </c>
      <c r="P14" s="11" t="s">
        <v>44</v>
      </c>
      <c r="Q14" s="11">
        <v>0</v>
      </c>
      <c r="R14" s="11" t="s">
        <v>44</v>
      </c>
      <c r="S14" s="11">
        <v>0</v>
      </c>
      <c r="T14" s="11" t="s">
        <v>44</v>
      </c>
      <c r="U14" s="11">
        <v>0</v>
      </c>
      <c r="V14" s="11" t="s">
        <v>44</v>
      </c>
      <c r="W14" s="11">
        <v>0</v>
      </c>
    </row>
    <row r="15" spans="1:23" x14ac:dyDescent="0.25">
      <c r="A15">
        <v>27.1</v>
      </c>
      <c r="B15">
        <v>4.5999999999999996</v>
      </c>
      <c r="C15">
        <v>6.3</v>
      </c>
      <c r="D15">
        <v>0.59799999999999998</v>
      </c>
      <c r="E15">
        <v>21.3</v>
      </c>
      <c r="F15">
        <v>6</v>
      </c>
      <c r="J15" s="11" t="s">
        <v>45</v>
      </c>
      <c r="K15" s="11">
        <v>0.62</v>
      </c>
      <c r="L15" s="11" t="s">
        <v>45</v>
      </c>
      <c r="M15" s="11">
        <v>23.8</v>
      </c>
      <c r="N15" s="11" t="s">
        <v>45</v>
      </c>
      <c r="O15" s="11">
        <v>9</v>
      </c>
      <c r="P15" s="11" t="s">
        <v>45</v>
      </c>
      <c r="Q15" s="11">
        <v>0</v>
      </c>
      <c r="R15" s="11" t="s">
        <v>45</v>
      </c>
      <c r="S15" s="11">
        <v>0</v>
      </c>
      <c r="T15" s="11" t="s">
        <v>45</v>
      </c>
      <c r="U15" s="11">
        <v>0</v>
      </c>
      <c r="V15" s="11" t="s">
        <v>45</v>
      </c>
      <c r="W15" s="11">
        <v>0</v>
      </c>
    </row>
    <row r="16" spans="1:23" x14ac:dyDescent="0.25">
      <c r="A16">
        <v>28.4</v>
      </c>
      <c r="B16">
        <v>3.8</v>
      </c>
      <c r="C16">
        <v>7.1</v>
      </c>
      <c r="D16">
        <v>0.57199999999999995</v>
      </c>
      <c r="E16">
        <v>22.1</v>
      </c>
      <c r="F16">
        <v>6</v>
      </c>
      <c r="J16" s="11" t="s">
        <v>46</v>
      </c>
      <c r="K16" s="11">
        <v>27.879999999999995</v>
      </c>
      <c r="L16" s="11" t="s">
        <v>46</v>
      </c>
      <c r="M16" s="11">
        <v>963.9</v>
      </c>
      <c r="N16" s="11" t="s">
        <v>46</v>
      </c>
      <c r="O16" s="11">
        <v>191</v>
      </c>
      <c r="P16" s="11" t="s">
        <v>46</v>
      </c>
      <c r="Q16" s="11">
        <v>0</v>
      </c>
      <c r="R16" s="11" t="s">
        <v>46</v>
      </c>
      <c r="S16" s="11">
        <v>0</v>
      </c>
      <c r="T16" s="11" t="s">
        <v>46</v>
      </c>
      <c r="U16" s="11">
        <v>0</v>
      </c>
      <c r="V16" s="11" t="s">
        <v>46</v>
      </c>
      <c r="W16" s="11">
        <v>0</v>
      </c>
    </row>
    <row r="17" spans="1:23" ht="15.75" thickBot="1" x14ac:dyDescent="0.3">
      <c r="A17">
        <v>20.2</v>
      </c>
      <c r="B17">
        <v>4.0999999999999996</v>
      </c>
      <c r="C17">
        <v>7</v>
      </c>
      <c r="D17">
        <v>0.58399999999999996</v>
      </c>
      <c r="E17">
        <v>22.7</v>
      </c>
      <c r="F17">
        <v>3</v>
      </c>
      <c r="J17" s="9" t="s">
        <v>47</v>
      </c>
      <c r="K17" s="9">
        <v>48</v>
      </c>
      <c r="L17" s="9" t="s">
        <v>47</v>
      </c>
      <c r="M17" s="9">
        <v>48</v>
      </c>
      <c r="N17" s="9" t="s">
        <v>47</v>
      </c>
      <c r="O17" s="9">
        <v>48</v>
      </c>
      <c r="P17" s="9" t="s">
        <v>47</v>
      </c>
      <c r="Q17" s="9">
        <v>0</v>
      </c>
      <c r="R17" s="9" t="s">
        <v>47</v>
      </c>
      <c r="S17" s="9">
        <v>0</v>
      </c>
      <c r="T17" s="9" t="s">
        <v>47</v>
      </c>
      <c r="U17" s="9">
        <v>0</v>
      </c>
      <c r="V17" s="9" t="s">
        <v>47</v>
      </c>
      <c r="W17" s="9">
        <v>0</v>
      </c>
    </row>
    <row r="18" spans="1:23" x14ac:dyDescent="0.25">
      <c r="A18">
        <v>26.1</v>
      </c>
      <c r="B18">
        <v>4.3</v>
      </c>
      <c r="C18">
        <v>6.6</v>
      </c>
      <c r="D18">
        <v>0.60099999999999998</v>
      </c>
      <c r="E18">
        <v>19.2</v>
      </c>
      <c r="F18">
        <v>2</v>
      </c>
      <c r="K18">
        <v>1</v>
      </c>
      <c r="M18">
        <v>3</v>
      </c>
      <c r="O18">
        <v>5</v>
      </c>
      <c r="Q18">
        <v>7</v>
      </c>
      <c r="S18">
        <v>9</v>
      </c>
      <c r="U18">
        <v>11</v>
      </c>
      <c r="W18">
        <v>13</v>
      </c>
    </row>
    <row r="19" spans="1:23" x14ac:dyDescent="0.25">
      <c r="A19">
        <v>22.6</v>
      </c>
      <c r="B19">
        <v>3.9</v>
      </c>
      <c r="C19">
        <v>6.9</v>
      </c>
      <c r="D19">
        <v>0.57599999999999996</v>
      </c>
      <c r="E19">
        <v>19.7</v>
      </c>
      <c r="F19">
        <v>4</v>
      </c>
    </row>
    <row r="20" spans="1:23" x14ac:dyDescent="0.25">
      <c r="A20">
        <v>25.7</v>
      </c>
      <c r="B20">
        <v>3.9</v>
      </c>
      <c r="C20">
        <v>6.5</v>
      </c>
      <c r="D20">
        <v>0.58199999999999996</v>
      </c>
      <c r="E20">
        <v>22.9</v>
      </c>
      <c r="F20">
        <v>2</v>
      </c>
    </row>
    <row r="21" spans="1:23" ht="15.75" thickBot="1" x14ac:dyDescent="0.3">
      <c r="A21">
        <v>22.8</v>
      </c>
      <c r="B21">
        <v>3.8</v>
      </c>
      <c r="C21">
        <v>4</v>
      </c>
      <c r="D21">
        <v>0.54</v>
      </c>
      <c r="E21">
        <v>18.7</v>
      </c>
      <c r="F21">
        <v>5</v>
      </c>
      <c r="J21" t="s">
        <v>50</v>
      </c>
    </row>
    <row r="22" spans="1:23" x14ac:dyDescent="0.25">
      <c r="A22">
        <v>26.1</v>
      </c>
      <c r="B22">
        <v>4.5</v>
      </c>
      <c r="C22">
        <v>6.2</v>
      </c>
      <c r="D22">
        <v>0.59</v>
      </c>
      <c r="E22">
        <v>18.399999999999999</v>
      </c>
      <c r="F22">
        <v>5</v>
      </c>
      <c r="J22" s="10"/>
      <c r="K22" s="10" t="s">
        <v>3</v>
      </c>
      <c r="L22" s="10" t="s">
        <v>4</v>
      </c>
      <c r="M22" s="10" t="s">
        <v>5</v>
      </c>
      <c r="N22" s="10" t="s">
        <v>6</v>
      </c>
      <c r="O22" s="10" t="s">
        <v>7</v>
      </c>
      <c r="P22" s="10" t="s">
        <v>27</v>
      </c>
    </row>
    <row r="23" spans="1:23" x14ac:dyDescent="0.25">
      <c r="A23">
        <v>26.9</v>
      </c>
      <c r="B23">
        <v>4.7</v>
      </c>
      <c r="C23">
        <v>8.6</v>
      </c>
      <c r="D23">
        <v>0.60099999999999998</v>
      </c>
      <c r="E23">
        <v>20.6</v>
      </c>
      <c r="F23">
        <v>2</v>
      </c>
      <c r="J23" s="11" t="s">
        <v>3</v>
      </c>
      <c r="K23" s="11">
        <v>1</v>
      </c>
      <c r="L23" s="11"/>
      <c r="M23" s="11"/>
      <c r="N23" s="11"/>
      <c r="O23" s="11"/>
      <c r="P23" s="11"/>
    </row>
    <row r="24" spans="1:23" x14ac:dyDescent="0.25">
      <c r="A24">
        <v>25.8</v>
      </c>
      <c r="B24">
        <v>3.7</v>
      </c>
      <c r="C24">
        <v>7</v>
      </c>
      <c r="D24">
        <v>0.58199999999999996</v>
      </c>
      <c r="E24">
        <v>21.4</v>
      </c>
      <c r="F24">
        <v>2</v>
      </c>
      <c r="J24" s="11" t="s">
        <v>4</v>
      </c>
      <c r="K24" s="11">
        <v>9.1442033975298001E-2</v>
      </c>
      <c r="L24" s="11">
        <v>1</v>
      </c>
      <c r="M24" s="11"/>
      <c r="N24" s="11"/>
      <c r="O24" s="11"/>
      <c r="P24" s="11"/>
    </row>
    <row r="25" spans="1:23" x14ac:dyDescent="0.25">
      <c r="A25">
        <v>27.2</v>
      </c>
      <c r="B25">
        <v>4.0999999999999996</v>
      </c>
      <c r="C25">
        <v>7.5</v>
      </c>
      <c r="D25">
        <v>0.57599999999999996</v>
      </c>
      <c r="E25">
        <v>17.899999999999999</v>
      </c>
      <c r="F25">
        <v>0</v>
      </c>
      <c r="J25" s="11" t="s">
        <v>5</v>
      </c>
      <c r="K25" s="11">
        <v>0.35554672241911628</v>
      </c>
      <c r="L25" s="11">
        <v>0.12206000926611354</v>
      </c>
      <c r="M25" s="11">
        <v>1</v>
      </c>
      <c r="N25" s="11"/>
      <c r="O25" s="11"/>
      <c r="P25" s="11"/>
    </row>
    <row r="26" spans="1:23" x14ac:dyDescent="0.25">
      <c r="A26">
        <v>28.9</v>
      </c>
      <c r="B26">
        <v>4.7</v>
      </c>
      <c r="C26">
        <v>8.6999999999999993</v>
      </c>
      <c r="D26">
        <v>0.55800000000000005</v>
      </c>
      <c r="E26">
        <v>20</v>
      </c>
      <c r="F26">
        <v>6</v>
      </c>
      <c r="J26" s="11" t="s">
        <v>6</v>
      </c>
      <c r="K26" s="11">
        <v>0.15918783022939198</v>
      </c>
      <c r="L26" s="11">
        <v>0.18642344901251776</v>
      </c>
      <c r="M26" s="11">
        <v>0.42049198970261775</v>
      </c>
      <c r="N26" s="11">
        <v>1</v>
      </c>
      <c r="O26" s="11"/>
      <c r="P26" s="11"/>
    </row>
    <row r="27" spans="1:23" x14ac:dyDescent="0.25">
      <c r="A27">
        <v>27.9</v>
      </c>
      <c r="B27">
        <v>4.4000000000000004</v>
      </c>
      <c r="C27">
        <v>5.9</v>
      </c>
      <c r="D27">
        <v>0.59399999999999997</v>
      </c>
      <c r="E27">
        <v>22.7</v>
      </c>
      <c r="F27">
        <v>6</v>
      </c>
      <c r="J27" s="11" t="s">
        <v>7</v>
      </c>
      <c r="K27" s="11">
        <v>-5.3971548994524365E-3</v>
      </c>
      <c r="L27" s="11">
        <v>-0.1115419126563082</v>
      </c>
      <c r="M27" s="11">
        <v>-0.1547944844232087</v>
      </c>
      <c r="N27" s="11">
        <v>1.4518939919369543E-4</v>
      </c>
      <c r="O27" s="11">
        <v>1</v>
      </c>
      <c r="P27" s="11"/>
    </row>
    <row r="28" spans="1:23" ht="15.75" thickBot="1" x14ac:dyDescent="0.3">
      <c r="A28">
        <v>28.4</v>
      </c>
      <c r="B28">
        <v>4.7</v>
      </c>
      <c r="C28">
        <v>7.6</v>
      </c>
      <c r="D28">
        <v>0.54800000000000004</v>
      </c>
      <c r="E28">
        <v>19.7</v>
      </c>
      <c r="F28">
        <v>4</v>
      </c>
      <c r="J28" s="9" t="s">
        <v>27</v>
      </c>
      <c r="K28" s="9">
        <v>0.23146704029827309</v>
      </c>
      <c r="L28" s="9">
        <v>0.19749190712677347</v>
      </c>
      <c r="M28" s="9">
        <v>-8.0113375442745507E-2</v>
      </c>
      <c r="N28" s="9">
        <v>-5.3345705754253472E-2</v>
      </c>
      <c r="O28" s="9">
        <v>0.10504599754728049</v>
      </c>
      <c r="P28" s="9">
        <v>1</v>
      </c>
    </row>
    <row r="29" spans="1:23" x14ac:dyDescent="0.25">
      <c r="A29">
        <v>26.1</v>
      </c>
      <c r="B29">
        <v>4.5999999999999996</v>
      </c>
      <c r="C29">
        <v>6.7</v>
      </c>
      <c r="D29">
        <v>0.56100000000000005</v>
      </c>
      <c r="E29">
        <v>22</v>
      </c>
      <c r="F29">
        <v>9</v>
      </c>
    </row>
    <row r="30" spans="1:23" x14ac:dyDescent="0.25">
      <c r="A30">
        <v>24.3</v>
      </c>
      <c r="B30">
        <v>3.9</v>
      </c>
      <c r="C30">
        <v>6.1</v>
      </c>
      <c r="D30">
        <v>0.56699999999999995</v>
      </c>
      <c r="E30">
        <v>20.6</v>
      </c>
      <c r="F30">
        <v>1</v>
      </c>
    </row>
    <row r="31" spans="1:23" x14ac:dyDescent="0.25">
      <c r="A31">
        <v>25.4</v>
      </c>
      <c r="B31">
        <v>3.8</v>
      </c>
      <c r="C31">
        <v>7.9</v>
      </c>
      <c r="D31">
        <v>0.56299999999999994</v>
      </c>
      <c r="E31">
        <v>19.399999999999999</v>
      </c>
      <c r="F31">
        <v>5</v>
      </c>
    </row>
    <row r="32" spans="1:23" ht="15.75" thickBot="1" x14ac:dyDescent="0.3">
      <c r="A32">
        <v>25.4</v>
      </c>
      <c r="B32">
        <v>4.0999999999999996</v>
      </c>
      <c r="C32">
        <v>6.6</v>
      </c>
      <c r="D32">
        <v>0.58299999999999996</v>
      </c>
      <c r="E32">
        <v>20</v>
      </c>
      <c r="F32">
        <v>2</v>
      </c>
      <c r="J32" t="s">
        <v>51</v>
      </c>
    </row>
    <row r="33" spans="1:24" x14ac:dyDescent="0.25">
      <c r="A33">
        <v>29.4</v>
      </c>
      <c r="B33">
        <v>4.4000000000000004</v>
      </c>
      <c r="C33">
        <v>7.8</v>
      </c>
      <c r="D33">
        <v>0.59199999999999997</v>
      </c>
      <c r="E33">
        <v>18.7</v>
      </c>
      <c r="F33">
        <v>5</v>
      </c>
      <c r="J33" s="10"/>
      <c r="K33" s="10" t="s">
        <v>3</v>
      </c>
      <c r="L33" s="10" t="s">
        <v>4</v>
      </c>
      <c r="M33" s="10" t="s">
        <v>5</v>
      </c>
      <c r="N33" s="10" t="s">
        <v>6</v>
      </c>
      <c r="O33" s="10" t="s">
        <v>7</v>
      </c>
      <c r="P33" s="10" t="s">
        <v>27</v>
      </c>
    </row>
    <row r="34" spans="1:24" x14ac:dyDescent="0.25">
      <c r="A34">
        <v>27.5</v>
      </c>
      <c r="B34">
        <v>4.7</v>
      </c>
      <c r="C34">
        <v>8.3000000000000007</v>
      </c>
      <c r="D34">
        <v>0.60299999999999998</v>
      </c>
      <c r="E34">
        <v>20</v>
      </c>
      <c r="F34">
        <v>2</v>
      </c>
      <c r="J34" s="11" t="s">
        <v>3</v>
      </c>
      <c r="K34" s="11">
        <f>VARP(Jayson!$A$2:$A$49)</f>
        <v>4.279982638888888</v>
      </c>
      <c r="L34" s="11"/>
      <c r="M34" s="11"/>
      <c r="N34" s="11"/>
      <c r="O34" s="11"/>
      <c r="P34" s="11"/>
    </row>
    <row r="35" spans="1:24" x14ac:dyDescent="0.25">
      <c r="A35">
        <v>24.8</v>
      </c>
      <c r="B35">
        <v>4.4000000000000004</v>
      </c>
      <c r="C35">
        <v>6.8</v>
      </c>
      <c r="D35">
        <v>0.55900000000000005</v>
      </c>
      <c r="E35">
        <v>15.1</v>
      </c>
      <c r="F35">
        <v>5</v>
      </c>
      <c r="J35" s="11" t="s">
        <v>4</v>
      </c>
      <c r="K35" s="11">
        <v>7.3871527777777807E-2</v>
      </c>
      <c r="L35" s="11">
        <f>VARP(Jayson!$B$2:$B$49)</f>
        <v>0.15248263888888888</v>
      </c>
      <c r="M35" s="11"/>
      <c r="N35" s="11"/>
      <c r="O35" s="11"/>
      <c r="P35" s="11"/>
    </row>
    <row r="36" spans="1:24" x14ac:dyDescent="0.25">
      <c r="A36">
        <v>25.1</v>
      </c>
      <c r="B36">
        <v>4.5</v>
      </c>
      <c r="C36">
        <v>7</v>
      </c>
      <c r="D36">
        <v>0.55500000000000005</v>
      </c>
      <c r="E36">
        <v>23.8</v>
      </c>
      <c r="F36">
        <v>2</v>
      </c>
      <c r="J36" s="11" t="s">
        <v>5</v>
      </c>
      <c r="K36" s="11">
        <v>0.6809288194444445</v>
      </c>
      <c r="L36" s="11">
        <v>4.4123263888888938E-2</v>
      </c>
      <c r="M36" s="11">
        <f>VARP(Jayson!$C$2:$C$49)</f>
        <v>0.85697482638890832</v>
      </c>
      <c r="N36" s="11"/>
      <c r="O36" s="11"/>
      <c r="P36" s="11"/>
    </row>
    <row r="37" spans="1:24" x14ac:dyDescent="0.25">
      <c r="A37">
        <v>25.9</v>
      </c>
      <c r="B37">
        <v>4.5</v>
      </c>
      <c r="C37">
        <v>5.8</v>
      </c>
      <c r="D37">
        <v>0.57099999999999995</v>
      </c>
      <c r="E37">
        <v>21.1</v>
      </c>
      <c r="F37">
        <v>5</v>
      </c>
      <c r="J37" s="11" t="s">
        <v>6</v>
      </c>
      <c r="K37" s="11">
        <v>6.3555555555555561E-3</v>
      </c>
      <c r="L37" s="11">
        <v>1.4048611111111128E-3</v>
      </c>
      <c r="M37" s="11">
        <v>7.5121527777777765E-3</v>
      </c>
      <c r="N37" s="11">
        <f>VARP(Jayson!$D$2:$D$49)</f>
        <v>3.7243055555555505E-4</v>
      </c>
      <c r="O37" s="11"/>
      <c r="P37" s="11"/>
    </row>
    <row r="38" spans="1:24" x14ac:dyDescent="0.25">
      <c r="A38">
        <v>24</v>
      </c>
      <c r="B38">
        <v>4.2</v>
      </c>
      <c r="C38">
        <v>7</v>
      </c>
      <c r="D38">
        <v>0.56399999999999995</v>
      </c>
      <c r="E38">
        <v>18.8</v>
      </c>
      <c r="F38">
        <v>2</v>
      </c>
      <c r="J38" s="11" t="s">
        <v>7</v>
      </c>
      <c r="K38" s="11">
        <v>-2.0755208333333108E-2</v>
      </c>
      <c r="L38" s="11">
        <v>-8.0963541666666652E-2</v>
      </c>
      <c r="M38" s="11">
        <v>-0.26636718749999994</v>
      </c>
      <c r="N38" s="11">
        <v>5.2083333333286397E-6</v>
      </c>
      <c r="O38" s="11">
        <f>VARP(Jayson!$E$2:$E$49)</f>
        <v>3.4552734374999994</v>
      </c>
      <c r="P38" s="11"/>
    </row>
    <row r="39" spans="1:24" ht="15.75" thickBot="1" x14ac:dyDescent="0.3">
      <c r="A39">
        <v>30.8</v>
      </c>
      <c r="B39">
        <v>4.5999999999999996</v>
      </c>
      <c r="C39">
        <v>7.4</v>
      </c>
      <c r="D39">
        <v>0.59199999999999997</v>
      </c>
      <c r="E39">
        <v>19.3</v>
      </c>
      <c r="F39">
        <v>5</v>
      </c>
      <c r="J39" s="9" t="s">
        <v>27</v>
      </c>
      <c r="K39" s="9">
        <v>0.89314236111111123</v>
      </c>
      <c r="L39" s="9">
        <v>0.14383680555555564</v>
      </c>
      <c r="M39" s="9">
        <v>-0.1383246527777777</v>
      </c>
      <c r="N39" s="9">
        <v>-1.9201388888888775E-3</v>
      </c>
      <c r="O39" s="9">
        <v>0.36419270833333356</v>
      </c>
      <c r="P39" s="9">
        <f>VARP(Jayson!$F$2:$F$49)</f>
        <v>3.4787326388888888</v>
      </c>
    </row>
    <row r="40" spans="1:24" x14ac:dyDescent="0.25">
      <c r="A40">
        <v>30.6</v>
      </c>
      <c r="B40">
        <v>3.7</v>
      </c>
      <c r="C40">
        <v>7.6</v>
      </c>
      <c r="D40">
        <v>0.59799999999999998</v>
      </c>
      <c r="E40">
        <v>20.5</v>
      </c>
      <c r="F40">
        <v>2</v>
      </c>
    </row>
    <row r="41" spans="1:24" x14ac:dyDescent="0.25">
      <c r="A41">
        <v>26.3</v>
      </c>
      <c r="B41">
        <v>5</v>
      </c>
      <c r="C41">
        <v>8.3000000000000007</v>
      </c>
      <c r="D41">
        <v>0.60299999999999998</v>
      </c>
      <c r="E41">
        <v>18.600000000000001</v>
      </c>
      <c r="F41">
        <v>5</v>
      </c>
    </row>
    <row r="42" spans="1:24" x14ac:dyDescent="0.25">
      <c r="A42">
        <v>25.3</v>
      </c>
      <c r="B42">
        <v>4.2</v>
      </c>
      <c r="C42">
        <v>8</v>
      </c>
      <c r="D42">
        <v>0.60399999999999998</v>
      </c>
      <c r="E42">
        <v>16.600000000000001</v>
      </c>
      <c r="F42">
        <v>2</v>
      </c>
      <c r="J42" s="15" t="s">
        <v>53</v>
      </c>
      <c r="K42" s="15"/>
      <c r="L42" s="15"/>
      <c r="M42" s="15"/>
      <c r="N42" s="15"/>
      <c r="O42" s="15"/>
      <c r="P42" s="15"/>
      <c r="Q42" s="15"/>
      <c r="R42" s="15"/>
      <c r="S42" s="15"/>
      <c r="T42" s="15"/>
      <c r="U42" s="15"/>
      <c r="V42" s="15"/>
      <c r="W42" s="15"/>
      <c r="X42" s="15"/>
    </row>
    <row r="43" spans="1:24" x14ac:dyDescent="0.25">
      <c r="A43">
        <v>28.8</v>
      </c>
      <c r="B43">
        <v>4.4000000000000004</v>
      </c>
      <c r="C43">
        <v>6.2</v>
      </c>
      <c r="D43">
        <v>0.57899999999999996</v>
      </c>
      <c r="E43">
        <v>23.3</v>
      </c>
      <c r="F43">
        <v>5</v>
      </c>
      <c r="J43" s="15" t="s">
        <v>54</v>
      </c>
      <c r="K43" s="15"/>
      <c r="L43" s="15"/>
      <c r="M43" s="15"/>
      <c r="N43" s="15"/>
      <c r="O43" s="15"/>
      <c r="P43" s="15"/>
      <c r="Q43" s="15"/>
      <c r="R43" s="15"/>
      <c r="S43" s="15"/>
      <c r="T43" s="15"/>
      <c r="U43" s="15"/>
      <c r="V43" s="15"/>
      <c r="W43" s="15"/>
      <c r="X43" s="15"/>
    </row>
    <row r="44" spans="1:24" x14ac:dyDescent="0.25">
      <c r="A44">
        <v>24.6</v>
      </c>
      <c r="B44">
        <v>4.3</v>
      </c>
      <c r="C44">
        <v>6.9</v>
      </c>
      <c r="D44">
        <v>0.58299999999999996</v>
      </c>
      <c r="E44">
        <v>20.3</v>
      </c>
      <c r="F44">
        <v>2</v>
      </c>
      <c r="J44" s="15" t="s">
        <v>55</v>
      </c>
      <c r="K44" s="15"/>
      <c r="L44" s="15"/>
      <c r="M44" s="15"/>
      <c r="N44" s="15"/>
      <c r="O44" s="15"/>
      <c r="P44" s="15"/>
      <c r="Q44" s="15"/>
      <c r="R44" s="15"/>
      <c r="S44" s="15"/>
      <c r="T44" s="15"/>
      <c r="U44" s="15"/>
      <c r="V44" s="15"/>
      <c r="W44" s="15"/>
      <c r="X44" s="15"/>
    </row>
    <row r="45" spans="1:24" x14ac:dyDescent="0.25">
      <c r="A45">
        <v>26</v>
      </c>
      <c r="B45">
        <v>4.4000000000000004</v>
      </c>
      <c r="C45">
        <v>6.2</v>
      </c>
      <c r="D45">
        <v>0.56399999999999995</v>
      </c>
      <c r="E45">
        <v>21.6</v>
      </c>
      <c r="F45">
        <v>5</v>
      </c>
      <c r="J45" s="15" t="s">
        <v>56</v>
      </c>
      <c r="K45" s="15"/>
      <c r="L45" s="15"/>
      <c r="M45" s="15"/>
      <c r="N45" s="15"/>
      <c r="O45" s="15"/>
      <c r="P45" s="15"/>
      <c r="Q45" s="15"/>
      <c r="R45" s="15"/>
      <c r="S45" s="15"/>
      <c r="T45" s="15"/>
      <c r="U45" s="15"/>
      <c r="V45" s="15"/>
      <c r="W45" s="15"/>
      <c r="X45" s="15"/>
    </row>
    <row r="46" spans="1:24" x14ac:dyDescent="0.25">
      <c r="A46">
        <v>26.5</v>
      </c>
      <c r="B46">
        <v>4.2</v>
      </c>
      <c r="C46">
        <v>5.5</v>
      </c>
      <c r="D46">
        <v>0.58399999999999996</v>
      </c>
      <c r="E46">
        <v>19.399999999999999</v>
      </c>
      <c r="F46">
        <v>4</v>
      </c>
      <c r="J46" s="15" t="s">
        <v>57</v>
      </c>
      <c r="K46" s="15"/>
      <c r="L46" s="15"/>
      <c r="M46" s="15"/>
      <c r="N46" s="15"/>
      <c r="O46" s="15"/>
      <c r="P46" s="15"/>
      <c r="Q46" s="15"/>
      <c r="R46" s="15"/>
      <c r="S46" s="15"/>
      <c r="T46" s="15"/>
      <c r="U46" s="15"/>
      <c r="V46" s="15"/>
      <c r="W46" s="15"/>
      <c r="X46" s="15"/>
    </row>
    <row r="47" spans="1:24" x14ac:dyDescent="0.25">
      <c r="A47">
        <v>26.9</v>
      </c>
      <c r="B47">
        <v>4.8</v>
      </c>
      <c r="C47">
        <v>6.9</v>
      </c>
      <c r="D47">
        <v>0.60399999999999998</v>
      </c>
      <c r="E47">
        <v>20.5</v>
      </c>
      <c r="F47">
        <v>7</v>
      </c>
    </row>
    <row r="48" spans="1:24" x14ac:dyDescent="0.25">
      <c r="A48">
        <v>25.8</v>
      </c>
      <c r="B48">
        <v>4.9000000000000004</v>
      </c>
      <c r="C48">
        <v>6.8</v>
      </c>
      <c r="D48">
        <v>0.58399999999999996</v>
      </c>
      <c r="E48">
        <v>19.600000000000001</v>
      </c>
      <c r="F48">
        <v>3</v>
      </c>
    </row>
    <row r="49" spans="1:6" x14ac:dyDescent="0.25">
      <c r="A49">
        <v>24.1</v>
      </c>
      <c r="B49">
        <v>4.8</v>
      </c>
      <c r="C49">
        <v>6.6</v>
      </c>
      <c r="D49">
        <v>0.57899999999999996</v>
      </c>
      <c r="E49">
        <v>17.7</v>
      </c>
      <c r="F49">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05429-3C9F-4FDC-89FF-FE7C99A53012}">
  <dimension ref="A1:U49"/>
  <sheetViews>
    <sheetView topLeftCell="H34" workbookViewId="0">
      <selection activeCell="T43" sqref="T43"/>
    </sheetView>
  </sheetViews>
  <sheetFormatPr defaultRowHeight="15" x14ac:dyDescent="0.25"/>
  <sheetData>
    <row r="1" spans="1:21" x14ac:dyDescent="0.25">
      <c r="A1" t="s">
        <v>3</v>
      </c>
      <c r="B1" t="s">
        <v>4</v>
      </c>
      <c r="C1" t="s">
        <v>5</v>
      </c>
      <c r="D1" t="s">
        <v>6</v>
      </c>
      <c r="E1" t="s">
        <v>7</v>
      </c>
      <c r="F1" t="s">
        <v>27</v>
      </c>
      <c r="J1" s="14" t="s">
        <v>52</v>
      </c>
      <c r="K1" s="14"/>
      <c r="L1" s="14"/>
    </row>
    <row r="2" spans="1:21" ht="15.75" thickBot="1" x14ac:dyDescent="0.3">
      <c r="A2">
        <v>36.5</v>
      </c>
      <c r="B2">
        <v>5.4</v>
      </c>
      <c r="C2">
        <v>3.5</v>
      </c>
      <c r="D2">
        <v>0.58499999999999996</v>
      </c>
      <c r="E2">
        <v>25.2</v>
      </c>
      <c r="F2">
        <v>6</v>
      </c>
      <c r="J2" t="s">
        <v>48</v>
      </c>
    </row>
    <row r="3" spans="1:21" x14ac:dyDescent="0.25">
      <c r="A3">
        <v>36.4</v>
      </c>
      <c r="B3">
        <v>5.2</v>
      </c>
      <c r="C3">
        <v>5.5</v>
      </c>
      <c r="D3">
        <v>0.62</v>
      </c>
      <c r="E3">
        <v>20.399999999999999</v>
      </c>
      <c r="F3">
        <v>8</v>
      </c>
      <c r="J3" s="10" t="s">
        <v>3</v>
      </c>
      <c r="K3" s="10"/>
      <c r="L3" s="10" t="s">
        <v>4</v>
      </c>
      <c r="M3" s="10"/>
      <c r="N3" s="10" t="s">
        <v>5</v>
      </c>
      <c r="O3" s="10"/>
      <c r="P3" s="10" t="s">
        <v>6</v>
      </c>
      <c r="Q3" s="10"/>
      <c r="R3" s="10" t="s">
        <v>7</v>
      </c>
      <c r="S3" s="10"/>
      <c r="T3" s="10" t="s">
        <v>27</v>
      </c>
      <c r="U3" s="10"/>
    </row>
    <row r="4" spans="1:21" x14ac:dyDescent="0.25">
      <c r="A4">
        <v>34.700000000000003</v>
      </c>
      <c r="B4">
        <v>5.8</v>
      </c>
      <c r="C4">
        <v>4.0999999999999996</v>
      </c>
      <c r="D4">
        <v>0.60599999999999998</v>
      </c>
      <c r="E4">
        <v>17.399999999999999</v>
      </c>
      <c r="F4">
        <v>2</v>
      </c>
      <c r="J4" s="11"/>
      <c r="K4" s="11"/>
      <c r="L4" s="11"/>
      <c r="M4" s="11"/>
      <c r="N4" s="11"/>
      <c r="O4" s="11"/>
      <c r="P4" s="11"/>
      <c r="Q4" s="11"/>
      <c r="R4" s="11"/>
      <c r="S4" s="11"/>
      <c r="T4" s="11"/>
      <c r="U4" s="11"/>
    </row>
    <row r="5" spans="1:21" x14ac:dyDescent="0.25">
      <c r="A5">
        <v>26.5</v>
      </c>
      <c r="B5">
        <v>5.7</v>
      </c>
      <c r="C5">
        <v>5</v>
      </c>
      <c r="D5">
        <v>0.61699999999999999</v>
      </c>
      <c r="E5">
        <v>20.7</v>
      </c>
      <c r="F5">
        <v>5</v>
      </c>
      <c r="J5" s="11" t="s">
        <v>35</v>
      </c>
      <c r="K5" s="11">
        <v>29.354166666666654</v>
      </c>
      <c r="L5" s="11" t="s">
        <v>35</v>
      </c>
      <c r="M5" s="11">
        <v>5.55</v>
      </c>
      <c r="N5" s="11" t="s">
        <v>35</v>
      </c>
      <c r="O5" s="11">
        <v>4.9437499999999988</v>
      </c>
      <c r="P5" s="11" t="s">
        <v>35</v>
      </c>
      <c r="Q5" s="11">
        <v>0.61629166666666679</v>
      </c>
      <c r="R5" s="11" t="s">
        <v>35</v>
      </c>
      <c r="S5" s="11">
        <v>21.875</v>
      </c>
      <c r="T5" s="11" t="s">
        <v>35</v>
      </c>
      <c r="U5" s="11">
        <v>6</v>
      </c>
    </row>
    <row r="6" spans="1:21" x14ac:dyDescent="0.25">
      <c r="A6">
        <v>28.8</v>
      </c>
      <c r="B6">
        <v>5.5</v>
      </c>
      <c r="C6">
        <v>5.4</v>
      </c>
      <c r="D6">
        <v>0.63500000000000001</v>
      </c>
      <c r="E6">
        <v>21.1</v>
      </c>
      <c r="F6">
        <v>9</v>
      </c>
      <c r="J6" s="11" t="s">
        <v>36</v>
      </c>
      <c r="K6" s="11">
        <v>0.61649862335652528</v>
      </c>
      <c r="L6" s="11" t="s">
        <v>36</v>
      </c>
      <c r="M6" s="11">
        <v>0.13178399476641986</v>
      </c>
      <c r="N6" s="11" t="s">
        <v>36</v>
      </c>
      <c r="O6" s="11">
        <v>0.13171355155457865</v>
      </c>
      <c r="P6" s="11" t="s">
        <v>36</v>
      </c>
      <c r="Q6" s="11">
        <v>4.3002307307935779E-3</v>
      </c>
      <c r="R6" s="11" t="s">
        <v>36</v>
      </c>
      <c r="S6" s="11">
        <v>0.34071394586632753</v>
      </c>
      <c r="T6" s="11" t="s">
        <v>36</v>
      </c>
      <c r="U6" s="11">
        <v>0.371884218998905</v>
      </c>
    </row>
    <row r="7" spans="1:21" x14ac:dyDescent="0.25">
      <c r="A7">
        <v>30.5</v>
      </c>
      <c r="B7">
        <v>4.7</v>
      </c>
      <c r="C7">
        <v>5.0999999999999996</v>
      </c>
      <c r="D7">
        <v>0.621</v>
      </c>
      <c r="E7">
        <v>21.2</v>
      </c>
      <c r="F7">
        <v>9</v>
      </c>
      <c r="J7" s="11" t="s">
        <v>37</v>
      </c>
      <c r="K7" s="11">
        <v>28.15</v>
      </c>
      <c r="L7" s="11" t="s">
        <v>37</v>
      </c>
      <c r="M7" s="11">
        <v>5.45</v>
      </c>
      <c r="N7" s="11" t="s">
        <v>37</v>
      </c>
      <c r="O7" s="11">
        <v>5.0999999999999996</v>
      </c>
      <c r="P7" s="11" t="s">
        <v>37</v>
      </c>
      <c r="Q7" s="11">
        <v>0.61149999999999993</v>
      </c>
      <c r="R7" s="11" t="s">
        <v>37</v>
      </c>
      <c r="S7" s="11">
        <v>21.9</v>
      </c>
      <c r="T7" s="11" t="s">
        <v>37</v>
      </c>
      <c r="U7" s="11">
        <v>6</v>
      </c>
    </row>
    <row r="8" spans="1:21" x14ac:dyDescent="0.25">
      <c r="A8">
        <v>27.6</v>
      </c>
      <c r="B8">
        <v>6.1</v>
      </c>
      <c r="C8">
        <v>6.5</v>
      </c>
      <c r="D8">
        <v>0.63400000000000001</v>
      </c>
      <c r="E8">
        <v>22.9</v>
      </c>
      <c r="F8">
        <v>3</v>
      </c>
      <c r="J8" s="11" t="s">
        <v>38</v>
      </c>
      <c r="K8" s="11">
        <v>36.5</v>
      </c>
      <c r="L8" s="11" t="s">
        <v>38</v>
      </c>
      <c r="M8" s="11">
        <v>5.2</v>
      </c>
      <c r="N8" s="11" t="s">
        <v>38</v>
      </c>
      <c r="O8" s="11">
        <v>5.0999999999999996</v>
      </c>
      <c r="P8" s="11" t="s">
        <v>38</v>
      </c>
      <c r="Q8" s="11">
        <v>0.58499999999999996</v>
      </c>
      <c r="R8" s="11" t="s">
        <v>38</v>
      </c>
      <c r="S8" s="11">
        <v>23.3</v>
      </c>
      <c r="T8" s="11" t="s">
        <v>38</v>
      </c>
      <c r="U8" s="11">
        <v>9</v>
      </c>
    </row>
    <row r="9" spans="1:21" x14ac:dyDescent="0.25">
      <c r="A9">
        <v>27.5</v>
      </c>
      <c r="B9">
        <v>5</v>
      </c>
      <c r="C9">
        <v>4.7</v>
      </c>
      <c r="D9">
        <v>0.64400000000000002</v>
      </c>
      <c r="E9">
        <v>21.7</v>
      </c>
      <c r="F9">
        <v>4</v>
      </c>
      <c r="J9" s="11" t="s">
        <v>39</v>
      </c>
      <c r="K9" s="11">
        <v>4.2712277537990824</v>
      </c>
      <c r="L9" s="11" t="s">
        <v>39</v>
      </c>
      <c r="M9" s="11">
        <v>0.9130262982393208</v>
      </c>
      <c r="N9" s="11" t="s">
        <v>39</v>
      </c>
      <c r="O9" s="11">
        <v>0.91253825335149152</v>
      </c>
      <c r="P9" s="11" t="s">
        <v>39</v>
      </c>
      <c r="Q9" s="11">
        <v>2.9792872440014079E-2</v>
      </c>
      <c r="R9" s="11" t="s">
        <v>39</v>
      </c>
      <c r="S9" s="11">
        <v>2.3605354603510054</v>
      </c>
      <c r="T9" s="11" t="s">
        <v>39</v>
      </c>
      <c r="U9" s="11">
        <v>2.5764894473566984</v>
      </c>
    </row>
    <row r="10" spans="1:21" x14ac:dyDescent="0.25">
      <c r="A10">
        <v>27</v>
      </c>
      <c r="B10">
        <v>5</v>
      </c>
      <c r="C10">
        <v>3.5</v>
      </c>
      <c r="D10">
        <v>0.58699999999999997</v>
      </c>
      <c r="E10">
        <v>20.3</v>
      </c>
      <c r="F10">
        <v>6</v>
      </c>
      <c r="J10" s="11" t="s">
        <v>40</v>
      </c>
      <c r="K10" s="11">
        <v>18.243386524823553</v>
      </c>
      <c r="L10" s="11" t="s">
        <v>40</v>
      </c>
      <c r="M10" s="11">
        <v>0.83361702127659709</v>
      </c>
      <c r="N10" s="11" t="s">
        <v>40</v>
      </c>
      <c r="O10" s="11">
        <v>0.83272606382979086</v>
      </c>
      <c r="P10" s="11" t="s">
        <v>40</v>
      </c>
      <c r="Q10" s="11">
        <v>8.8761524822695041E-4</v>
      </c>
      <c r="R10" s="11" t="s">
        <v>40</v>
      </c>
      <c r="S10" s="11">
        <v>5.5721276595745328</v>
      </c>
      <c r="T10" s="11" t="s">
        <v>40</v>
      </c>
      <c r="U10" s="11">
        <v>6.6382978723404253</v>
      </c>
    </row>
    <row r="11" spans="1:21" x14ac:dyDescent="0.25">
      <c r="A11">
        <v>37.9</v>
      </c>
      <c r="B11">
        <v>5.3</v>
      </c>
      <c r="C11">
        <v>4.3</v>
      </c>
      <c r="D11">
        <v>0.61799999999999999</v>
      </c>
      <c r="E11">
        <v>21.6</v>
      </c>
      <c r="F11">
        <v>2</v>
      </c>
      <c r="J11" s="11" t="s">
        <v>41</v>
      </c>
      <c r="K11" s="11">
        <v>-0.98100166611578699</v>
      </c>
      <c r="L11" s="11" t="s">
        <v>41</v>
      </c>
      <c r="M11" s="11">
        <v>21.722884062128873</v>
      </c>
      <c r="N11" s="11" t="s">
        <v>41</v>
      </c>
      <c r="O11" s="11">
        <v>-0.41169502958817761</v>
      </c>
      <c r="P11" s="11" t="s">
        <v>41</v>
      </c>
      <c r="Q11" s="11">
        <v>1.5797132317851821</v>
      </c>
      <c r="R11" s="11" t="s">
        <v>41</v>
      </c>
      <c r="S11" s="11">
        <v>1.4101060022452296</v>
      </c>
      <c r="T11" s="11" t="s">
        <v>41</v>
      </c>
      <c r="U11" s="11">
        <v>-1.1606580339021804</v>
      </c>
    </row>
    <row r="12" spans="1:21" x14ac:dyDescent="0.25">
      <c r="A12">
        <v>29.5</v>
      </c>
      <c r="B12">
        <v>5</v>
      </c>
      <c r="C12">
        <v>4.5999999999999996</v>
      </c>
      <c r="D12">
        <v>0.58499999999999996</v>
      </c>
      <c r="E12">
        <v>23.3</v>
      </c>
      <c r="F12">
        <v>7</v>
      </c>
      <c r="J12" s="11" t="s">
        <v>42</v>
      </c>
      <c r="K12" s="11">
        <v>0.54714556993786689</v>
      </c>
      <c r="L12" s="11" t="s">
        <v>42</v>
      </c>
      <c r="M12" s="11">
        <v>3.8983013101431374</v>
      </c>
      <c r="N12" s="11" t="s">
        <v>42</v>
      </c>
      <c r="O12" s="11">
        <v>-0.2493330104276856</v>
      </c>
      <c r="P12" s="11" t="s">
        <v>42</v>
      </c>
      <c r="Q12" s="11">
        <v>0.99453485824117394</v>
      </c>
      <c r="R12" s="11" t="s">
        <v>42</v>
      </c>
      <c r="S12" s="11">
        <v>-0.41440240100981562</v>
      </c>
      <c r="T12" s="11" t="s">
        <v>42</v>
      </c>
      <c r="U12" s="11">
        <v>-0.2025000067320481</v>
      </c>
    </row>
    <row r="13" spans="1:21" x14ac:dyDescent="0.25">
      <c r="A13">
        <v>27.9</v>
      </c>
      <c r="B13">
        <v>5.9</v>
      </c>
      <c r="C13">
        <v>4.5</v>
      </c>
      <c r="D13">
        <v>0.60699999999999998</v>
      </c>
      <c r="E13">
        <v>18.899999999999999</v>
      </c>
      <c r="F13">
        <v>5</v>
      </c>
      <c r="J13" s="11" t="s">
        <v>43</v>
      </c>
      <c r="K13" s="11">
        <v>14.299999999999997</v>
      </c>
      <c r="L13" s="11" t="s">
        <v>43</v>
      </c>
      <c r="M13" s="11">
        <v>6.6999999999999993</v>
      </c>
      <c r="N13" s="11" t="s">
        <v>43</v>
      </c>
      <c r="O13" s="11">
        <v>3.8999999999999995</v>
      </c>
      <c r="P13" s="11" t="s">
        <v>43</v>
      </c>
      <c r="Q13" s="11">
        <v>0.1409999999999999</v>
      </c>
      <c r="R13" s="11" t="s">
        <v>43</v>
      </c>
      <c r="S13" s="11">
        <v>12.9</v>
      </c>
      <c r="T13" s="11" t="s">
        <v>43</v>
      </c>
      <c r="U13" s="11">
        <v>9</v>
      </c>
    </row>
    <row r="14" spans="1:21" x14ac:dyDescent="0.25">
      <c r="A14">
        <v>23.6</v>
      </c>
      <c r="B14">
        <v>5.8</v>
      </c>
      <c r="C14">
        <v>5.7</v>
      </c>
      <c r="D14">
        <v>0.58499999999999996</v>
      </c>
      <c r="E14">
        <v>24.9</v>
      </c>
      <c r="F14">
        <v>8</v>
      </c>
      <c r="J14" s="11" t="s">
        <v>44</v>
      </c>
      <c r="K14" s="11">
        <v>23.6</v>
      </c>
      <c r="L14" s="11" t="s">
        <v>44</v>
      </c>
      <c r="M14" s="11">
        <v>4</v>
      </c>
      <c r="N14" s="11" t="s">
        <v>44</v>
      </c>
      <c r="O14" s="11">
        <v>2.7</v>
      </c>
      <c r="P14" s="11" t="s">
        <v>44</v>
      </c>
      <c r="Q14" s="11">
        <v>0.55800000000000005</v>
      </c>
      <c r="R14" s="11" t="s">
        <v>44</v>
      </c>
      <c r="S14" s="11">
        <v>14.4</v>
      </c>
      <c r="T14" s="11" t="s">
        <v>44</v>
      </c>
      <c r="U14" s="11">
        <v>1</v>
      </c>
    </row>
    <row r="15" spans="1:21" x14ac:dyDescent="0.25">
      <c r="A15">
        <v>32.799999999999997</v>
      </c>
      <c r="B15">
        <v>5.7</v>
      </c>
      <c r="C15">
        <v>4.4000000000000004</v>
      </c>
      <c r="D15">
        <v>0.63800000000000001</v>
      </c>
      <c r="E15">
        <v>19.2</v>
      </c>
      <c r="F15">
        <v>9</v>
      </c>
      <c r="J15" s="11" t="s">
        <v>45</v>
      </c>
      <c r="K15" s="11">
        <v>37.9</v>
      </c>
      <c r="L15" s="11" t="s">
        <v>45</v>
      </c>
      <c r="M15" s="11">
        <v>10.7</v>
      </c>
      <c r="N15" s="11" t="s">
        <v>45</v>
      </c>
      <c r="O15" s="11">
        <v>6.6</v>
      </c>
      <c r="P15" s="11" t="s">
        <v>45</v>
      </c>
      <c r="Q15" s="11">
        <v>0.69899999999999995</v>
      </c>
      <c r="R15" s="11" t="s">
        <v>45</v>
      </c>
      <c r="S15" s="11">
        <v>27.3</v>
      </c>
      <c r="T15" s="11" t="s">
        <v>45</v>
      </c>
      <c r="U15" s="11">
        <v>10</v>
      </c>
    </row>
    <row r="16" spans="1:21" x14ac:dyDescent="0.25">
      <c r="A16">
        <v>25.5</v>
      </c>
      <c r="B16">
        <v>4.7</v>
      </c>
      <c r="C16">
        <v>4.8</v>
      </c>
      <c r="D16">
        <v>0.60799999999999998</v>
      </c>
      <c r="E16">
        <v>21.6</v>
      </c>
      <c r="F16">
        <v>9</v>
      </c>
      <c r="J16" s="11" t="s">
        <v>46</v>
      </c>
      <c r="K16" s="11">
        <v>1408.9999999999993</v>
      </c>
      <c r="L16" s="11" t="s">
        <v>46</v>
      </c>
      <c r="M16" s="11">
        <v>266.39999999999998</v>
      </c>
      <c r="N16" s="11" t="s">
        <v>46</v>
      </c>
      <c r="O16" s="11">
        <v>237.29999999999995</v>
      </c>
      <c r="P16" s="11" t="s">
        <v>46</v>
      </c>
      <c r="Q16" s="11">
        <v>29.582000000000008</v>
      </c>
      <c r="R16" s="11" t="s">
        <v>46</v>
      </c>
      <c r="S16" s="11">
        <v>1050</v>
      </c>
      <c r="T16" s="11" t="s">
        <v>46</v>
      </c>
      <c r="U16" s="11">
        <v>288</v>
      </c>
    </row>
    <row r="17" spans="1:21" ht="15.75" thickBot="1" x14ac:dyDescent="0.3">
      <c r="A17">
        <v>24.7</v>
      </c>
      <c r="B17">
        <v>5.6</v>
      </c>
      <c r="C17">
        <v>5.0999999999999996</v>
      </c>
      <c r="D17">
        <v>0.68899999999999995</v>
      </c>
      <c r="E17">
        <v>20.6</v>
      </c>
      <c r="F17">
        <v>4</v>
      </c>
      <c r="J17" s="9" t="s">
        <v>47</v>
      </c>
      <c r="K17" s="9">
        <v>48</v>
      </c>
      <c r="L17" s="9" t="s">
        <v>47</v>
      </c>
      <c r="M17" s="9">
        <v>48</v>
      </c>
      <c r="N17" s="9" t="s">
        <v>47</v>
      </c>
      <c r="O17" s="9">
        <v>48</v>
      </c>
      <c r="P17" s="9" t="s">
        <v>47</v>
      </c>
      <c r="Q17" s="9">
        <v>48</v>
      </c>
      <c r="R17" s="9" t="s">
        <v>47</v>
      </c>
      <c r="S17" s="9">
        <v>48</v>
      </c>
      <c r="T17" s="9" t="s">
        <v>47</v>
      </c>
      <c r="U17" s="9">
        <v>48</v>
      </c>
    </row>
    <row r="18" spans="1:21" x14ac:dyDescent="0.25">
      <c r="A18">
        <v>29.4</v>
      </c>
      <c r="B18">
        <v>6.4</v>
      </c>
      <c r="C18">
        <v>3.9</v>
      </c>
      <c r="D18">
        <v>0.61099999999999999</v>
      </c>
      <c r="E18">
        <v>22.6</v>
      </c>
      <c r="F18">
        <v>3</v>
      </c>
      <c r="K18">
        <v>1</v>
      </c>
      <c r="M18">
        <v>3</v>
      </c>
      <c r="O18">
        <v>5</v>
      </c>
      <c r="Q18">
        <v>7</v>
      </c>
      <c r="S18">
        <v>9</v>
      </c>
      <c r="U18">
        <v>11</v>
      </c>
    </row>
    <row r="19" spans="1:21" ht="15.75" thickBot="1" x14ac:dyDescent="0.3">
      <c r="A19">
        <v>27.8</v>
      </c>
      <c r="B19">
        <v>6.3</v>
      </c>
      <c r="C19">
        <v>3.9</v>
      </c>
      <c r="D19">
        <v>0.63200000000000001</v>
      </c>
      <c r="E19">
        <v>23</v>
      </c>
      <c r="F19">
        <v>7</v>
      </c>
      <c r="J19" t="s">
        <v>50</v>
      </c>
    </row>
    <row r="20" spans="1:21" x14ac:dyDescent="0.25">
      <c r="A20">
        <v>31.4</v>
      </c>
      <c r="B20">
        <v>5.4</v>
      </c>
      <c r="C20">
        <v>5.2</v>
      </c>
      <c r="D20">
        <v>0.61099999999999999</v>
      </c>
      <c r="E20">
        <v>21.1</v>
      </c>
      <c r="F20">
        <v>6</v>
      </c>
      <c r="J20" s="10"/>
      <c r="K20" s="10" t="s">
        <v>3</v>
      </c>
      <c r="L20" s="10" t="s">
        <v>4</v>
      </c>
      <c r="M20" s="10" t="s">
        <v>5</v>
      </c>
      <c r="N20" s="10" t="s">
        <v>6</v>
      </c>
      <c r="O20" s="10" t="s">
        <v>7</v>
      </c>
      <c r="P20" s="10" t="s">
        <v>27</v>
      </c>
    </row>
    <row r="21" spans="1:21" x14ac:dyDescent="0.25">
      <c r="A21">
        <v>27.1</v>
      </c>
      <c r="B21">
        <v>5</v>
      </c>
      <c r="C21">
        <v>5.8</v>
      </c>
      <c r="D21">
        <v>0.622</v>
      </c>
      <c r="E21">
        <v>22</v>
      </c>
      <c r="F21">
        <v>2</v>
      </c>
      <c r="J21" s="11" t="s">
        <v>3</v>
      </c>
      <c r="K21" s="11">
        <v>1</v>
      </c>
      <c r="L21" s="11"/>
      <c r="M21" s="11"/>
      <c r="N21" s="11"/>
      <c r="O21" s="11"/>
      <c r="P21" s="11"/>
    </row>
    <row r="22" spans="1:21" x14ac:dyDescent="0.25">
      <c r="A22">
        <v>25.9</v>
      </c>
      <c r="B22">
        <v>6.9</v>
      </c>
      <c r="C22">
        <v>4</v>
      </c>
      <c r="D22">
        <v>0.60499999999999998</v>
      </c>
      <c r="E22">
        <v>23.5</v>
      </c>
      <c r="F22">
        <v>9</v>
      </c>
      <c r="J22" s="11" t="s">
        <v>4</v>
      </c>
      <c r="K22" s="11">
        <v>0.2186177739297811</v>
      </c>
      <c r="L22" s="11">
        <v>1</v>
      </c>
      <c r="M22" s="11"/>
      <c r="N22" s="11"/>
      <c r="O22" s="11"/>
      <c r="P22" s="11"/>
    </row>
    <row r="23" spans="1:21" x14ac:dyDescent="0.25">
      <c r="A23">
        <v>28.9</v>
      </c>
      <c r="B23">
        <v>5.2</v>
      </c>
      <c r="C23">
        <v>5.6</v>
      </c>
      <c r="D23">
        <v>0.58599999999999997</v>
      </c>
      <c r="E23">
        <v>20.100000000000001</v>
      </c>
      <c r="F23">
        <v>1</v>
      </c>
      <c r="J23" s="11" t="s">
        <v>5</v>
      </c>
      <c r="K23" s="11">
        <v>-9.8497483393680668E-2</v>
      </c>
      <c r="L23" s="11">
        <v>-5.937323786381675E-2</v>
      </c>
      <c r="M23" s="11">
        <v>1</v>
      </c>
      <c r="N23" s="11"/>
      <c r="O23" s="11"/>
      <c r="P23" s="11"/>
    </row>
    <row r="24" spans="1:21" x14ac:dyDescent="0.25">
      <c r="A24">
        <v>34.4</v>
      </c>
      <c r="B24">
        <v>5.3</v>
      </c>
      <c r="C24">
        <v>4.5999999999999996</v>
      </c>
      <c r="D24">
        <v>0.59099999999999997</v>
      </c>
      <c r="E24">
        <v>23.5</v>
      </c>
      <c r="F24">
        <v>5</v>
      </c>
      <c r="J24" s="11" t="s">
        <v>6</v>
      </c>
      <c r="K24" s="11">
        <v>-4.6746415349393586E-3</v>
      </c>
      <c r="L24" s="11">
        <v>-5.5612968676760889E-2</v>
      </c>
      <c r="M24" s="11">
        <v>-0.1830594345293472</v>
      </c>
      <c r="N24" s="11">
        <v>1</v>
      </c>
      <c r="O24" s="11"/>
      <c r="P24" s="11"/>
    </row>
    <row r="25" spans="1:21" x14ac:dyDescent="0.25">
      <c r="A25">
        <v>28.3</v>
      </c>
      <c r="B25">
        <v>5</v>
      </c>
      <c r="C25">
        <v>5.0999999999999996</v>
      </c>
      <c r="D25">
        <v>0.61299999999999999</v>
      </c>
      <c r="E25">
        <v>23.9</v>
      </c>
      <c r="F25">
        <v>6</v>
      </c>
      <c r="J25" s="11" t="s">
        <v>7</v>
      </c>
      <c r="K25" s="11">
        <v>-9.4128779398057416E-2</v>
      </c>
      <c r="L25" s="11">
        <v>-7.1276361842610381E-2</v>
      </c>
      <c r="M25" s="11">
        <v>-5.5881119346332025E-2</v>
      </c>
      <c r="N25" s="11">
        <v>0.11764171289888263</v>
      </c>
      <c r="O25" s="11">
        <v>1</v>
      </c>
      <c r="P25" s="11"/>
    </row>
    <row r="26" spans="1:21" ht="15.75" thickBot="1" x14ac:dyDescent="0.3">
      <c r="A26">
        <v>25.7</v>
      </c>
      <c r="B26">
        <v>5.5</v>
      </c>
      <c r="C26">
        <v>5.0999999999999996</v>
      </c>
      <c r="D26">
        <v>0.60399999999999998</v>
      </c>
      <c r="E26">
        <v>20.7</v>
      </c>
      <c r="F26">
        <v>6</v>
      </c>
      <c r="J26" s="9" t="s">
        <v>27</v>
      </c>
      <c r="K26" s="9">
        <v>5.703521200022621E-2</v>
      </c>
      <c r="L26" s="9">
        <v>-8.1401610364088522E-2</v>
      </c>
      <c r="M26" s="9">
        <v>0.10949847363446787</v>
      </c>
      <c r="N26" s="9">
        <v>5.8484913533369917E-2</v>
      </c>
      <c r="O26" s="9">
        <v>0.11579538177795851</v>
      </c>
      <c r="P26" s="9">
        <v>1</v>
      </c>
    </row>
    <row r="27" spans="1:21" x14ac:dyDescent="0.25">
      <c r="A27">
        <v>26</v>
      </c>
      <c r="B27">
        <v>6.2</v>
      </c>
      <c r="C27">
        <v>4.8</v>
      </c>
      <c r="D27">
        <v>0.63200000000000001</v>
      </c>
      <c r="E27">
        <v>25.2</v>
      </c>
      <c r="F27">
        <v>8</v>
      </c>
    </row>
    <row r="28" spans="1:21" ht="15.75" thickBot="1" x14ac:dyDescent="0.3">
      <c r="A28">
        <v>28</v>
      </c>
      <c r="B28">
        <v>5.2</v>
      </c>
      <c r="C28">
        <v>6.3</v>
      </c>
      <c r="D28">
        <v>0.63100000000000001</v>
      </c>
      <c r="E28">
        <v>26.6</v>
      </c>
      <c r="F28">
        <v>4</v>
      </c>
      <c r="J28" t="s">
        <v>51</v>
      </c>
    </row>
    <row r="29" spans="1:21" x14ac:dyDescent="0.25">
      <c r="A29">
        <v>26.2</v>
      </c>
      <c r="B29">
        <v>5</v>
      </c>
      <c r="C29">
        <v>5.5</v>
      </c>
      <c r="D29">
        <v>0.59799999999999998</v>
      </c>
      <c r="E29">
        <v>14.4</v>
      </c>
      <c r="F29">
        <v>3</v>
      </c>
      <c r="J29" s="10"/>
      <c r="K29" s="10" t="s">
        <v>3</v>
      </c>
      <c r="L29" s="10" t="s">
        <v>4</v>
      </c>
      <c r="M29" s="10" t="s">
        <v>5</v>
      </c>
      <c r="N29" s="10" t="s">
        <v>6</v>
      </c>
      <c r="O29" s="10" t="s">
        <v>7</v>
      </c>
      <c r="P29" s="10" t="s">
        <v>27</v>
      </c>
    </row>
    <row r="30" spans="1:21" x14ac:dyDescent="0.25">
      <c r="A30">
        <v>28.4</v>
      </c>
      <c r="B30">
        <v>6.2</v>
      </c>
      <c r="C30">
        <v>2.7</v>
      </c>
      <c r="D30">
        <v>0.67700000000000005</v>
      </c>
      <c r="E30">
        <v>22.8</v>
      </c>
      <c r="F30">
        <v>4</v>
      </c>
      <c r="J30" s="11" t="s">
        <v>3</v>
      </c>
      <c r="K30" s="11">
        <f>VARP(Shai!$A$2:$A$49)</f>
        <v>17.863315972223063</v>
      </c>
      <c r="L30" s="11"/>
      <c r="M30" s="11"/>
      <c r="N30" s="11"/>
      <c r="O30" s="11"/>
      <c r="P30" s="11"/>
    </row>
    <row r="31" spans="1:21" x14ac:dyDescent="0.25">
      <c r="A31">
        <v>35</v>
      </c>
      <c r="B31">
        <v>5.0999999999999996</v>
      </c>
      <c r="C31">
        <v>5.7</v>
      </c>
      <c r="D31">
        <v>0.59499999999999997</v>
      </c>
      <c r="E31">
        <v>22.5</v>
      </c>
      <c r="F31">
        <v>9</v>
      </c>
      <c r="J31" s="11" t="s">
        <v>4</v>
      </c>
      <c r="K31" s="11">
        <v>0.83479166666666604</v>
      </c>
      <c r="L31" s="11">
        <f>VARP(Shai!$B$2:$B$49)</f>
        <v>0.8162499999999997</v>
      </c>
      <c r="M31" s="11"/>
      <c r="N31" s="11"/>
      <c r="O31" s="11"/>
      <c r="P31" s="11"/>
    </row>
    <row r="32" spans="1:21" x14ac:dyDescent="0.25">
      <c r="A32">
        <v>23.9</v>
      </c>
      <c r="B32">
        <v>5.7</v>
      </c>
      <c r="C32">
        <v>6</v>
      </c>
      <c r="D32">
        <v>0.55800000000000005</v>
      </c>
      <c r="E32">
        <v>25.1</v>
      </c>
      <c r="F32">
        <v>2</v>
      </c>
      <c r="J32" s="11" t="s">
        <v>5</v>
      </c>
      <c r="K32" s="11">
        <v>-0.37591145833333323</v>
      </c>
      <c r="L32" s="11">
        <v>-4.8437499999999946E-2</v>
      </c>
      <c r="M32" s="11">
        <f>VARP(Shai!$C$2:$C$49)</f>
        <v>0.81537760416666871</v>
      </c>
      <c r="N32" s="11"/>
      <c r="O32" s="11"/>
      <c r="P32" s="11"/>
    </row>
    <row r="33" spans="1:21" x14ac:dyDescent="0.25">
      <c r="A33">
        <v>27.5</v>
      </c>
      <c r="B33">
        <v>5.2</v>
      </c>
      <c r="C33">
        <v>5.5</v>
      </c>
      <c r="D33">
        <v>0.69599999999999995</v>
      </c>
      <c r="E33">
        <v>21.5</v>
      </c>
      <c r="F33">
        <v>7</v>
      </c>
      <c r="J33" s="11" t="s">
        <v>6</v>
      </c>
      <c r="K33" s="11">
        <v>-5.8246527777779577E-4</v>
      </c>
      <c r="L33" s="11">
        <v>-1.4812500000000008E-3</v>
      </c>
      <c r="M33" s="11">
        <v>-4.8731770833333353E-3</v>
      </c>
      <c r="N33" s="11">
        <f>VARP(Shai!$D$2:$D$49)</f>
        <v>8.691232638888889E-4</v>
      </c>
      <c r="O33" s="11"/>
      <c r="P33" s="11"/>
    </row>
    <row r="34" spans="1:21" x14ac:dyDescent="0.25">
      <c r="A34">
        <v>23.9</v>
      </c>
      <c r="B34">
        <v>5.5</v>
      </c>
      <c r="C34">
        <v>5.6</v>
      </c>
      <c r="D34">
        <v>0.6</v>
      </c>
      <c r="E34">
        <v>19.8</v>
      </c>
      <c r="F34">
        <v>9</v>
      </c>
      <c r="J34" s="11" t="s">
        <v>7</v>
      </c>
      <c r="K34" s="11">
        <v>-0.9292708333333336</v>
      </c>
      <c r="L34" s="11">
        <v>-0.15041666666666662</v>
      </c>
      <c r="M34" s="11">
        <v>-0.11786458333333326</v>
      </c>
      <c r="N34" s="11">
        <v>8.1010416666666765E-3</v>
      </c>
      <c r="O34" s="11">
        <f>VARP(Shai!$E$2:$E$49)</f>
        <v>5.4560416666667555</v>
      </c>
      <c r="P34" s="11"/>
    </row>
    <row r="35" spans="1:21" ht="15.75" thickBot="1" x14ac:dyDescent="0.3">
      <c r="A35">
        <v>24.9</v>
      </c>
      <c r="B35">
        <v>5.5</v>
      </c>
      <c r="C35">
        <v>5.8</v>
      </c>
      <c r="D35">
        <v>0.63800000000000001</v>
      </c>
      <c r="E35">
        <v>23.3</v>
      </c>
      <c r="F35">
        <v>5</v>
      </c>
      <c r="J35" s="9" t="s">
        <v>27</v>
      </c>
      <c r="K35" s="9">
        <v>0.61458333333333293</v>
      </c>
      <c r="L35" s="9">
        <v>-0.18749999999999992</v>
      </c>
      <c r="M35" s="9">
        <v>0.25208333333333327</v>
      </c>
      <c r="N35" s="9">
        <v>4.3958333333333236E-3</v>
      </c>
      <c r="O35" s="9">
        <v>0.68958333333333288</v>
      </c>
      <c r="P35" s="9">
        <f>VARP(Shai!$F$2:$F$49)</f>
        <v>6.5</v>
      </c>
    </row>
    <row r="36" spans="1:21" x14ac:dyDescent="0.25">
      <c r="A36">
        <v>24.8</v>
      </c>
      <c r="B36">
        <v>4</v>
      </c>
      <c r="C36">
        <v>3.4</v>
      </c>
      <c r="D36">
        <v>0.64</v>
      </c>
      <c r="E36">
        <v>20.2</v>
      </c>
      <c r="F36">
        <v>6</v>
      </c>
    </row>
    <row r="37" spans="1:21" x14ac:dyDescent="0.25">
      <c r="A37">
        <v>24.3</v>
      </c>
      <c r="B37">
        <v>5.7</v>
      </c>
      <c r="C37">
        <v>5.6</v>
      </c>
      <c r="D37">
        <v>0.6</v>
      </c>
      <c r="E37">
        <v>22.6</v>
      </c>
      <c r="F37">
        <v>8</v>
      </c>
    </row>
    <row r="38" spans="1:21" x14ac:dyDescent="0.25">
      <c r="A38">
        <v>25.6</v>
      </c>
      <c r="B38">
        <v>4.5999999999999996</v>
      </c>
      <c r="C38">
        <v>4.2</v>
      </c>
      <c r="D38">
        <v>0.629</v>
      </c>
      <c r="E38">
        <v>23.6</v>
      </c>
      <c r="F38">
        <v>3</v>
      </c>
    </row>
    <row r="39" spans="1:21" x14ac:dyDescent="0.25">
      <c r="A39">
        <v>36.799999999999997</v>
      </c>
      <c r="B39">
        <v>10.7</v>
      </c>
      <c r="C39">
        <v>4.7</v>
      </c>
      <c r="D39">
        <v>0.59699999999999998</v>
      </c>
      <c r="E39">
        <v>19</v>
      </c>
      <c r="F39">
        <v>4</v>
      </c>
      <c r="J39" s="16" t="s">
        <v>58</v>
      </c>
      <c r="K39" s="16"/>
      <c r="L39" s="16"/>
      <c r="M39" s="16"/>
      <c r="N39" s="16"/>
      <c r="O39" s="16"/>
      <c r="P39" s="16"/>
      <c r="Q39" s="16"/>
      <c r="R39" s="16"/>
      <c r="S39" s="16"/>
      <c r="T39" s="16"/>
      <c r="U39" s="16"/>
    </row>
    <row r="40" spans="1:21" x14ac:dyDescent="0.25">
      <c r="A40">
        <v>33.1</v>
      </c>
      <c r="B40">
        <v>5.5</v>
      </c>
      <c r="C40">
        <v>5.8</v>
      </c>
      <c r="D40">
        <v>0.58499999999999996</v>
      </c>
      <c r="E40">
        <v>17.8</v>
      </c>
      <c r="F40">
        <v>7</v>
      </c>
      <c r="J40" s="16" t="s">
        <v>59</v>
      </c>
      <c r="K40" s="16"/>
      <c r="L40" s="16"/>
      <c r="M40" s="16"/>
      <c r="N40" s="16"/>
      <c r="O40" s="16"/>
      <c r="P40" s="16"/>
      <c r="Q40" s="16"/>
      <c r="R40" s="16"/>
      <c r="S40" s="16"/>
      <c r="T40" s="16"/>
      <c r="U40" s="16"/>
    </row>
    <row r="41" spans="1:21" x14ac:dyDescent="0.25">
      <c r="A41">
        <v>34.299999999999997</v>
      </c>
      <c r="B41">
        <v>5.5</v>
      </c>
      <c r="C41">
        <v>4.0999999999999996</v>
      </c>
      <c r="D41">
        <v>0.69899999999999995</v>
      </c>
      <c r="E41">
        <v>27.3</v>
      </c>
      <c r="F41">
        <v>9</v>
      </c>
      <c r="J41" s="16" t="s">
        <v>60</v>
      </c>
      <c r="K41" s="16"/>
      <c r="L41" s="16"/>
      <c r="M41" s="16"/>
      <c r="N41" s="16"/>
      <c r="O41" s="16"/>
      <c r="P41" s="16"/>
      <c r="Q41" s="16"/>
      <c r="R41" s="16"/>
      <c r="S41" s="16"/>
      <c r="T41" s="16"/>
      <c r="U41" s="16"/>
    </row>
    <row r="42" spans="1:21" x14ac:dyDescent="0.25">
      <c r="A42">
        <v>24.6</v>
      </c>
      <c r="B42">
        <v>5.0999999999999996</v>
      </c>
      <c r="C42">
        <v>4.8</v>
      </c>
      <c r="D42">
        <v>0.60399999999999998</v>
      </c>
      <c r="E42">
        <v>21.8</v>
      </c>
      <c r="F42">
        <v>9</v>
      </c>
      <c r="J42" s="17" t="s">
        <v>61</v>
      </c>
      <c r="K42" s="16"/>
      <c r="L42" s="16"/>
      <c r="M42" s="16"/>
      <c r="N42" s="16"/>
      <c r="O42" s="16"/>
      <c r="P42" s="16"/>
      <c r="Q42" s="16"/>
      <c r="R42" s="16"/>
      <c r="S42" s="16"/>
      <c r="T42" s="16"/>
      <c r="U42" s="16"/>
    </row>
    <row r="43" spans="1:21" x14ac:dyDescent="0.25">
      <c r="A43">
        <v>31.6</v>
      </c>
      <c r="B43">
        <v>5.2</v>
      </c>
      <c r="C43">
        <v>3.5</v>
      </c>
      <c r="D43">
        <v>0.62</v>
      </c>
      <c r="E43">
        <v>23.3</v>
      </c>
      <c r="F43">
        <v>2</v>
      </c>
      <c r="J43" s="16" t="s">
        <v>62</v>
      </c>
      <c r="K43" s="16"/>
      <c r="L43" s="16"/>
      <c r="M43" s="16"/>
      <c r="N43" s="16"/>
      <c r="O43" s="16"/>
      <c r="P43" s="16"/>
      <c r="Q43" s="16"/>
      <c r="R43" s="16"/>
      <c r="S43" s="16"/>
      <c r="T43" s="16"/>
      <c r="U43" s="16"/>
    </row>
    <row r="44" spans="1:21" x14ac:dyDescent="0.25">
      <c r="A44">
        <v>24.6</v>
      </c>
      <c r="B44">
        <v>5.4</v>
      </c>
      <c r="C44">
        <v>5.2</v>
      </c>
      <c r="D44">
        <v>0.56499999999999995</v>
      </c>
      <c r="E44">
        <v>22.9</v>
      </c>
      <c r="F44">
        <v>5</v>
      </c>
    </row>
    <row r="45" spans="1:21" x14ac:dyDescent="0.25">
      <c r="A45">
        <v>29.3</v>
      </c>
      <c r="B45">
        <v>5.4</v>
      </c>
      <c r="C45">
        <v>6</v>
      </c>
      <c r="D45">
        <v>0.59199999999999997</v>
      </c>
      <c r="E45">
        <v>23</v>
      </c>
      <c r="F45">
        <v>9</v>
      </c>
    </row>
    <row r="46" spans="1:21" x14ac:dyDescent="0.25">
      <c r="A46">
        <v>36.799999999999997</v>
      </c>
      <c r="B46">
        <v>5.6</v>
      </c>
      <c r="C46">
        <v>3.9</v>
      </c>
      <c r="D46">
        <v>0.61199999999999999</v>
      </c>
      <c r="E46">
        <v>22.8</v>
      </c>
      <c r="F46">
        <v>8</v>
      </c>
    </row>
    <row r="47" spans="1:21" x14ac:dyDescent="0.25">
      <c r="A47">
        <v>36.5</v>
      </c>
      <c r="B47">
        <v>5.9</v>
      </c>
      <c r="C47">
        <v>6.6</v>
      </c>
      <c r="D47">
        <v>0.62</v>
      </c>
      <c r="E47">
        <v>20.100000000000001</v>
      </c>
      <c r="F47">
        <v>6</v>
      </c>
    </row>
    <row r="48" spans="1:21" x14ac:dyDescent="0.25">
      <c r="A48">
        <v>34.9</v>
      </c>
      <c r="B48">
        <v>5.2</v>
      </c>
      <c r="C48">
        <v>6.6</v>
      </c>
      <c r="D48">
        <v>0.61</v>
      </c>
      <c r="E48">
        <v>22.1</v>
      </c>
      <c r="F48">
        <v>10</v>
      </c>
    </row>
    <row r="49" spans="1:6" x14ac:dyDescent="0.25">
      <c r="A49">
        <v>31.7</v>
      </c>
      <c r="B49">
        <v>5.6</v>
      </c>
      <c r="C49">
        <v>5.0999999999999996</v>
      </c>
      <c r="D49">
        <v>0.63</v>
      </c>
      <c r="E49">
        <v>20.9</v>
      </c>
      <c r="F49">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F6F89-5F78-4BBE-AD36-6C17A713E087}">
  <dimension ref="A1:AA49"/>
  <sheetViews>
    <sheetView tabSelected="1" topLeftCell="C19" workbookViewId="0">
      <selection activeCell="G2" sqref="G2"/>
    </sheetView>
  </sheetViews>
  <sheetFormatPr defaultRowHeight="15" x14ac:dyDescent="0.25"/>
  <sheetData>
    <row r="1" spans="1:21" x14ac:dyDescent="0.25">
      <c r="A1" t="s">
        <v>3</v>
      </c>
      <c r="B1" t="s">
        <v>4</v>
      </c>
      <c r="C1" t="s">
        <v>5</v>
      </c>
      <c r="D1" t="s">
        <v>6</v>
      </c>
      <c r="E1" t="s">
        <v>7</v>
      </c>
      <c r="F1" t="s">
        <v>27</v>
      </c>
      <c r="J1" s="20" t="s">
        <v>63</v>
      </c>
      <c r="K1" s="20"/>
    </row>
    <row r="2" spans="1:21" ht="15.75" thickBot="1" x14ac:dyDescent="0.3">
      <c r="A2">
        <v>9.4</v>
      </c>
      <c r="B2">
        <v>2.7</v>
      </c>
      <c r="C2">
        <v>7</v>
      </c>
      <c r="D2">
        <v>0.31900000000000001</v>
      </c>
      <c r="E2">
        <v>14.8</v>
      </c>
      <c r="F2">
        <v>3</v>
      </c>
      <c r="J2" s="19" t="s">
        <v>64</v>
      </c>
      <c r="K2" s="19"/>
    </row>
    <row r="3" spans="1:21" x14ac:dyDescent="0.25">
      <c r="A3">
        <v>5</v>
      </c>
      <c r="B3">
        <v>3.5</v>
      </c>
      <c r="C3">
        <v>7</v>
      </c>
      <c r="D3">
        <v>0.51300000000000001</v>
      </c>
      <c r="E3">
        <v>13.9</v>
      </c>
      <c r="F3">
        <v>2</v>
      </c>
      <c r="J3" s="10" t="s">
        <v>3</v>
      </c>
      <c r="K3" s="10"/>
      <c r="L3" s="10" t="s">
        <v>4</v>
      </c>
      <c r="M3" s="10"/>
      <c r="N3" s="10" t="s">
        <v>5</v>
      </c>
      <c r="O3" s="10"/>
      <c r="P3" s="10" t="s">
        <v>6</v>
      </c>
      <c r="Q3" s="10"/>
      <c r="R3" s="10" t="s">
        <v>7</v>
      </c>
      <c r="S3" s="10"/>
      <c r="T3" s="10" t="s">
        <v>27</v>
      </c>
      <c r="U3" s="10"/>
    </row>
    <row r="4" spans="1:21" x14ac:dyDescent="0.25">
      <c r="A4">
        <v>9.6999999999999993</v>
      </c>
      <c r="B4">
        <v>3.6</v>
      </c>
      <c r="C4">
        <v>6.3</v>
      </c>
      <c r="D4">
        <v>0.26100000000000001</v>
      </c>
      <c r="E4">
        <v>13.8</v>
      </c>
      <c r="F4">
        <v>6</v>
      </c>
      <c r="J4" s="11"/>
      <c r="K4" s="11"/>
      <c r="L4" s="11"/>
      <c r="M4" s="11"/>
      <c r="N4" s="11"/>
      <c r="O4" s="11"/>
      <c r="P4" s="11"/>
      <c r="Q4" s="11"/>
      <c r="R4" s="11"/>
      <c r="S4" s="11"/>
      <c r="T4" s="11"/>
      <c r="U4" s="11"/>
    </row>
    <row r="5" spans="1:21" x14ac:dyDescent="0.25">
      <c r="A5">
        <v>8.9</v>
      </c>
      <c r="B5">
        <v>3.3</v>
      </c>
      <c r="C5">
        <v>6.4</v>
      </c>
      <c r="D5">
        <v>0.44800000000000001</v>
      </c>
      <c r="E5">
        <v>13</v>
      </c>
      <c r="F5">
        <v>3</v>
      </c>
      <c r="J5" s="11" t="s">
        <v>35</v>
      </c>
      <c r="K5" s="11">
        <v>11.352083333333333</v>
      </c>
      <c r="L5" s="11" t="s">
        <v>35</v>
      </c>
      <c r="M5" s="11">
        <v>3.2812500000000004</v>
      </c>
      <c r="N5" s="11" t="s">
        <v>35</v>
      </c>
      <c r="O5" s="11">
        <v>6.520833333333333</v>
      </c>
      <c r="P5" s="11" t="s">
        <v>35</v>
      </c>
      <c r="Q5" s="11">
        <v>0.43412500000000009</v>
      </c>
      <c r="R5" s="11" t="s">
        <v>35</v>
      </c>
      <c r="S5" s="11">
        <v>13.935416666666669</v>
      </c>
      <c r="T5" s="11" t="s">
        <v>35</v>
      </c>
      <c r="U5" s="11">
        <v>3.7291666666666665</v>
      </c>
    </row>
    <row r="6" spans="1:21" x14ac:dyDescent="0.25">
      <c r="A6">
        <v>9.8000000000000007</v>
      </c>
      <c r="B6">
        <v>2.7</v>
      </c>
      <c r="C6">
        <v>7</v>
      </c>
      <c r="D6">
        <v>0.56699999999999995</v>
      </c>
      <c r="E6">
        <v>13</v>
      </c>
      <c r="F6">
        <v>2</v>
      </c>
      <c r="J6" s="11" t="s">
        <v>36</v>
      </c>
      <c r="K6" s="11">
        <v>0.6604519029909014</v>
      </c>
      <c r="L6" s="11" t="s">
        <v>36</v>
      </c>
      <c r="M6" s="11">
        <v>7.5245240300919919E-2</v>
      </c>
      <c r="N6" s="11" t="s">
        <v>36</v>
      </c>
      <c r="O6" s="11">
        <v>9.1236498725913384E-2</v>
      </c>
      <c r="P6" s="11" t="s">
        <v>36</v>
      </c>
      <c r="Q6" s="11">
        <v>1.3525738040454743E-2</v>
      </c>
      <c r="R6" s="11" t="s">
        <v>36</v>
      </c>
      <c r="S6" s="11">
        <v>0.2321364232540436</v>
      </c>
      <c r="T6" s="11" t="s">
        <v>36</v>
      </c>
      <c r="U6" s="11">
        <v>0.34044659777093694</v>
      </c>
    </row>
    <row r="7" spans="1:21" x14ac:dyDescent="0.25">
      <c r="A7">
        <v>8</v>
      </c>
      <c r="B7">
        <v>3.2</v>
      </c>
      <c r="C7">
        <v>5.5</v>
      </c>
      <c r="D7">
        <v>0.46300000000000002</v>
      </c>
      <c r="E7">
        <v>14.5</v>
      </c>
      <c r="F7">
        <v>4</v>
      </c>
      <c r="J7" s="11" t="s">
        <v>37</v>
      </c>
      <c r="K7" s="11">
        <v>9.8500000000000014</v>
      </c>
      <c r="L7" s="11" t="s">
        <v>37</v>
      </c>
      <c r="M7" s="11">
        <v>3.3</v>
      </c>
      <c r="N7" s="11" t="s">
        <v>37</v>
      </c>
      <c r="O7" s="11">
        <v>6.55</v>
      </c>
      <c r="P7" s="11" t="s">
        <v>37</v>
      </c>
      <c r="Q7" s="11">
        <v>0.45550000000000002</v>
      </c>
      <c r="R7" s="11" t="s">
        <v>37</v>
      </c>
      <c r="S7" s="11">
        <v>13.95</v>
      </c>
      <c r="T7" s="11" t="s">
        <v>37</v>
      </c>
      <c r="U7" s="11">
        <v>3</v>
      </c>
    </row>
    <row r="8" spans="1:21" x14ac:dyDescent="0.25">
      <c r="A8">
        <v>6.8</v>
      </c>
      <c r="B8">
        <v>2.4</v>
      </c>
      <c r="C8">
        <v>6.2</v>
      </c>
      <c r="D8">
        <v>0.504</v>
      </c>
      <c r="E8">
        <v>13</v>
      </c>
      <c r="F8">
        <v>1</v>
      </c>
      <c r="J8" s="11" t="s">
        <v>38</v>
      </c>
      <c r="K8" s="11">
        <v>8.9</v>
      </c>
      <c r="L8" s="11" t="s">
        <v>38</v>
      </c>
      <c r="M8" s="11">
        <v>3.6</v>
      </c>
      <c r="N8" s="11" t="s">
        <v>38</v>
      </c>
      <c r="O8" s="11">
        <v>6.9</v>
      </c>
      <c r="P8" s="11" t="s">
        <v>38</v>
      </c>
      <c r="Q8" s="11">
        <v>0.51300000000000001</v>
      </c>
      <c r="R8" s="11" t="s">
        <v>38</v>
      </c>
      <c r="S8" s="11">
        <v>13</v>
      </c>
      <c r="T8" s="11" t="s">
        <v>38</v>
      </c>
      <c r="U8" s="11">
        <v>2</v>
      </c>
    </row>
    <row r="9" spans="1:21" x14ac:dyDescent="0.25">
      <c r="A9">
        <v>9</v>
      </c>
      <c r="B9">
        <v>2.8</v>
      </c>
      <c r="C9">
        <v>6.5</v>
      </c>
      <c r="D9">
        <v>0.48799999999999999</v>
      </c>
      <c r="E9">
        <v>13.2</v>
      </c>
      <c r="F9">
        <v>3</v>
      </c>
      <c r="J9" s="11" t="s">
        <v>39</v>
      </c>
      <c r="K9" s="11">
        <v>4.5757450077431701</v>
      </c>
      <c r="L9" s="11" t="s">
        <v>39</v>
      </c>
      <c r="M9" s="11">
        <v>0.5213143169156903</v>
      </c>
      <c r="N9" s="11" t="s">
        <v>39</v>
      </c>
      <c r="O9" s="11">
        <v>0.63210500519190049</v>
      </c>
      <c r="P9" s="11" t="s">
        <v>39</v>
      </c>
      <c r="Q9" s="11">
        <v>9.3709061983738878E-2</v>
      </c>
      <c r="R9" s="11" t="s">
        <v>39</v>
      </c>
      <c r="S9" s="11">
        <v>1.6082883174532676</v>
      </c>
      <c r="T9" s="11" t="s">
        <v>39</v>
      </c>
      <c r="U9" s="11">
        <v>2.3586832184129123</v>
      </c>
    </row>
    <row r="10" spans="1:21" x14ac:dyDescent="0.25">
      <c r="A10">
        <v>8.1999999999999993</v>
      </c>
      <c r="B10">
        <v>3.2</v>
      </c>
      <c r="C10">
        <v>4.5999999999999996</v>
      </c>
      <c r="D10">
        <v>0.54600000000000004</v>
      </c>
      <c r="E10">
        <v>14.2</v>
      </c>
      <c r="F10">
        <v>2</v>
      </c>
      <c r="J10" s="11" t="s">
        <v>40</v>
      </c>
      <c r="K10" s="11">
        <v>20.93744237588654</v>
      </c>
      <c r="L10" s="11" t="s">
        <v>40</v>
      </c>
      <c r="M10" s="11">
        <v>0.27176861702127281</v>
      </c>
      <c r="N10" s="11" t="s">
        <v>40</v>
      </c>
      <c r="O10" s="11">
        <v>0.39955673758865251</v>
      </c>
      <c r="P10" s="11" t="s">
        <v>40</v>
      </c>
      <c r="Q10" s="11">
        <v>8.7813882978722141E-3</v>
      </c>
      <c r="R10" s="11" t="s">
        <v>40</v>
      </c>
      <c r="S10" s="11">
        <v>2.5865913120566626</v>
      </c>
      <c r="T10" s="11" t="s">
        <v>40</v>
      </c>
      <c r="U10" s="11">
        <v>5.5633865248226941</v>
      </c>
    </row>
    <row r="11" spans="1:21" x14ac:dyDescent="0.25">
      <c r="A11">
        <v>8.4</v>
      </c>
      <c r="B11">
        <v>3.9</v>
      </c>
      <c r="C11">
        <v>6.6</v>
      </c>
      <c r="D11">
        <v>0.497</v>
      </c>
      <c r="E11">
        <v>15.9</v>
      </c>
      <c r="F11">
        <v>5</v>
      </c>
      <c r="J11" s="11" t="s">
        <v>41</v>
      </c>
      <c r="K11" s="11">
        <v>0.94132250366337189</v>
      </c>
      <c r="L11" s="11" t="s">
        <v>41</v>
      </c>
      <c r="M11" s="11">
        <v>-0.26874584302856741</v>
      </c>
      <c r="N11" s="11" t="s">
        <v>41</v>
      </c>
      <c r="O11" s="11">
        <v>0.42786036615953238</v>
      </c>
      <c r="P11" s="11" t="s">
        <v>41</v>
      </c>
      <c r="Q11" s="11">
        <v>-1.4560262796323293</v>
      </c>
      <c r="R11" s="11" t="s">
        <v>41</v>
      </c>
      <c r="S11" s="11">
        <v>0.62865344471500206</v>
      </c>
      <c r="T11" s="11" t="s">
        <v>41</v>
      </c>
      <c r="U11" s="11">
        <v>4.4502754183047166E-2</v>
      </c>
    </row>
    <row r="12" spans="1:21" x14ac:dyDescent="0.25">
      <c r="A12">
        <v>9.9</v>
      </c>
      <c r="B12">
        <v>3.5</v>
      </c>
      <c r="C12">
        <v>7.3</v>
      </c>
      <c r="D12">
        <v>0.52200000000000002</v>
      </c>
      <c r="E12">
        <v>15.3</v>
      </c>
      <c r="F12">
        <v>3</v>
      </c>
      <c r="J12" s="11" t="s">
        <v>42</v>
      </c>
      <c r="K12" s="11">
        <v>1.3215054788510785</v>
      </c>
      <c r="L12" s="11" t="s">
        <v>42</v>
      </c>
      <c r="M12" s="11">
        <v>-3.9207193856166354E-2</v>
      </c>
      <c r="N12" s="11" t="s">
        <v>42</v>
      </c>
      <c r="O12" s="11">
        <v>-0.42090488839958595</v>
      </c>
      <c r="P12" s="11" t="s">
        <v>42</v>
      </c>
      <c r="Q12" s="11">
        <v>-0.24568483188419044</v>
      </c>
      <c r="R12" s="11" t="s">
        <v>42</v>
      </c>
      <c r="S12" s="11">
        <v>-0.12825737442218069</v>
      </c>
      <c r="T12" s="11" t="s">
        <v>42</v>
      </c>
      <c r="U12" s="11">
        <v>1.0090629264058064</v>
      </c>
    </row>
    <row r="13" spans="1:21" x14ac:dyDescent="0.25">
      <c r="A13">
        <v>8.4</v>
      </c>
      <c r="B13">
        <v>4.0999999999999996</v>
      </c>
      <c r="C13">
        <v>6.4</v>
      </c>
      <c r="D13">
        <v>0.36599999999999999</v>
      </c>
      <c r="E13">
        <v>14.1</v>
      </c>
      <c r="F13">
        <v>6</v>
      </c>
      <c r="J13" s="11" t="s">
        <v>43</v>
      </c>
      <c r="K13" s="11">
        <v>20.5</v>
      </c>
      <c r="L13" s="11" t="s">
        <v>43</v>
      </c>
      <c r="M13" s="11">
        <v>2.2999999999999998</v>
      </c>
      <c r="N13" s="11" t="s">
        <v>43</v>
      </c>
      <c r="O13" s="11">
        <v>3.1000000000000005</v>
      </c>
      <c r="P13" s="11" t="s">
        <v>43</v>
      </c>
      <c r="Q13" s="11">
        <v>0.30999999999999994</v>
      </c>
      <c r="R13" s="11" t="s">
        <v>43</v>
      </c>
      <c r="S13" s="11">
        <v>8.1</v>
      </c>
      <c r="T13" s="11" t="s">
        <v>43</v>
      </c>
      <c r="U13" s="11">
        <v>8</v>
      </c>
    </row>
    <row r="14" spans="1:21" x14ac:dyDescent="0.25">
      <c r="A14">
        <v>8.6999999999999993</v>
      </c>
      <c r="B14">
        <v>2.9</v>
      </c>
      <c r="C14">
        <v>6.8</v>
      </c>
      <c r="D14">
        <v>0.52400000000000002</v>
      </c>
      <c r="E14">
        <v>11.4</v>
      </c>
      <c r="F14">
        <v>8</v>
      </c>
      <c r="J14" s="11" t="s">
        <v>44</v>
      </c>
      <c r="K14" s="11">
        <v>5</v>
      </c>
      <c r="L14" s="11" t="s">
        <v>44</v>
      </c>
      <c r="M14" s="11">
        <v>2.2000000000000002</v>
      </c>
      <c r="N14" s="11" t="s">
        <v>44</v>
      </c>
      <c r="O14" s="11">
        <v>4.5999999999999996</v>
      </c>
      <c r="P14" s="11" t="s">
        <v>44</v>
      </c>
      <c r="Q14" s="11">
        <v>0.25700000000000001</v>
      </c>
      <c r="R14" s="11" t="s">
        <v>44</v>
      </c>
      <c r="S14" s="11">
        <v>10.1</v>
      </c>
      <c r="T14" s="11" t="s">
        <v>44</v>
      </c>
      <c r="U14" s="11">
        <v>1</v>
      </c>
    </row>
    <row r="15" spans="1:21" x14ac:dyDescent="0.25">
      <c r="A15">
        <v>6</v>
      </c>
      <c r="B15">
        <v>3.6</v>
      </c>
      <c r="C15">
        <v>6.7</v>
      </c>
      <c r="D15">
        <v>0.34100000000000003</v>
      </c>
      <c r="E15">
        <v>12.6</v>
      </c>
      <c r="F15">
        <v>2</v>
      </c>
      <c r="J15" s="11" t="s">
        <v>45</v>
      </c>
      <c r="K15" s="11">
        <v>25.5</v>
      </c>
      <c r="L15" s="11" t="s">
        <v>45</v>
      </c>
      <c r="M15" s="11">
        <v>4.5</v>
      </c>
      <c r="N15" s="11" t="s">
        <v>45</v>
      </c>
      <c r="O15" s="11">
        <v>7.7</v>
      </c>
      <c r="P15" s="11" t="s">
        <v>45</v>
      </c>
      <c r="Q15" s="11">
        <v>0.56699999999999995</v>
      </c>
      <c r="R15" s="11" t="s">
        <v>45</v>
      </c>
      <c r="S15" s="11">
        <v>18.2</v>
      </c>
      <c r="T15" s="11" t="s">
        <v>45</v>
      </c>
      <c r="U15" s="11">
        <v>9</v>
      </c>
    </row>
    <row r="16" spans="1:21" x14ac:dyDescent="0.25">
      <c r="A16">
        <v>11.6</v>
      </c>
      <c r="B16">
        <v>4.5</v>
      </c>
      <c r="C16">
        <v>6.3</v>
      </c>
      <c r="D16">
        <v>0.505</v>
      </c>
      <c r="E16">
        <v>12</v>
      </c>
      <c r="F16">
        <v>3</v>
      </c>
      <c r="J16" s="11" t="s">
        <v>46</v>
      </c>
      <c r="K16" s="11">
        <v>544.9</v>
      </c>
      <c r="L16" s="11" t="s">
        <v>46</v>
      </c>
      <c r="M16" s="11">
        <v>157.50000000000003</v>
      </c>
      <c r="N16" s="11" t="s">
        <v>46</v>
      </c>
      <c r="O16" s="11">
        <v>313</v>
      </c>
      <c r="P16" s="11" t="s">
        <v>46</v>
      </c>
      <c r="Q16" s="11">
        <v>20.838000000000005</v>
      </c>
      <c r="R16" s="11" t="s">
        <v>46</v>
      </c>
      <c r="S16" s="11">
        <v>668.90000000000009</v>
      </c>
      <c r="T16" s="11" t="s">
        <v>46</v>
      </c>
      <c r="U16" s="11">
        <v>179</v>
      </c>
    </row>
    <row r="17" spans="1:21" ht="15.75" thickBot="1" x14ac:dyDescent="0.3">
      <c r="A17">
        <v>7.9</v>
      </c>
      <c r="B17">
        <v>3.5</v>
      </c>
      <c r="C17">
        <v>6.9</v>
      </c>
      <c r="D17">
        <v>0.51300000000000001</v>
      </c>
      <c r="E17">
        <v>14.9</v>
      </c>
      <c r="F17">
        <v>5</v>
      </c>
      <c r="J17" s="9" t="s">
        <v>47</v>
      </c>
      <c r="K17" s="9">
        <v>48</v>
      </c>
      <c r="L17" s="9" t="s">
        <v>47</v>
      </c>
      <c r="M17" s="9">
        <v>48</v>
      </c>
      <c r="N17" s="9" t="s">
        <v>47</v>
      </c>
      <c r="O17" s="9">
        <v>48</v>
      </c>
      <c r="P17" s="9" t="s">
        <v>47</v>
      </c>
      <c r="Q17" s="9">
        <v>48</v>
      </c>
      <c r="R17" s="9" t="s">
        <v>47</v>
      </c>
      <c r="S17" s="9">
        <v>48</v>
      </c>
      <c r="T17" s="9" t="s">
        <v>47</v>
      </c>
      <c r="U17" s="9">
        <v>48</v>
      </c>
    </row>
    <row r="18" spans="1:21" x14ac:dyDescent="0.25">
      <c r="A18">
        <v>8.9</v>
      </c>
      <c r="B18">
        <v>3.6</v>
      </c>
      <c r="C18">
        <v>6.1</v>
      </c>
      <c r="D18">
        <v>0.55000000000000004</v>
      </c>
      <c r="E18">
        <v>14.3</v>
      </c>
      <c r="F18">
        <v>2</v>
      </c>
      <c r="K18">
        <v>1</v>
      </c>
      <c r="M18">
        <v>3</v>
      </c>
      <c r="O18">
        <v>5</v>
      </c>
      <c r="Q18">
        <v>7</v>
      </c>
      <c r="S18">
        <v>9</v>
      </c>
      <c r="U18">
        <v>11</v>
      </c>
    </row>
    <row r="19" spans="1:21" ht="15.75" thickBot="1" x14ac:dyDescent="0.3">
      <c r="A19">
        <v>11.1</v>
      </c>
      <c r="B19">
        <v>2.6</v>
      </c>
      <c r="C19">
        <v>6</v>
      </c>
      <c r="D19">
        <v>0.54</v>
      </c>
      <c r="E19">
        <v>11.3</v>
      </c>
      <c r="F19">
        <v>5</v>
      </c>
      <c r="J19" t="s">
        <v>50</v>
      </c>
    </row>
    <row r="20" spans="1:21" x14ac:dyDescent="0.25">
      <c r="A20">
        <v>7.3</v>
      </c>
      <c r="B20">
        <v>3.2</v>
      </c>
      <c r="C20">
        <v>5.7</v>
      </c>
      <c r="D20">
        <v>0.52200000000000002</v>
      </c>
      <c r="E20">
        <v>16.3</v>
      </c>
      <c r="F20">
        <v>3</v>
      </c>
      <c r="J20" s="10"/>
      <c r="K20" s="10" t="s">
        <v>3</v>
      </c>
      <c r="L20" s="10" t="s">
        <v>4</v>
      </c>
      <c r="M20" s="10" t="s">
        <v>5</v>
      </c>
      <c r="N20" s="10" t="s">
        <v>6</v>
      </c>
      <c r="O20" s="10" t="s">
        <v>7</v>
      </c>
      <c r="P20" s="10" t="s">
        <v>27</v>
      </c>
    </row>
    <row r="21" spans="1:21" x14ac:dyDescent="0.25">
      <c r="A21">
        <v>7.8</v>
      </c>
      <c r="B21">
        <v>3.3</v>
      </c>
      <c r="C21">
        <v>6.9</v>
      </c>
      <c r="D21">
        <v>0.51600000000000001</v>
      </c>
      <c r="E21">
        <v>15.4</v>
      </c>
      <c r="F21">
        <v>2</v>
      </c>
      <c r="J21" s="11" t="s">
        <v>3</v>
      </c>
      <c r="K21" s="11">
        <v>1</v>
      </c>
      <c r="L21" s="11"/>
      <c r="M21" s="11"/>
      <c r="N21" s="11"/>
      <c r="O21" s="11"/>
      <c r="P21" s="11"/>
    </row>
    <row r="22" spans="1:21" x14ac:dyDescent="0.25">
      <c r="A22">
        <v>8.6999999999999993</v>
      </c>
      <c r="B22">
        <v>3.3</v>
      </c>
      <c r="C22">
        <v>5.7</v>
      </c>
      <c r="D22">
        <v>0.309</v>
      </c>
      <c r="E22">
        <v>14</v>
      </c>
      <c r="F22">
        <v>4</v>
      </c>
      <c r="J22" s="11" t="s">
        <v>4</v>
      </c>
      <c r="K22" s="11">
        <v>-9.3236683968601838E-2</v>
      </c>
      <c r="L22" s="11">
        <v>1</v>
      </c>
      <c r="M22" s="11"/>
      <c r="N22" s="11"/>
      <c r="O22" s="11"/>
      <c r="P22" s="11"/>
    </row>
    <row r="23" spans="1:21" x14ac:dyDescent="0.25">
      <c r="A23">
        <v>8.9</v>
      </c>
      <c r="B23">
        <v>2.7</v>
      </c>
      <c r="C23">
        <v>6.2</v>
      </c>
      <c r="D23">
        <v>0.52500000000000002</v>
      </c>
      <c r="E23">
        <v>10.1</v>
      </c>
      <c r="F23">
        <v>1</v>
      </c>
      <c r="J23" s="11" t="s">
        <v>5</v>
      </c>
      <c r="K23" s="11">
        <v>-4.7536111437036926E-2</v>
      </c>
      <c r="L23" s="11">
        <v>0.12453436188031514</v>
      </c>
      <c r="M23" s="11">
        <v>1</v>
      </c>
      <c r="N23" s="11"/>
      <c r="O23" s="11"/>
      <c r="P23" s="11"/>
    </row>
    <row r="24" spans="1:21" x14ac:dyDescent="0.25">
      <c r="A24">
        <v>8.5</v>
      </c>
      <c r="B24">
        <v>2.5</v>
      </c>
      <c r="C24">
        <v>7.3</v>
      </c>
      <c r="D24">
        <v>0.53800000000000003</v>
      </c>
      <c r="E24">
        <v>14.5</v>
      </c>
      <c r="F24">
        <v>3</v>
      </c>
      <c r="J24" s="11" t="s">
        <v>6</v>
      </c>
      <c r="K24" s="11">
        <v>-0.29776167165507478</v>
      </c>
      <c r="L24" s="11">
        <v>-3.2615964956470268E-2</v>
      </c>
      <c r="M24" s="11">
        <v>-3.9161328612131785E-2</v>
      </c>
      <c r="N24" s="11">
        <v>1</v>
      </c>
      <c r="O24" s="11"/>
      <c r="P24" s="11"/>
    </row>
    <row r="25" spans="1:21" x14ac:dyDescent="0.25">
      <c r="A25">
        <v>9</v>
      </c>
      <c r="B25">
        <v>2.2999999999999998</v>
      </c>
      <c r="C25">
        <v>6.7</v>
      </c>
      <c r="D25">
        <v>0.53800000000000003</v>
      </c>
      <c r="E25">
        <v>13</v>
      </c>
      <c r="F25">
        <v>1</v>
      </c>
      <c r="J25" s="11" t="s">
        <v>7</v>
      </c>
      <c r="K25" s="11">
        <v>0.13693090761139301</v>
      </c>
      <c r="L25" s="11">
        <v>0.25559297312149071</v>
      </c>
      <c r="M25" s="11">
        <v>-9.3456818953737156E-2</v>
      </c>
      <c r="N25" s="11">
        <v>-9.3247604783034635E-2</v>
      </c>
      <c r="O25" s="11">
        <v>1</v>
      </c>
      <c r="P25" s="11"/>
    </row>
    <row r="26" spans="1:21" ht="15.75" thickBot="1" x14ac:dyDescent="0.3">
      <c r="A26">
        <v>10.5</v>
      </c>
      <c r="B26">
        <v>2.5</v>
      </c>
      <c r="C26">
        <v>5.8</v>
      </c>
      <c r="D26">
        <v>0.25700000000000001</v>
      </c>
      <c r="E26">
        <v>12.9</v>
      </c>
      <c r="F26">
        <v>5</v>
      </c>
      <c r="J26" s="9" t="s">
        <v>27</v>
      </c>
      <c r="K26" s="9">
        <v>0.32897842036861891</v>
      </c>
      <c r="L26" s="9">
        <v>-7.5702623454066624E-4</v>
      </c>
      <c r="M26" s="9">
        <v>-8.7467099827963898E-2</v>
      </c>
      <c r="N26" s="9">
        <v>-0.3697750801639047</v>
      </c>
      <c r="O26" s="9">
        <v>0.13999755419288351</v>
      </c>
      <c r="P26" s="9">
        <v>1</v>
      </c>
    </row>
    <row r="27" spans="1:21" x14ac:dyDescent="0.25">
      <c r="A27">
        <v>11.1</v>
      </c>
      <c r="B27">
        <v>3.4</v>
      </c>
      <c r="C27">
        <v>7.1</v>
      </c>
      <c r="D27">
        <v>0.52600000000000002</v>
      </c>
      <c r="E27">
        <v>15</v>
      </c>
      <c r="F27">
        <v>2</v>
      </c>
    </row>
    <row r="28" spans="1:21" ht="15.75" thickBot="1" x14ac:dyDescent="0.3">
      <c r="A28">
        <v>10</v>
      </c>
      <c r="B28">
        <v>3.2</v>
      </c>
      <c r="C28">
        <v>6.7</v>
      </c>
      <c r="D28">
        <v>0.55700000000000005</v>
      </c>
      <c r="E28">
        <v>10.1</v>
      </c>
      <c r="F28">
        <v>1</v>
      </c>
      <c r="J28" t="s">
        <v>51</v>
      </c>
    </row>
    <row r="29" spans="1:21" x14ac:dyDescent="0.25">
      <c r="A29">
        <v>9.3000000000000007</v>
      </c>
      <c r="B29">
        <v>3.3</v>
      </c>
      <c r="C29">
        <v>6.2</v>
      </c>
      <c r="D29">
        <v>0.44500000000000001</v>
      </c>
      <c r="E29">
        <v>14.7</v>
      </c>
      <c r="F29">
        <v>6</v>
      </c>
      <c r="J29" s="10"/>
      <c r="K29" s="10" t="s">
        <v>3</v>
      </c>
      <c r="L29" s="10" t="s">
        <v>4</v>
      </c>
      <c r="M29" s="10" t="s">
        <v>5</v>
      </c>
      <c r="N29" s="10" t="s">
        <v>6</v>
      </c>
      <c r="O29" s="10" t="s">
        <v>7</v>
      </c>
      <c r="P29" s="10" t="s">
        <v>27</v>
      </c>
    </row>
    <row r="30" spans="1:21" x14ac:dyDescent="0.25">
      <c r="A30">
        <v>10.7</v>
      </c>
      <c r="B30">
        <v>3.9</v>
      </c>
      <c r="C30">
        <v>7.7</v>
      </c>
      <c r="D30">
        <v>0.40699999999999997</v>
      </c>
      <c r="E30">
        <v>13.6</v>
      </c>
      <c r="F30">
        <v>2</v>
      </c>
      <c r="J30" s="11" t="s">
        <v>3</v>
      </c>
      <c r="K30" s="11">
        <f>VARP(Alperen!$A$2:$A$49)</f>
        <v>20.501245659722244</v>
      </c>
      <c r="L30" s="11"/>
      <c r="M30" s="11"/>
      <c r="N30" s="11"/>
      <c r="O30" s="11"/>
      <c r="P30" s="11"/>
    </row>
    <row r="31" spans="1:21" x14ac:dyDescent="0.25">
      <c r="A31">
        <v>9.9</v>
      </c>
      <c r="B31">
        <v>2.9</v>
      </c>
      <c r="C31">
        <v>6.8</v>
      </c>
      <c r="D31">
        <v>0.314</v>
      </c>
      <c r="E31">
        <v>14.8</v>
      </c>
      <c r="F31">
        <v>4</v>
      </c>
      <c r="J31" s="11" t="s">
        <v>4</v>
      </c>
      <c r="K31" s="11">
        <v>-0.2177734375</v>
      </c>
      <c r="L31" s="11">
        <f>VARP(Alperen!$B$2:$B$49)</f>
        <v>0.26610677083332884</v>
      </c>
      <c r="M31" s="11"/>
      <c r="N31" s="11"/>
      <c r="O31" s="11"/>
      <c r="P31" s="11"/>
    </row>
    <row r="32" spans="1:21" x14ac:dyDescent="0.25">
      <c r="A32">
        <v>10.3</v>
      </c>
      <c r="B32">
        <v>3.8</v>
      </c>
      <c r="C32">
        <v>6.9</v>
      </c>
      <c r="D32">
        <v>0.373</v>
      </c>
      <c r="E32">
        <v>13.4</v>
      </c>
      <c r="F32">
        <v>2</v>
      </c>
      <c r="J32" s="11" t="s">
        <v>5</v>
      </c>
      <c r="K32" s="11">
        <v>-0.13462673611111128</v>
      </c>
      <c r="L32" s="11">
        <v>4.0182291666666654E-2</v>
      </c>
      <c r="M32" s="11">
        <f>VARP(Alperen!$C$2:$C$49)</f>
        <v>0.39123263888888893</v>
      </c>
      <c r="N32" s="11"/>
      <c r="O32" s="11"/>
      <c r="P32" s="11"/>
    </row>
    <row r="33" spans="1:27" x14ac:dyDescent="0.25">
      <c r="A33">
        <v>8.9</v>
      </c>
      <c r="B33">
        <v>3.6</v>
      </c>
      <c r="C33">
        <v>6.1</v>
      </c>
      <c r="D33">
        <v>0.36699999999999999</v>
      </c>
      <c r="E33">
        <v>14.7</v>
      </c>
      <c r="F33">
        <v>9</v>
      </c>
      <c r="J33" s="11" t="s">
        <v>6</v>
      </c>
      <c r="K33" s="11">
        <v>-0.12501692708333337</v>
      </c>
      <c r="L33" s="11">
        <v>-1.5601562499999999E-3</v>
      </c>
      <c r="M33" s="11">
        <v>-2.2713541666666693E-3</v>
      </c>
      <c r="N33" s="11">
        <f>VARP(Alperen!$D$2:$D$49)</f>
        <v>8.5984427083332336E-3</v>
      </c>
      <c r="O33" s="11"/>
      <c r="P33" s="11"/>
    </row>
    <row r="34" spans="1:27" x14ac:dyDescent="0.25">
      <c r="A34">
        <v>10.5</v>
      </c>
      <c r="B34">
        <v>3.3</v>
      </c>
      <c r="C34">
        <v>7.1</v>
      </c>
      <c r="D34">
        <v>0.35899999999999999</v>
      </c>
      <c r="E34">
        <v>11.9</v>
      </c>
      <c r="F34">
        <v>5</v>
      </c>
      <c r="J34" s="11" t="s">
        <v>7</v>
      </c>
      <c r="K34" s="11">
        <v>0.98669704861111107</v>
      </c>
      <c r="L34" s="11">
        <v>0.20983072916666656</v>
      </c>
      <c r="M34" s="11">
        <v>-9.3029513888888929E-2</v>
      </c>
      <c r="N34" s="11">
        <v>-1.3760677083333327E-2</v>
      </c>
      <c r="O34" s="11">
        <f>VARP(Alperen!$E$2:$E$49)</f>
        <v>2.5327039930554696</v>
      </c>
      <c r="P34" s="11"/>
    </row>
    <row r="35" spans="1:27" ht="15.75" thickBot="1" x14ac:dyDescent="0.3">
      <c r="A35">
        <v>10.9</v>
      </c>
      <c r="B35">
        <v>3.1</v>
      </c>
      <c r="C35">
        <v>7.3</v>
      </c>
      <c r="D35">
        <v>0.30499999999999999</v>
      </c>
      <c r="E35">
        <v>13.7</v>
      </c>
      <c r="F35">
        <v>2</v>
      </c>
      <c r="J35" s="9" t="s">
        <v>27</v>
      </c>
      <c r="K35" s="9">
        <v>3.4766059027777776</v>
      </c>
      <c r="L35" s="9">
        <v>-9.1145833333331741E-4</v>
      </c>
      <c r="M35" s="9">
        <v>-0.12769097222222234</v>
      </c>
      <c r="N35" s="9">
        <v>-8.0028645833333342E-2</v>
      </c>
      <c r="O35" s="9">
        <v>0.52000868055555538</v>
      </c>
      <c r="P35" s="9" t="e" cm="1">
        <f t="array" ref="P35">VARP(Alpe+J23:'[1]P35ren'!$F$2:$F$49)</f>
        <v>#NAME?</v>
      </c>
    </row>
    <row r="36" spans="1:27" x14ac:dyDescent="0.25">
      <c r="A36">
        <v>6.9</v>
      </c>
      <c r="B36">
        <v>4.3</v>
      </c>
      <c r="C36">
        <v>7.2</v>
      </c>
      <c r="D36">
        <v>0.36599999999999999</v>
      </c>
      <c r="E36">
        <v>15.7</v>
      </c>
      <c r="F36">
        <v>3</v>
      </c>
    </row>
    <row r="37" spans="1:27" x14ac:dyDescent="0.25">
      <c r="A37">
        <v>16.100000000000001</v>
      </c>
      <c r="B37">
        <v>3.8</v>
      </c>
      <c r="C37">
        <v>5.6</v>
      </c>
      <c r="D37">
        <v>0.51</v>
      </c>
      <c r="E37">
        <v>16.3</v>
      </c>
      <c r="F37">
        <v>1</v>
      </c>
      <c r="J37" s="18" t="s">
        <v>65</v>
      </c>
      <c r="K37" s="18"/>
      <c r="L37" s="18"/>
      <c r="M37" s="18"/>
      <c r="N37" s="18"/>
      <c r="O37" s="18"/>
      <c r="P37" s="18"/>
      <c r="Q37" s="18"/>
      <c r="R37" s="18"/>
      <c r="S37" s="18"/>
      <c r="T37" s="18"/>
      <c r="U37" s="18"/>
      <c r="V37" s="18"/>
      <c r="W37" s="18"/>
      <c r="X37" s="18"/>
      <c r="Y37" s="18"/>
      <c r="Z37" s="18"/>
      <c r="AA37" s="18"/>
    </row>
    <row r="38" spans="1:27" x14ac:dyDescent="0.25">
      <c r="A38">
        <v>19</v>
      </c>
      <c r="B38">
        <v>4</v>
      </c>
      <c r="C38">
        <v>7.6</v>
      </c>
      <c r="D38">
        <v>0.48099999999999998</v>
      </c>
      <c r="E38">
        <v>15.7</v>
      </c>
      <c r="F38">
        <v>9</v>
      </c>
      <c r="J38" s="18" t="s">
        <v>66</v>
      </c>
      <c r="K38" s="18"/>
      <c r="L38" s="18"/>
      <c r="M38" s="18"/>
      <c r="N38" s="18"/>
      <c r="O38" s="18"/>
      <c r="P38" s="18"/>
      <c r="Q38" s="18"/>
      <c r="R38" s="18"/>
      <c r="S38" s="18"/>
      <c r="T38" s="18"/>
      <c r="U38" s="18"/>
      <c r="V38" s="18"/>
      <c r="W38" s="18"/>
      <c r="X38" s="18"/>
      <c r="Y38" s="18"/>
      <c r="Z38" s="18"/>
      <c r="AA38" s="18"/>
    </row>
    <row r="39" spans="1:27" x14ac:dyDescent="0.25">
      <c r="A39">
        <v>25.5</v>
      </c>
      <c r="B39">
        <v>2.2000000000000002</v>
      </c>
      <c r="C39">
        <v>6.5</v>
      </c>
      <c r="D39">
        <v>0.35799999999999998</v>
      </c>
      <c r="E39">
        <v>14.1</v>
      </c>
      <c r="F39">
        <v>9</v>
      </c>
      <c r="J39" s="18" t="s">
        <v>67</v>
      </c>
      <c r="K39" s="18"/>
      <c r="L39" s="18"/>
      <c r="M39" s="18"/>
      <c r="N39" s="18"/>
      <c r="O39" s="18"/>
      <c r="P39" s="18"/>
      <c r="Q39" s="18"/>
      <c r="R39" s="18"/>
      <c r="S39" s="18"/>
      <c r="T39" s="18"/>
      <c r="U39" s="18"/>
      <c r="V39" s="18"/>
      <c r="W39" s="18"/>
      <c r="X39" s="18"/>
      <c r="Y39" s="18"/>
      <c r="Z39" s="18"/>
      <c r="AA39" s="18"/>
    </row>
    <row r="40" spans="1:27" x14ac:dyDescent="0.25">
      <c r="A40">
        <v>19.3</v>
      </c>
      <c r="B40">
        <v>3.4</v>
      </c>
      <c r="C40">
        <v>6</v>
      </c>
      <c r="D40">
        <v>0.38500000000000001</v>
      </c>
      <c r="E40">
        <v>18.2</v>
      </c>
      <c r="F40">
        <v>2</v>
      </c>
      <c r="J40" s="18" t="s">
        <v>68</v>
      </c>
      <c r="K40" s="18"/>
      <c r="L40" s="18"/>
      <c r="M40" s="18"/>
      <c r="N40" s="18"/>
      <c r="O40" s="18"/>
      <c r="P40" s="18"/>
      <c r="Q40" s="18"/>
      <c r="R40" s="18"/>
      <c r="S40" s="18"/>
      <c r="T40" s="18"/>
      <c r="U40" s="18"/>
      <c r="V40" s="18"/>
      <c r="W40" s="18"/>
      <c r="X40" s="18"/>
      <c r="Y40" s="18"/>
      <c r="Z40" s="18"/>
      <c r="AA40" s="18"/>
    </row>
    <row r="41" spans="1:27" x14ac:dyDescent="0.25">
      <c r="A41">
        <v>19.600000000000001</v>
      </c>
      <c r="B41">
        <v>3.4</v>
      </c>
      <c r="C41">
        <v>5.9</v>
      </c>
      <c r="D41">
        <v>0.48099999999999998</v>
      </c>
      <c r="E41">
        <v>13.8</v>
      </c>
      <c r="F41">
        <v>2</v>
      </c>
      <c r="J41" s="18" t="s">
        <v>69</v>
      </c>
      <c r="K41" s="18"/>
      <c r="L41" s="18"/>
      <c r="M41" s="18"/>
      <c r="N41" s="18"/>
      <c r="O41" s="18"/>
      <c r="P41" s="18"/>
      <c r="Q41" s="18"/>
      <c r="R41" s="18"/>
      <c r="S41" s="18"/>
      <c r="T41" s="18"/>
      <c r="U41" s="18"/>
      <c r="V41" s="18"/>
      <c r="W41" s="18"/>
      <c r="X41" s="18"/>
      <c r="Y41" s="18"/>
      <c r="Z41" s="18"/>
      <c r="AA41" s="18"/>
    </row>
    <row r="42" spans="1:27" x14ac:dyDescent="0.25">
      <c r="A42">
        <v>19.7</v>
      </c>
      <c r="B42">
        <v>3</v>
      </c>
      <c r="C42">
        <v>6.6</v>
      </c>
      <c r="D42">
        <v>0.36299999999999999</v>
      </c>
      <c r="E42">
        <v>13.5</v>
      </c>
      <c r="F42">
        <v>4</v>
      </c>
      <c r="J42" s="18" t="s">
        <v>70</v>
      </c>
      <c r="K42" s="18"/>
      <c r="L42" s="18"/>
      <c r="M42" s="18"/>
      <c r="N42" s="18"/>
      <c r="O42" s="18"/>
      <c r="P42" s="18"/>
      <c r="Q42" s="18"/>
      <c r="R42" s="18"/>
      <c r="S42" s="18"/>
      <c r="T42" s="18"/>
      <c r="U42" s="18"/>
      <c r="V42" s="18"/>
      <c r="W42" s="18"/>
      <c r="X42" s="18"/>
      <c r="Y42" s="18"/>
      <c r="Z42" s="18"/>
      <c r="AA42" s="18"/>
    </row>
    <row r="43" spans="1:27" x14ac:dyDescent="0.25">
      <c r="A43">
        <v>11</v>
      </c>
      <c r="B43">
        <v>3.6</v>
      </c>
      <c r="C43">
        <v>7.6</v>
      </c>
      <c r="D43">
        <v>0.34399999999999997</v>
      </c>
      <c r="E43">
        <v>13.4</v>
      </c>
      <c r="F43">
        <v>3</v>
      </c>
      <c r="J43" s="18"/>
      <c r="K43" s="18"/>
      <c r="L43" s="18"/>
      <c r="M43" s="18"/>
      <c r="N43" s="18"/>
      <c r="O43" s="18"/>
      <c r="P43" s="18"/>
      <c r="Q43" s="18"/>
      <c r="R43" s="18"/>
      <c r="S43" s="18"/>
      <c r="T43" s="18"/>
      <c r="U43" s="18"/>
      <c r="V43" s="18"/>
      <c r="W43" s="18"/>
      <c r="X43" s="18"/>
      <c r="Y43" s="18"/>
      <c r="Z43" s="18"/>
      <c r="AA43" s="18"/>
    </row>
    <row r="44" spans="1:27" x14ac:dyDescent="0.25">
      <c r="A44">
        <v>18.7</v>
      </c>
      <c r="B44">
        <v>2.9</v>
      </c>
      <c r="C44">
        <v>6.9</v>
      </c>
      <c r="D44">
        <v>0.32900000000000001</v>
      </c>
      <c r="E44">
        <v>13.2</v>
      </c>
      <c r="F44">
        <v>2</v>
      </c>
    </row>
    <row r="45" spans="1:27" x14ac:dyDescent="0.25">
      <c r="A45">
        <v>10.4</v>
      </c>
      <c r="B45">
        <v>3.8</v>
      </c>
      <c r="C45">
        <v>6.4</v>
      </c>
      <c r="D45">
        <v>0.53</v>
      </c>
      <c r="E45">
        <v>14.7</v>
      </c>
      <c r="F45">
        <v>2</v>
      </c>
    </row>
    <row r="46" spans="1:27" x14ac:dyDescent="0.25">
      <c r="A46">
        <v>19.5</v>
      </c>
      <c r="B46">
        <v>2.8</v>
      </c>
      <c r="C46">
        <v>6</v>
      </c>
      <c r="D46">
        <v>0.32400000000000001</v>
      </c>
      <c r="E46">
        <v>15.4</v>
      </c>
      <c r="F46">
        <v>9</v>
      </c>
    </row>
    <row r="47" spans="1:27" x14ac:dyDescent="0.25">
      <c r="A47">
        <v>14.2</v>
      </c>
      <c r="B47">
        <v>3.3</v>
      </c>
      <c r="C47">
        <v>5.8</v>
      </c>
      <c r="D47">
        <v>0.33100000000000002</v>
      </c>
      <c r="E47">
        <v>16.5</v>
      </c>
      <c r="F47">
        <v>7</v>
      </c>
    </row>
    <row r="48" spans="1:27" x14ac:dyDescent="0.25">
      <c r="A48">
        <v>19.3</v>
      </c>
      <c r="B48">
        <v>3.6</v>
      </c>
      <c r="C48">
        <v>6</v>
      </c>
      <c r="D48">
        <v>0.316</v>
      </c>
      <c r="E48">
        <v>12.2</v>
      </c>
      <c r="F48">
        <v>7</v>
      </c>
    </row>
    <row r="49" spans="1:6" x14ac:dyDescent="0.25">
      <c r="A49">
        <v>17.7</v>
      </c>
      <c r="B49">
        <v>3.5</v>
      </c>
      <c r="C49">
        <v>7.1</v>
      </c>
      <c r="D49">
        <v>0.39500000000000002</v>
      </c>
      <c r="E49">
        <v>12.9</v>
      </c>
      <c r="F4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Pivots</vt:lpstr>
      <vt:lpstr>Data</vt:lpstr>
      <vt:lpstr>Jayson</vt:lpstr>
      <vt:lpstr>Shai</vt:lpstr>
      <vt:lpstr>Alperen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Yağız Okuyucu</dc:creator>
  <cp:lastModifiedBy>Yağız Okuyucu</cp:lastModifiedBy>
  <dcterms:created xsi:type="dcterms:W3CDTF">2025-05-26T10:55:48Z</dcterms:created>
  <dcterms:modified xsi:type="dcterms:W3CDTF">2025-06-03T11:46:30Z</dcterms:modified>
</cp:coreProperties>
</file>