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\OneDrive\Materiale Università\Tesi\Programma e DataLab\Programma\"/>
    </mc:Choice>
  </mc:AlternateContent>
  <xr:revisionPtr revIDLastSave="367" documentId="13_ncr:1_{0672F800-5BB0-4551-A3E0-671865E2E0A8}" xr6:coauthVersionLast="43" xr6:coauthVersionMax="43" xr10:uidLastSave="{71D6B2EF-8C22-4249-8013-E4E73BF05D83}"/>
  <bookViews>
    <workbookView xWindow="-108" yWindow="-108" windowWidth="22320" windowHeight="13176" tabRatio="780" activeTab="2" xr2:uid="{77E45D5D-ADB8-459B-ACD4-5006DBF4A351}"/>
  </bookViews>
  <sheets>
    <sheet name="Radar" sheetId="8" r:id="rId1"/>
    <sheet name="CopML peak" sheetId="1" r:id="rId2"/>
    <sheet name="AccML peak" sheetId="2" r:id="rId3"/>
    <sheet name="CoPAP peak" sheetId="3" r:id="rId4"/>
    <sheet name="AccAP peak" sheetId="4" r:id="rId5"/>
    <sheet name="Duration" sheetId="5" r:id="rId6"/>
    <sheet name="Timetopeak ML" sheetId="6" r:id="rId7"/>
    <sheet name="Timetopeak AP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3" l="1"/>
  <c r="H19" i="3"/>
  <c r="D18" i="6" l="1"/>
  <c r="B18" i="6"/>
  <c r="B18" i="7" l="1"/>
  <c r="B18" i="1"/>
  <c r="P19" i="7" l="1"/>
  <c r="N19" i="7"/>
  <c r="M19" i="7"/>
  <c r="L19" i="7"/>
  <c r="K19" i="7"/>
  <c r="J19" i="7"/>
  <c r="I19" i="7"/>
  <c r="H19" i="7"/>
  <c r="F19" i="7"/>
  <c r="E19" i="7"/>
  <c r="D19" i="7"/>
  <c r="C19" i="7"/>
  <c r="B19" i="7"/>
  <c r="P18" i="7"/>
  <c r="N18" i="7"/>
  <c r="M18" i="7"/>
  <c r="L18" i="7"/>
  <c r="K18" i="7"/>
  <c r="J18" i="7"/>
  <c r="I18" i="7"/>
  <c r="H18" i="7"/>
  <c r="F18" i="7"/>
  <c r="E18" i="7"/>
  <c r="D18" i="7"/>
  <c r="C18" i="7"/>
  <c r="P19" i="6"/>
  <c r="N19" i="6"/>
  <c r="M19" i="6"/>
  <c r="L19" i="6"/>
  <c r="K19" i="6"/>
  <c r="J19" i="6"/>
  <c r="I19" i="6"/>
  <c r="H19" i="6"/>
  <c r="F19" i="6"/>
  <c r="E19" i="6"/>
  <c r="D19" i="6"/>
  <c r="C19" i="6"/>
  <c r="B19" i="6"/>
  <c r="P18" i="6"/>
  <c r="N18" i="6"/>
  <c r="M18" i="6"/>
  <c r="L18" i="6"/>
  <c r="K18" i="6"/>
  <c r="J18" i="6"/>
  <c r="I18" i="6"/>
  <c r="H18" i="6"/>
  <c r="F18" i="6"/>
  <c r="E18" i="6"/>
  <c r="C18" i="6"/>
  <c r="P19" i="5"/>
  <c r="N19" i="5"/>
  <c r="M19" i="5"/>
  <c r="L19" i="5"/>
  <c r="K19" i="5"/>
  <c r="J19" i="5"/>
  <c r="I19" i="5"/>
  <c r="H19" i="5"/>
  <c r="F19" i="5"/>
  <c r="E19" i="5"/>
  <c r="D19" i="5"/>
  <c r="C19" i="5"/>
  <c r="B19" i="5"/>
  <c r="P18" i="5"/>
  <c r="N18" i="5"/>
  <c r="M18" i="5"/>
  <c r="L18" i="5"/>
  <c r="K18" i="5"/>
  <c r="J18" i="5"/>
  <c r="I18" i="5"/>
  <c r="H18" i="5"/>
  <c r="F18" i="5"/>
  <c r="E18" i="5"/>
  <c r="D18" i="5"/>
  <c r="C18" i="5"/>
  <c r="B18" i="5"/>
  <c r="P19" i="4"/>
  <c r="N19" i="4"/>
  <c r="F19" i="4"/>
  <c r="D19" i="4"/>
  <c r="C19" i="4"/>
  <c r="B19" i="4"/>
  <c r="P18" i="4"/>
  <c r="N18" i="4"/>
  <c r="F18" i="4"/>
  <c r="D18" i="4"/>
  <c r="C18" i="4"/>
  <c r="B18" i="4"/>
  <c r="P19" i="3"/>
  <c r="N19" i="3"/>
  <c r="M19" i="3"/>
  <c r="L19" i="3"/>
  <c r="J19" i="3"/>
  <c r="I19" i="3"/>
  <c r="F19" i="3"/>
  <c r="E19" i="3"/>
  <c r="D19" i="3"/>
  <c r="C19" i="3"/>
  <c r="B19" i="3"/>
  <c r="P18" i="3"/>
  <c r="N18" i="3"/>
  <c r="M18" i="3"/>
  <c r="L18" i="3"/>
  <c r="K18" i="3"/>
  <c r="J18" i="3"/>
  <c r="I18" i="3"/>
  <c r="H18" i="3"/>
  <c r="F18" i="3"/>
  <c r="E18" i="3"/>
  <c r="D18" i="3"/>
  <c r="C18" i="3"/>
  <c r="B18" i="3"/>
  <c r="P19" i="2"/>
  <c r="N19" i="2"/>
  <c r="M19" i="2"/>
  <c r="L19" i="2"/>
  <c r="K19" i="2"/>
  <c r="J19" i="2"/>
  <c r="I19" i="2"/>
  <c r="H19" i="2"/>
  <c r="F19" i="2"/>
  <c r="E19" i="2"/>
  <c r="D19" i="2"/>
  <c r="C19" i="2"/>
  <c r="B19" i="2"/>
  <c r="P18" i="2"/>
  <c r="N18" i="2"/>
  <c r="M18" i="2"/>
  <c r="L18" i="2"/>
  <c r="K18" i="2"/>
  <c r="J18" i="2"/>
  <c r="I18" i="2"/>
  <c r="H18" i="2"/>
  <c r="F18" i="2"/>
  <c r="E18" i="2"/>
  <c r="D18" i="2"/>
  <c r="C18" i="2"/>
  <c r="B18" i="2"/>
  <c r="P19" i="1"/>
  <c r="N19" i="1"/>
  <c r="M19" i="1"/>
  <c r="L19" i="1"/>
  <c r="K19" i="1"/>
  <c r="J19" i="1"/>
  <c r="I19" i="1"/>
  <c r="H19" i="1"/>
  <c r="F19" i="1"/>
  <c r="E19" i="1"/>
  <c r="D19" i="1"/>
  <c r="C19" i="1"/>
  <c r="B19" i="1"/>
  <c r="P18" i="1"/>
  <c r="N18" i="1"/>
  <c r="M18" i="1"/>
  <c r="L18" i="1"/>
  <c r="K18" i="1"/>
  <c r="J18" i="1"/>
  <c r="I18" i="1"/>
  <c r="H18" i="1"/>
  <c r="F18" i="1"/>
  <c r="E18" i="1"/>
  <c r="D18" i="1"/>
  <c r="C18" i="1"/>
</calcChain>
</file>

<file path=xl/sharedStrings.xml><?xml version="1.0" encoding="utf-8"?>
<sst xmlns="http://schemas.openxmlformats.org/spreadsheetml/2006/main" count="310" uniqueCount="31">
  <si>
    <t>copML peak value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</si>
  <si>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</si>
  <si>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</si>
  <si>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</si>
  <si>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</si>
  <si>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</si>
  <si>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</si>
  <si>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</si>
  <si>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</si>
  <si>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</si>
  <si>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</si>
  <si>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</si>
  <si>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</si>
  <si>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</si>
  <si>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</si>
  <si>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</si>
  <si>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P1</t>
  </si>
  <si>
    <t>P2</t>
  </si>
  <si>
    <t>P3</t>
  </si>
  <si>
    <t>P4</t>
  </si>
  <si>
    <t>P5</t>
  </si>
  <si>
    <t>AccML peak value</t>
  </si>
  <si>
    <t>copAP peak value</t>
  </si>
  <si>
    <t>AccAP peak value</t>
  </si>
  <si>
    <t>Duration</t>
  </si>
  <si>
    <t>time to peak ML</t>
  </si>
  <si>
    <t>time to peak AP</t>
  </si>
  <si>
    <t>ICC</t>
  </si>
  <si>
    <t>average</t>
  </si>
  <si>
    <t>SD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</si>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</sst>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92847769028871"/>
          <c:y val="9.0325821341297852E-2"/>
          <c:w val="0.55792104111986007"/>
          <c:h val="0.76954626361360001"/>
        </c:manualLayout>
      </c:layout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copML peak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Radar!$B$1:$N$1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task7</c:v>
                </c:pt>
                <c:pt idx="6">
                  <c:v>task8</c:v>
                </c:pt>
                <c:pt idx="7">
                  <c:v>task9</c:v>
                </c:pt>
                <c:pt idx="8">
                  <c:v>task10</c:v>
                </c:pt>
                <c:pt idx="9">
                  <c:v>task11</c:v>
                </c:pt>
                <c:pt idx="10">
                  <c:v>task12</c:v>
                </c:pt>
                <c:pt idx="11">
                  <c:v>task13</c:v>
                </c:pt>
                <c:pt idx="12">
                  <c:v>task15</c:v>
                </c:pt>
              </c:strCache>
            </c:strRef>
          </c:cat>
          <c:val>
            <c:numRef>
              <c:f>Radar!$B$2:$N$2</c:f>
              <c:numCache>
                <c:formatCode>General</c:formatCode>
                <c:ptCount val="13"/>
                <c:pt idx="0">
                  <c:v>2.6579702494085118</c:v>
                </c:pt>
                <c:pt idx="1">
                  <c:v>2.9795944365368903</c:v>
                </c:pt>
                <c:pt idx="2">
                  <c:v>3.0785957445224739</c:v>
                </c:pt>
                <c:pt idx="3">
                  <c:v>2.5954079368645662</c:v>
                </c:pt>
                <c:pt idx="4">
                  <c:v>2.5432791892676128</c:v>
                </c:pt>
                <c:pt idx="5">
                  <c:v>2.9063127742766421</c:v>
                </c:pt>
                <c:pt idx="6">
                  <c:v>3.5127198881485384</c:v>
                </c:pt>
                <c:pt idx="7">
                  <c:v>3.972189453633348</c:v>
                </c:pt>
                <c:pt idx="8">
                  <c:v>2.0804049778589295</c:v>
                </c:pt>
                <c:pt idx="9">
                  <c:v>2.9898943828251752</c:v>
                </c:pt>
                <c:pt idx="10">
                  <c:v>4.1631504628958842</c:v>
                </c:pt>
                <c:pt idx="11">
                  <c:v>3.2286653979603965</c:v>
                </c:pt>
                <c:pt idx="12">
                  <c:v>3.5510326573004409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B-463E-B7AA-21B686425C59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copAP peak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Radar!$B$1:$N$1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task7</c:v>
                </c:pt>
                <c:pt idx="6">
                  <c:v>task8</c:v>
                </c:pt>
                <c:pt idx="7">
                  <c:v>task9</c:v>
                </c:pt>
                <c:pt idx="8">
                  <c:v>task10</c:v>
                </c:pt>
                <c:pt idx="9">
                  <c:v>task11</c:v>
                </c:pt>
                <c:pt idx="10">
                  <c:v>task12</c:v>
                </c:pt>
                <c:pt idx="11">
                  <c:v>task13</c:v>
                </c:pt>
                <c:pt idx="12">
                  <c:v>task15</c:v>
                </c:pt>
              </c:strCache>
            </c:strRef>
          </c:cat>
          <c:val>
            <c:numRef>
              <c:f>Radar!$B$3:$N$3</c:f>
              <c:numCache>
                <c:formatCode>General</c:formatCode>
                <c:ptCount val="13"/>
                <c:pt idx="0">
                  <c:v>2.9445049774380725</c:v>
                </c:pt>
                <c:pt idx="1">
                  <c:v>4.0131713079229918</c:v>
                </c:pt>
                <c:pt idx="2">
                  <c:v>4.1186428341859704</c:v>
                </c:pt>
                <c:pt idx="3">
                  <c:v>2.0001080267127636</c:v>
                </c:pt>
                <c:pt idx="4">
                  <c:v>7.466632793942467</c:v>
                </c:pt>
                <c:pt idx="5">
                  <c:v>-4.9642776456575275</c:v>
                </c:pt>
                <c:pt idx="6">
                  <c:v>3.2456651873265434</c:v>
                </c:pt>
                <c:pt idx="7">
                  <c:v>3.1007757607608495</c:v>
                </c:pt>
                <c:pt idx="8">
                  <c:v>2.8173201051860701</c:v>
                </c:pt>
                <c:pt idx="9">
                  <c:v>3.6490966602666037</c:v>
                </c:pt>
                <c:pt idx="10">
                  <c:v>6.4785284700136536</c:v>
                </c:pt>
                <c:pt idx="11">
                  <c:v>3.8270898622686276</c:v>
                </c:pt>
                <c:pt idx="12">
                  <c:v>4.6298514841796115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B-463E-B7AA-21B68642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10224"/>
        <c:axId val="546210544"/>
      </c:radarChart>
      <c:catAx>
        <c:axId val="5462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210544"/>
        <c:crosses val="autoZero"/>
        <c:auto val="1"/>
        <c:lblAlgn val="ctr"/>
        <c:lblOffset val="100"/>
        <c:noMultiLvlLbl val="0"/>
      </c:catAx>
      <c:valAx>
        <c:axId val="546210544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2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73250218722655"/>
          <c:y val="0.89522822578212202"/>
          <c:w val="0.6245893278725474"/>
          <c:h val="6.3050107881307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Height of the obstacle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334826334208223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0-4817-A15D-EED10673D657}"/>
            </c:ext>
          </c:extLst>
        </c:ser>
        <c:ser>
          <c:idx val="1"/>
          <c:order val="1"/>
          <c:tx>
            <c:strRef>
              <c:f>Radar!$H$7</c:f>
              <c:strCache>
                <c:ptCount val="1"/>
                <c:pt idx="0">
                  <c:v>task8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Radar!$H$8:$H$10</c:f>
              <c:numCache>
                <c:formatCode>General</c:formatCode>
                <c:ptCount val="3"/>
                <c:pt idx="0">
                  <c:v>71.928571428571431</c:v>
                </c:pt>
                <c:pt idx="1">
                  <c:v>29.571428571428573</c:v>
                </c:pt>
                <c:pt idx="2">
                  <c:v>42.642857142857146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0-4817-A15D-EED10673D657}"/>
            </c:ext>
          </c:extLst>
        </c:ser>
        <c:ser>
          <c:idx val="2"/>
          <c:order val="2"/>
          <c:tx>
            <c:strRef>
              <c:f>Radar!$I$7</c:f>
              <c:strCache>
                <c:ptCount val="1"/>
                <c:pt idx="0">
                  <c:v>task9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Radar!$I$8:$I$10</c:f>
              <c:numCache>
                <c:formatCode>General</c:formatCode>
                <c:ptCount val="3"/>
                <c:pt idx="0">
                  <c:v>67.15384615384616</c:v>
                </c:pt>
                <c:pt idx="1">
                  <c:v>31.53846153846154</c:v>
                </c:pt>
                <c:pt idx="2">
                  <c:v>47.230769230769234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0-4817-A15D-EED10673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987664"/>
        <c:axId val="675988304"/>
      </c:barChart>
      <c:catAx>
        <c:axId val="67598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88304"/>
        <c:crosses val="autoZero"/>
        <c:auto val="1"/>
        <c:lblAlgn val="ctr"/>
        <c:lblOffset val="100"/>
        <c:noMultiLvlLbl val="0"/>
      </c:catAx>
      <c:valAx>
        <c:axId val="6759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Length of the step</a:t>
            </a:r>
            <a:r>
              <a:rPr lang="it-IT" baseline="0"/>
              <a:t> </a:t>
            </a:r>
            <a:endParaRPr lang="it-IT"/>
          </a:p>
        </c:rich>
      </c:tx>
      <c:layout>
        <c:manualLayout>
          <c:xMode val="edge"/>
          <c:yMode val="edge"/>
          <c:x val="0.3736526684164479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Radar!$J$1</c:f>
              <c:strCache>
                <c:ptCount val="1"/>
                <c:pt idx="0">
                  <c:v>task10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Radar!$J$2:$J$4</c:f>
              <c:numCache>
                <c:formatCode>General</c:formatCode>
                <c:ptCount val="3"/>
                <c:pt idx="0">
                  <c:v>2.0804049778589295</c:v>
                </c:pt>
                <c:pt idx="1">
                  <c:v>2.8173201051860701</c:v>
                </c:pt>
                <c:pt idx="2">
                  <c:v>0.31706065335552336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D-48E8-8A80-40CE4DCB9FFD}"/>
            </c:ext>
          </c:extLst>
        </c:ser>
        <c:ser>
          <c:idx val="1"/>
          <c:order val="1"/>
          <c:tx>
            <c:strRef>
              <c:f>Radar!$B$1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Radar!$B$2:$B$4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D-48E8-8A80-40CE4DCB9FFD}"/>
            </c:ext>
          </c:extLst>
        </c:ser>
        <c:ser>
          <c:idx val="2"/>
          <c:order val="2"/>
          <c:tx>
            <c:strRef>
              <c:f>Radar!$K$1</c:f>
              <c:strCache>
                <c:ptCount val="1"/>
                <c:pt idx="0">
                  <c:v>task11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Radar!$K$2:$K$4</c:f>
              <c:numCache>
                <c:formatCode>General</c:formatCode>
                <c:ptCount val="3"/>
                <c:pt idx="0">
                  <c:v>2.9898943828251752</c:v>
                </c:pt>
                <c:pt idx="1">
                  <c:v>3.6490966602666037</c:v>
                </c:pt>
                <c:pt idx="2">
                  <c:v>0.38549487420604617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D-48E8-8A80-40CE4DCB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081400"/>
        <c:axId val="552085240"/>
      </c:barChart>
      <c:catAx>
        <c:axId val="55208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085240"/>
        <c:crosses val="autoZero"/>
        <c:auto val="1"/>
        <c:lblAlgn val="ctr"/>
        <c:lblOffset val="100"/>
        <c:noMultiLvlLbl val="0"/>
      </c:catAx>
      <c:valAx>
        <c:axId val="5520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08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Lenght</a:t>
            </a:r>
            <a:r>
              <a:rPr lang="it-IT" baseline="0"/>
              <a:t> of the step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Radar!$J$7</c:f>
              <c:strCache>
                <c:ptCount val="1"/>
                <c:pt idx="0">
                  <c:v>task10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Radar!$J$8:$J$10</c:f>
              <c:numCache>
                <c:formatCode>General</c:formatCode>
                <c:ptCount val="3"/>
                <c:pt idx="0">
                  <c:v>59.363636363636367</c:v>
                </c:pt>
                <c:pt idx="1">
                  <c:v>25.90909090909091</c:v>
                </c:pt>
                <c:pt idx="2">
                  <c:v>48.909090909090907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4-48CD-B149-BAE192EEC0A1}"/>
            </c:ext>
          </c:extLst>
        </c:ser>
        <c:ser>
          <c:idx val="1"/>
          <c:order val="1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4-48CD-B149-BAE192EEC0A1}"/>
            </c:ext>
          </c:extLst>
        </c:ser>
        <c:ser>
          <c:idx val="2"/>
          <c:order val="2"/>
          <c:tx>
            <c:strRef>
              <c:f>Radar!$K$7</c:f>
              <c:strCache>
                <c:ptCount val="1"/>
                <c:pt idx="0">
                  <c:v>task11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Radar!$K$8:$K$10</c:f>
              <c:numCache>
                <c:formatCode>General</c:formatCode>
                <c:ptCount val="3"/>
                <c:pt idx="0">
                  <c:v>62.133333333333333</c:v>
                </c:pt>
                <c:pt idx="1">
                  <c:v>25.6</c:v>
                </c:pt>
                <c:pt idx="2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4-48CD-B149-BAE192EE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236688"/>
        <c:axId val="715239888"/>
      </c:barChart>
      <c:catAx>
        <c:axId val="71523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39888"/>
        <c:crosses val="autoZero"/>
        <c:auto val="1"/>
        <c:lblAlgn val="ctr"/>
        <c:lblOffset val="100"/>
        <c:noMultiLvlLbl val="0"/>
      </c:catAx>
      <c:valAx>
        <c:axId val="7152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2069116360456"/>
          <c:y val="5.0925925925925923E-2"/>
          <c:w val="0.73827930883639548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Radar!$B$2:$B$4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1-4E41-ABB5-C6B0B78791B0}"/>
            </c:ext>
          </c:extLst>
        </c:ser>
        <c:ser>
          <c:idx val="1"/>
          <c:order val="1"/>
          <c:tx>
            <c:strRef>
              <c:f>Radar!$L$1</c:f>
              <c:strCache>
                <c:ptCount val="1"/>
                <c:pt idx="0">
                  <c:v>task12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Radar!$L$2:$L$4</c:f>
              <c:numCache>
                <c:formatCode>General</c:formatCode>
                <c:ptCount val="3"/>
                <c:pt idx="0">
                  <c:v>4.1631504628958842</c:v>
                </c:pt>
                <c:pt idx="1">
                  <c:v>6.4785284700136536</c:v>
                </c:pt>
                <c:pt idx="2">
                  <c:v>0.53431102830660626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1-4E41-ABB5-C6B0B787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968144"/>
        <c:axId val="675968784"/>
      </c:barChart>
      <c:catAx>
        <c:axId val="67596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68784"/>
        <c:crosses val="autoZero"/>
        <c:auto val="1"/>
        <c:lblAlgn val="ctr"/>
        <c:lblOffset val="100"/>
        <c:noMultiLvlLbl val="0"/>
      </c:catAx>
      <c:valAx>
        <c:axId val="6759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Reaction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E-4844-83FE-AB0043C42063}"/>
            </c:ext>
          </c:extLst>
        </c:ser>
        <c:ser>
          <c:idx val="1"/>
          <c:order val="1"/>
          <c:tx>
            <c:strRef>
              <c:f>Radar!$L$7</c:f>
              <c:strCache>
                <c:ptCount val="1"/>
                <c:pt idx="0">
                  <c:v>task12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Radar!$L$8:$L$10</c:f>
              <c:numCache>
                <c:formatCode>General</c:formatCode>
                <c:ptCount val="3"/>
                <c:pt idx="0">
                  <c:v>40.53846153846154</c:v>
                </c:pt>
                <c:pt idx="1">
                  <c:v>20</c:v>
                </c:pt>
                <c:pt idx="2">
                  <c:v>38.230769230769234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E-4844-83FE-AB0043C4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404344"/>
        <c:axId val="715247568"/>
      </c:barChart>
      <c:catAx>
        <c:axId val="550404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47568"/>
        <c:crosses val="autoZero"/>
        <c:auto val="1"/>
        <c:lblAlgn val="ctr"/>
        <c:lblOffset val="100"/>
        <c:noMultiLvlLbl val="0"/>
      </c:catAx>
      <c:valAx>
        <c:axId val="7152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40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Eyes</a:t>
            </a:r>
            <a:r>
              <a:rPr lang="it-IT" baseline="0"/>
              <a:t> closed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Radar!$B$2:$B$4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D-4BD1-B60F-D0EA7A34598F}"/>
            </c:ext>
          </c:extLst>
        </c:ser>
        <c:ser>
          <c:idx val="1"/>
          <c:order val="1"/>
          <c:tx>
            <c:strRef>
              <c:f>Radar!$M$1</c:f>
              <c:strCache>
                <c:ptCount val="1"/>
                <c:pt idx="0">
                  <c:v>task13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Radar!$M$2:$M$4</c:f>
              <c:numCache>
                <c:formatCode>General</c:formatCode>
                <c:ptCount val="3"/>
                <c:pt idx="0">
                  <c:v>3.2286653979603965</c:v>
                </c:pt>
                <c:pt idx="1">
                  <c:v>3.8270898622686276</c:v>
                </c:pt>
                <c:pt idx="2">
                  <c:v>0.48494644008932231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D-4BD1-B60F-D0EA7A34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279632"/>
        <c:axId val="548278672"/>
      </c:barChart>
      <c:catAx>
        <c:axId val="5482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278672"/>
        <c:crosses val="autoZero"/>
        <c:auto val="1"/>
        <c:lblAlgn val="ctr"/>
        <c:lblOffset val="100"/>
        <c:noMultiLvlLbl val="0"/>
      </c:catAx>
      <c:valAx>
        <c:axId val="5482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2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5-4C4B-82B3-9BA5AB505BA3}"/>
            </c:ext>
          </c:extLst>
        </c:ser>
        <c:ser>
          <c:idx val="1"/>
          <c:order val="1"/>
          <c:tx>
            <c:strRef>
              <c:f>Radar!$M$7</c:f>
              <c:strCache>
                <c:ptCount val="1"/>
                <c:pt idx="0">
                  <c:v>task13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Radar!$M$8:$M$10</c:f>
              <c:numCache>
                <c:formatCode>General</c:formatCode>
                <c:ptCount val="3"/>
                <c:pt idx="0">
                  <c:v>59.06666666666667</c:v>
                </c:pt>
                <c:pt idx="1">
                  <c:v>22.666666666666668</c:v>
                </c:pt>
                <c:pt idx="2">
                  <c:v>38.733333333333334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5-4C4B-82B3-9BA5AB50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8295632"/>
        <c:axId val="548295312"/>
      </c:barChart>
      <c:catAx>
        <c:axId val="54829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295312"/>
        <c:crosses val="autoZero"/>
        <c:auto val="1"/>
        <c:lblAlgn val="ctr"/>
        <c:lblOffset val="100"/>
        <c:noMultiLvlLbl val="0"/>
      </c:catAx>
      <c:valAx>
        <c:axId val="5482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2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Cognitive</a:t>
            </a:r>
            <a:r>
              <a:rPr lang="it-IT" baseline="0"/>
              <a:t>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Radar!$B$2:$B$4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B-43F4-9A19-5B906C6D16F9}"/>
            </c:ext>
          </c:extLst>
        </c:ser>
        <c:ser>
          <c:idx val="1"/>
          <c:order val="1"/>
          <c:tx>
            <c:strRef>
              <c:f>Radar!$N$1</c:f>
              <c:strCache>
                <c:ptCount val="1"/>
                <c:pt idx="0">
                  <c:v>task15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Radar!$N$2:$N$4</c:f>
              <c:numCache>
                <c:formatCode>General</c:formatCode>
                <c:ptCount val="3"/>
                <c:pt idx="0">
                  <c:v>3.5510326573004409</c:v>
                </c:pt>
                <c:pt idx="1">
                  <c:v>4.6298514841796115</c:v>
                </c:pt>
                <c:pt idx="2">
                  <c:v>0.56580023338401186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B-43F4-9A19-5B906C6D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494288"/>
        <c:axId val="636494608"/>
      </c:barChart>
      <c:catAx>
        <c:axId val="63649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494608"/>
        <c:crosses val="autoZero"/>
        <c:auto val="1"/>
        <c:lblAlgn val="ctr"/>
        <c:lblOffset val="100"/>
        <c:noMultiLvlLbl val="0"/>
      </c:catAx>
      <c:valAx>
        <c:axId val="6364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4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4-4004-95CB-0330FD34BD3A}"/>
            </c:ext>
          </c:extLst>
        </c:ser>
        <c:ser>
          <c:idx val="1"/>
          <c:order val="1"/>
          <c:tx>
            <c:strRef>
              <c:f>Radar!$N$7</c:f>
              <c:strCache>
                <c:ptCount val="1"/>
                <c:pt idx="0">
                  <c:v>task15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Radar!$N$8:$N$10</c:f>
              <c:numCache>
                <c:formatCode>General</c:formatCode>
                <c:ptCount val="3"/>
                <c:pt idx="0">
                  <c:v>57.25</c:v>
                </c:pt>
                <c:pt idx="1">
                  <c:v>29.75</c:v>
                </c:pt>
                <c:pt idx="2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4-4004-95CB-0330FD34B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501328"/>
        <c:axId val="636501968"/>
      </c:barChart>
      <c:catAx>
        <c:axId val="6365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501968"/>
        <c:crosses val="autoZero"/>
        <c:auto val="1"/>
        <c:lblAlgn val="ctr"/>
        <c:lblOffset val="100"/>
        <c:noMultiLvlLbl val="0"/>
      </c:catAx>
      <c:valAx>
        <c:axId val="6365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5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copML peak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'CopML peak'!$A$18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'CopML peak'!$B$19:$P$19</c:f>
                <c:numCache>
                  <c:formatCode>General</c:formatCode>
                  <c:ptCount val="15"/>
                  <c:pt idx="0">
                    <c:v>0.95639041214207599</c:v>
                  </c:pt>
                  <c:pt idx="1">
                    <c:v>1.2317370672365322</c:v>
                  </c:pt>
                  <c:pt idx="2">
                    <c:v>0.84383451438738089</c:v>
                  </c:pt>
                  <c:pt idx="3">
                    <c:v>1.4483158117172443</c:v>
                  </c:pt>
                  <c:pt idx="4">
                    <c:v>1.1293699038442639</c:v>
                  </c:pt>
                  <c:pt idx="6">
                    <c:v>1.1416721593273296</c:v>
                  </c:pt>
                  <c:pt idx="7">
                    <c:v>1.0854857958671387</c:v>
                  </c:pt>
                  <c:pt idx="8">
                    <c:v>1.5266325683218165</c:v>
                  </c:pt>
                  <c:pt idx="9">
                    <c:v>0.8203504967961498</c:v>
                  </c:pt>
                  <c:pt idx="10">
                    <c:v>1.5283209113036893</c:v>
                  </c:pt>
                  <c:pt idx="11">
                    <c:v>1.176216378342549</c:v>
                  </c:pt>
                  <c:pt idx="12">
                    <c:v>1.086423468755976</c:v>
                  </c:pt>
                  <c:pt idx="14">
                    <c:v>1.0744938869512528</c:v>
                  </c:pt>
                </c:numCache>
              </c:numRef>
            </c:plus>
            <c:minus>
              <c:numRef>
                <c:f>'CopML peak'!$B$19:$P$19</c:f>
                <c:numCache>
                  <c:formatCode>General</c:formatCode>
                  <c:ptCount val="15"/>
                  <c:pt idx="0">
                    <c:v>0.95639041214207599</c:v>
                  </c:pt>
                  <c:pt idx="1">
                    <c:v>1.2317370672365322</c:v>
                  </c:pt>
                  <c:pt idx="2">
                    <c:v>0.84383451438738089</c:v>
                  </c:pt>
                  <c:pt idx="3">
                    <c:v>1.4483158117172443</c:v>
                  </c:pt>
                  <c:pt idx="4">
                    <c:v>1.1293699038442639</c:v>
                  </c:pt>
                  <c:pt idx="6">
                    <c:v>1.1416721593273296</c:v>
                  </c:pt>
                  <c:pt idx="7">
                    <c:v>1.0854857958671387</c:v>
                  </c:pt>
                  <c:pt idx="8">
                    <c:v>1.5266325683218165</c:v>
                  </c:pt>
                  <c:pt idx="9">
                    <c:v>0.8203504967961498</c:v>
                  </c:pt>
                  <c:pt idx="10">
                    <c:v>1.5283209113036893</c:v>
                  </c:pt>
                  <c:pt idx="11">
                    <c:v>1.176216378342549</c:v>
                  </c:pt>
                  <c:pt idx="12">
                    <c:v>1.086423468755976</c:v>
                  </c:pt>
                  <c:pt idx="14">
                    <c:v>1.0744938869512528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'CopML peak'!$B$17:$P$17</c:f>
              <c:strCache>
                <c:ptCount val="15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  <c:pt idx="13">
                  <c:v>task14</c:v>
                </c:pt>
                <c:pt idx="14">
                  <c:v>task15</c:v>
                </c:pt>
              </c:strCache>
            </c:strRef>
          </c:cat>
          <c:val>
            <c:numRef>
              <c:f>'CopML peak'!$B$18:$P$18</c:f>
              <c:numCache>
                <c:formatCode>General</c:formatCode>
                <c:ptCount val="15"/>
                <c:pt idx="0">
                  <c:v>2.6579702494085118</c:v>
                </c:pt>
                <c:pt idx="1">
                  <c:v>2.9795944365368903</c:v>
                </c:pt>
                <c:pt idx="2">
                  <c:v>3.0785957445224739</c:v>
                </c:pt>
                <c:pt idx="3">
                  <c:v>2.5954079368645662</c:v>
                </c:pt>
                <c:pt idx="4">
                  <c:v>2.5432791892676128</c:v>
                </c:pt>
                <c:pt idx="6">
                  <c:v>2.9063127742766421</c:v>
                </c:pt>
                <c:pt idx="7">
                  <c:v>3.5127198881485384</c:v>
                </c:pt>
                <c:pt idx="8">
                  <c:v>3.972189453633348</c:v>
                </c:pt>
                <c:pt idx="9">
                  <c:v>2.0804049778589295</c:v>
                </c:pt>
                <c:pt idx="10">
                  <c:v>2.9898943828251752</c:v>
                </c:pt>
                <c:pt idx="11">
                  <c:v>4.1631504628958842</c:v>
                </c:pt>
                <c:pt idx="12">
                  <c:v>3.2286653979603965</c:v>
                </c:pt>
                <c:pt idx="14">
                  <c:v>3.5510326573004409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B-45E2-8DF5-80A8FBF1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35792"/>
        <c:axId val="566536112"/>
      </c:barChart>
      <c:catAx>
        <c:axId val="5665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536112"/>
        <c:crosses val="autoZero"/>
        <c:auto val="1"/>
        <c:lblAlgn val="ctr"/>
        <c:lblOffset val="100"/>
        <c:noMultiLvlLbl val="0"/>
      </c:catAx>
      <c:valAx>
        <c:axId val="566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5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Varying the number of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046741032370953"/>
          <c:y val="0.17801699419925451"/>
          <c:w val="0.59711913143962803"/>
          <c:h val="0.73510884668828158"/>
        </c:manualLayout>
      </c:layout>
      <c:radarChart>
        <c:radarStyle val="marker"/>
        <c:varyColors val="0"/>
        <c:ser>
          <c:idx val="0"/>
          <c:order val="0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D-4B19-9B56-CFEB2B10BCC3}"/>
            </c:ext>
          </c:extLst>
        </c:ser>
        <c:ser>
          <c:idx val="1"/>
          <c:order val="1"/>
          <c:tx>
            <c:strRef>
              <c:f>Radar!$C$7</c:f>
              <c:strCache>
                <c:ptCount val="1"/>
                <c:pt idx="0">
                  <c:v>task2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Radar!$C$8:$C$10</c:f>
              <c:numCache>
                <c:formatCode>General</c:formatCode>
                <c:ptCount val="3"/>
                <c:pt idx="0">
                  <c:v>68.285714285714292</c:v>
                </c:pt>
                <c:pt idx="1">
                  <c:v>31.928571428571427</c:v>
                </c:pt>
                <c:pt idx="2">
                  <c:v>55.142857142857146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D-4B19-9B56-CFEB2B10BCC3}"/>
            </c:ext>
          </c:extLst>
        </c:ser>
        <c:ser>
          <c:idx val="2"/>
          <c:order val="2"/>
          <c:tx>
            <c:strRef>
              <c:f>Radar!$D$7</c:f>
              <c:strCache>
                <c:ptCount val="1"/>
                <c:pt idx="0">
                  <c:v>task3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Radar!$D$8:$D$10</c:f>
              <c:numCache>
                <c:formatCode>General</c:formatCode>
                <c:ptCount val="3"/>
                <c:pt idx="0">
                  <c:v>55.07692307692308</c:v>
                </c:pt>
                <c:pt idx="1">
                  <c:v>23</c:v>
                </c:pt>
                <c:pt idx="2">
                  <c:v>45.53846153846154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D-4B19-9B56-CFEB2B10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82680"/>
        <c:axId val="629083000"/>
      </c:radarChart>
      <c:catAx>
        <c:axId val="62908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083000"/>
        <c:crosses val="autoZero"/>
        <c:auto val="1"/>
        <c:lblAlgn val="ctr"/>
        <c:lblOffset val="100"/>
        <c:noMultiLvlLbl val="0"/>
      </c:catAx>
      <c:valAx>
        <c:axId val="6290830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08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</a:t>
            </a:r>
            <a:r>
              <a:rPr lang="en-US" baseline="0"/>
              <a:t> ML peak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'AccML peak'!$A$18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'AccML peak'!$B$19:$P$19</c:f>
                <c:numCache>
                  <c:formatCode>General</c:formatCode>
                  <c:ptCount val="15"/>
                  <c:pt idx="0">
                    <c:v>7.4948126416782543E-2</c:v>
                  </c:pt>
                  <c:pt idx="1">
                    <c:v>0.12407457281434923</c:v>
                  </c:pt>
                  <c:pt idx="2">
                    <c:v>0.11081575151766343</c:v>
                  </c:pt>
                  <c:pt idx="3">
                    <c:v>0.22998845114764427</c:v>
                  </c:pt>
                  <c:pt idx="4">
                    <c:v>7.4650143974531194E-2</c:v>
                  </c:pt>
                  <c:pt idx="6">
                    <c:v>0.29072031973232343</c:v>
                  </c:pt>
                  <c:pt idx="7">
                    <c:v>0.13241712358177443</c:v>
                  </c:pt>
                  <c:pt idx="8">
                    <c:v>0.2556366707023684</c:v>
                  </c:pt>
                  <c:pt idx="9">
                    <c:v>6.81299854881562E-2</c:v>
                  </c:pt>
                  <c:pt idx="10">
                    <c:v>8.6599337571260149E-2</c:v>
                  </c:pt>
                  <c:pt idx="11">
                    <c:v>0.2450881833197775</c:v>
                  </c:pt>
                  <c:pt idx="12">
                    <c:v>8.2251968742460074E-2</c:v>
                  </c:pt>
                  <c:pt idx="14">
                    <c:v>0.23428859412237052</c:v>
                  </c:pt>
                </c:numCache>
              </c:numRef>
            </c:plus>
            <c:minus>
              <c:numRef>
                <c:f>'AccML peak'!$B$19:$P$19</c:f>
                <c:numCache>
                  <c:formatCode>General</c:formatCode>
                  <c:ptCount val="15"/>
                  <c:pt idx="0">
                    <c:v>7.4948126416782543E-2</c:v>
                  </c:pt>
                  <c:pt idx="1">
                    <c:v>0.12407457281434923</c:v>
                  </c:pt>
                  <c:pt idx="2">
                    <c:v>0.11081575151766343</c:v>
                  </c:pt>
                  <c:pt idx="3">
                    <c:v>0.22998845114764427</c:v>
                  </c:pt>
                  <c:pt idx="4">
                    <c:v>7.4650143974531194E-2</c:v>
                  </c:pt>
                  <c:pt idx="6">
                    <c:v>0.29072031973232343</c:v>
                  </c:pt>
                  <c:pt idx="7">
                    <c:v>0.13241712358177443</c:v>
                  </c:pt>
                  <c:pt idx="8">
                    <c:v>0.2556366707023684</c:v>
                  </c:pt>
                  <c:pt idx="9">
                    <c:v>6.81299854881562E-2</c:v>
                  </c:pt>
                  <c:pt idx="10">
                    <c:v>8.6599337571260149E-2</c:v>
                  </c:pt>
                  <c:pt idx="11">
                    <c:v>0.2450881833197775</c:v>
                  </c:pt>
                  <c:pt idx="12">
                    <c:v>8.2251968742460074E-2</c:v>
                  </c:pt>
                  <c:pt idx="14">
                    <c:v>0.23428859412237052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'AccML peak'!$B$17:$P$17</c:f>
              <c:strCache>
                <c:ptCount val="15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  <c:pt idx="13">
                  <c:v>task14</c:v>
                </c:pt>
                <c:pt idx="14">
                  <c:v>task15</c:v>
                </c:pt>
              </c:strCache>
            </c:strRef>
          </c:cat>
          <c:val>
            <c:numRef>
              <c:f>'AccML peak'!$B$18:$P$18</c:f>
              <c:numCache>
                <c:formatCode>General</c:formatCode>
                <c:ptCount val="15"/>
                <c:pt idx="0">
                  <c:v>0.34060176820422627</c:v>
                </c:pt>
                <c:pt idx="1">
                  <c:v>0.4639282457182744</c:v>
                </c:pt>
                <c:pt idx="2">
                  <c:v>0.45080739974290795</c:v>
                </c:pt>
                <c:pt idx="3">
                  <c:v>0.35478184331529689</c:v>
                </c:pt>
                <c:pt idx="4">
                  <c:v>0.34986952257753767</c:v>
                </c:pt>
                <c:pt idx="6">
                  <c:v>0.53282829630035466</c:v>
                </c:pt>
                <c:pt idx="7">
                  <c:v>0.51555767947559861</c:v>
                </c:pt>
                <c:pt idx="8">
                  <c:v>0.6046113954781227</c:v>
                </c:pt>
                <c:pt idx="9">
                  <c:v>0.31706065335552336</c:v>
                </c:pt>
                <c:pt idx="10">
                  <c:v>0.38549487420604617</c:v>
                </c:pt>
                <c:pt idx="11">
                  <c:v>0.53431102830660626</c:v>
                </c:pt>
                <c:pt idx="12">
                  <c:v>0.48494644008932231</c:v>
                </c:pt>
                <c:pt idx="14">
                  <c:v>0.56580023338401186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4-4E40-A6ED-EBA1FD41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80824"/>
        <c:axId val="636483384"/>
      </c:barChart>
      <c:catAx>
        <c:axId val="6364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483384"/>
        <c:crosses val="autoZero"/>
        <c:auto val="1"/>
        <c:lblAlgn val="ctr"/>
        <c:lblOffset val="100"/>
        <c:noMultiLvlLbl val="0"/>
      </c:catAx>
      <c:valAx>
        <c:axId val="6364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4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</a:t>
            </a:r>
            <a:r>
              <a:rPr lang="en-US" baseline="0"/>
              <a:t> AP peak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'CoPAP peak'!$A$18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'CoPAP peak'!$B$19:$P$19</c:f>
                <c:numCache>
                  <c:formatCode>General</c:formatCode>
                  <c:ptCount val="15"/>
                  <c:pt idx="0">
                    <c:v>2.1277660765448219</c:v>
                  </c:pt>
                  <c:pt idx="1">
                    <c:v>1.7262979143200936</c:v>
                  </c:pt>
                  <c:pt idx="2">
                    <c:v>1.2966180682513893</c:v>
                  </c:pt>
                  <c:pt idx="3">
                    <c:v>0.91646088119695135</c:v>
                  </c:pt>
                  <c:pt idx="4">
                    <c:v>1.8270475291410091</c:v>
                  </c:pt>
                  <c:pt idx="6">
                    <c:v>2.7255875413859969</c:v>
                  </c:pt>
                  <c:pt idx="7">
                    <c:v>2.2424701992890257</c:v>
                  </c:pt>
                  <c:pt idx="8">
                    <c:v>1.2942134861148389</c:v>
                  </c:pt>
                  <c:pt idx="9">
                    <c:v>1.8253588482520253</c:v>
                  </c:pt>
                  <c:pt idx="10">
                    <c:v>1.9659730184934974</c:v>
                  </c:pt>
                  <c:pt idx="11">
                    <c:v>0.90248482337121716</c:v>
                  </c:pt>
                  <c:pt idx="12">
                    <c:v>1.1625916162741989</c:v>
                  </c:pt>
                  <c:pt idx="14">
                    <c:v>0.57317459201414522</c:v>
                  </c:pt>
                </c:numCache>
              </c:numRef>
            </c:plus>
            <c:minus>
              <c:numRef>
                <c:f>'CoPAP peak'!$B$19:$P$19</c:f>
                <c:numCache>
                  <c:formatCode>General</c:formatCode>
                  <c:ptCount val="15"/>
                  <c:pt idx="0">
                    <c:v>2.1277660765448219</c:v>
                  </c:pt>
                  <c:pt idx="1">
                    <c:v>1.7262979143200936</c:v>
                  </c:pt>
                  <c:pt idx="2">
                    <c:v>1.2966180682513893</c:v>
                  </c:pt>
                  <c:pt idx="3">
                    <c:v>0.91646088119695135</c:v>
                  </c:pt>
                  <c:pt idx="4">
                    <c:v>1.8270475291410091</c:v>
                  </c:pt>
                  <c:pt idx="6">
                    <c:v>2.7255875413859969</c:v>
                  </c:pt>
                  <c:pt idx="7">
                    <c:v>2.2424701992890257</c:v>
                  </c:pt>
                  <c:pt idx="8">
                    <c:v>1.2942134861148389</c:v>
                  </c:pt>
                  <c:pt idx="9">
                    <c:v>1.8253588482520253</c:v>
                  </c:pt>
                  <c:pt idx="10">
                    <c:v>1.9659730184934974</c:v>
                  </c:pt>
                  <c:pt idx="11">
                    <c:v>0.90248482337121716</c:v>
                  </c:pt>
                  <c:pt idx="12">
                    <c:v>1.1625916162741989</c:v>
                  </c:pt>
                  <c:pt idx="14">
                    <c:v>0.57317459201414522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'CoPAP peak'!$B$17:$P$17</c:f>
              <c:strCache>
                <c:ptCount val="15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  <c:pt idx="13">
                  <c:v>task14</c:v>
                </c:pt>
                <c:pt idx="14">
                  <c:v>task15</c:v>
                </c:pt>
              </c:strCache>
            </c:strRef>
          </c:cat>
          <c:val>
            <c:numRef>
              <c:f>'CoPAP peak'!$B$18:$P$18</c:f>
              <c:numCache>
                <c:formatCode>General</c:formatCode>
                <c:ptCount val="15"/>
                <c:pt idx="0">
                  <c:v>2.9445049774380725</c:v>
                </c:pt>
                <c:pt idx="1">
                  <c:v>4.0131713079229918</c:v>
                </c:pt>
                <c:pt idx="2">
                  <c:v>4.1186428341859704</c:v>
                </c:pt>
                <c:pt idx="3">
                  <c:v>2.0001080267127636</c:v>
                </c:pt>
                <c:pt idx="4">
                  <c:v>7.466632793942467</c:v>
                </c:pt>
                <c:pt idx="6">
                  <c:v>-4.9642776456575275</c:v>
                </c:pt>
                <c:pt idx="7">
                  <c:v>3.2456651873265434</c:v>
                </c:pt>
                <c:pt idx="8">
                  <c:v>3.1007757607608495</c:v>
                </c:pt>
                <c:pt idx="9">
                  <c:v>2.8173201051860701</c:v>
                </c:pt>
                <c:pt idx="10">
                  <c:v>3.6490966602666037</c:v>
                </c:pt>
                <c:pt idx="11">
                  <c:v>6.4785284700136536</c:v>
                </c:pt>
                <c:pt idx="12">
                  <c:v>3.8270898622686276</c:v>
                </c:pt>
                <c:pt idx="14">
                  <c:v>4.6298514841796115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7-41C6-B639-9D75801C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90520"/>
        <c:axId val="319594856"/>
      </c:barChart>
      <c:catAx>
        <c:axId val="56939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594856"/>
        <c:crosses val="autoZero"/>
        <c:auto val="1"/>
        <c:lblAlgn val="ctr"/>
        <c:lblOffset val="100"/>
        <c:noMultiLvlLbl val="0"/>
      </c:catAx>
      <c:valAx>
        <c:axId val="3195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39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APA</a:t>
            </a:r>
            <a:r>
              <a:rPr lang="it-IT" baseline="0"/>
              <a:t> d</a:t>
            </a:r>
            <a:r>
              <a:rPr lang="it-IT"/>
              <a:t>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Duration!$B$19:$P$19</c:f>
                <c:numCache>
                  <c:formatCode>General</c:formatCode>
                  <c:ptCount val="15"/>
                  <c:pt idx="0">
                    <c:v>27.748523484242469</c:v>
                  </c:pt>
                  <c:pt idx="1">
                    <c:v>21.80851006169636</c:v>
                  </c:pt>
                  <c:pt idx="2">
                    <c:v>8.2374483643635568</c:v>
                  </c:pt>
                  <c:pt idx="3">
                    <c:v>28.872661040429861</c:v>
                  </c:pt>
                  <c:pt idx="4">
                    <c:v>19.447079186574236</c:v>
                  </c:pt>
                  <c:pt idx="6">
                    <c:v>13.266499161421669</c:v>
                  </c:pt>
                  <c:pt idx="7">
                    <c:v>24.770614310778303</c:v>
                  </c:pt>
                  <c:pt idx="8">
                    <c:v>16.110727964792765</c:v>
                  </c:pt>
                  <c:pt idx="9">
                    <c:v>26.013885181230076</c:v>
                  </c:pt>
                  <c:pt idx="10">
                    <c:v>22.726147446889851</c:v>
                  </c:pt>
                  <c:pt idx="11">
                    <c:v>3.9693268390944532</c:v>
                  </c:pt>
                  <c:pt idx="12">
                    <c:v>10.838204033264287</c:v>
                  </c:pt>
                  <c:pt idx="14">
                    <c:v>6.9408879782003687</c:v>
                  </c:pt>
                </c:numCache>
              </c:numRef>
            </c:plus>
            <c:minus>
              <c:numRef>
                <c:f>Duration!$B$19:$P$19</c:f>
                <c:numCache>
                  <c:formatCode>General</c:formatCode>
                  <c:ptCount val="15"/>
                  <c:pt idx="0">
                    <c:v>27.748523484242469</c:v>
                  </c:pt>
                  <c:pt idx="1">
                    <c:v>21.80851006169636</c:v>
                  </c:pt>
                  <c:pt idx="2">
                    <c:v>8.2374483643635568</c:v>
                  </c:pt>
                  <c:pt idx="3">
                    <c:v>28.872661040429861</c:v>
                  </c:pt>
                  <c:pt idx="4">
                    <c:v>19.447079186574236</c:v>
                  </c:pt>
                  <c:pt idx="6">
                    <c:v>13.266499161421669</c:v>
                  </c:pt>
                  <c:pt idx="7">
                    <c:v>24.770614310778303</c:v>
                  </c:pt>
                  <c:pt idx="8">
                    <c:v>16.110727964792765</c:v>
                  </c:pt>
                  <c:pt idx="9">
                    <c:v>26.013885181230076</c:v>
                  </c:pt>
                  <c:pt idx="10">
                    <c:v>22.726147446889851</c:v>
                  </c:pt>
                  <c:pt idx="11">
                    <c:v>3.9693268390944532</c:v>
                  </c:pt>
                  <c:pt idx="12">
                    <c:v>10.838204033264287</c:v>
                  </c:pt>
                  <c:pt idx="14">
                    <c:v>6.9408879782003687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Duration!$B$17:$P$17</c:f>
              <c:strCache>
                <c:ptCount val="15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  <c:pt idx="13">
                  <c:v>task14</c:v>
                </c:pt>
                <c:pt idx="14">
                  <c:v>task15</c:v>
                </c:pt>
              </c:strCache>
            </c:strRef>
          </c:cat>
          <c:val>
            <c:numRef>
              <c:f>Duration!$B$18:$P$18</c:f>
              <c:numCache>
                <c:formatCode>General</c:formatCode>
                <c:ptCount val="15"/>
                <c:pt idx="0">
                  <c:v>70</c:v>
                </c:pt>
                <c:pt idx="1">
                  <c:v>68.285714285714292</c:v>
                </c:pt>
                <c:pt idx="2">
                  <c:v>55.07692307692308</c:v>
                </c:pt>
                <c:pt idx="3">
                  <c:v>75.5</c:v>
                </c:pt>
                <c:pt idx="4">
                  <c:v>48.454545454545453</c:v>
                </c:pt>
                <c:pt idx="6">
                  <c:v>80.416666666666671</c:v>
                </c:pt>
                <c:pt idx="7">
                  <c:v>71.928571428571431</c:v>
                </c:pt>
                <c:pt idx="8">
                  <c:v>67.15384615384616</c:v>
                </c:pt>
                <c:pt idx="9">
                  <c:v>59.363636363636367</c:v>
                </c:pt>
                <c:pt idx="10">
                  <c:v>62.133333333333333</c:v>
                </c:pt>
                <c:pt idx="11">
                  <c:v>40.53846153846154</c:v>
                </c:pt>
                <c:pt idx="12">
                  <c:v>59.06666666666667</c:v>
                </c:pt>
                <c:pt idx="14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8-48E7-A616-9BA034A6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96920"/>
        <c:axId val="636484984"/>
      </c:barChart>
      <c:catAx>
        <c:axId val="5693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484984"/>
        <c:crosses val="autoZero"/>
        <c:auto val="1"/>
        <c:lblAlgn val="ctr"/>
        <c:lblOffset val="100"/>
        <c:noMultiLvlLbl val="0"/>
      </c:catAx>
      <c:valAx>
        <c:axId val="63648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3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Time to peak ML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'Timetopeak ML'!$B$19:$P$19</c:f>
                <c:numCache>
                  <c:formatCode>General</c:formatCode>
                  <c:ptCount val="15"/>
                  <c:pt idx="0">
                    <c:v>15.672162156724468</c:v>
                  </c:pt>
                  <c:pt idx="1">
                    <c:v>12.58062884844084</c:v>
                  </c:pt>
                  <c:pt idx="2">
                    <c:v>3.9500351615875364</c:v>
                  </c:pt>
                  <c:pt idx="3">
                    <c:v>4.0183606386463424</c:v>
                  </c:pt>
                  <c:pt idx="4">
                    <c:v>7.9533361274093988</c:v>
                  </c:pt>
                  <c:pt idx="6">
                    <c:v>8.5501786855922255</c:v>
                  </c:pt>
                  <c:pt idx="7">
                    <c:v>10.169125385750293</c:v>
                  </c:pt>
                  <c:pt idx="8">
                    <c:v>8.241493931455766</c:v>
                  </c:pt>
                  <c:pt idx="9">
                    <c:v>12.649110640673518</c:v>
                  </c:pt>
                  <c:pt idx="10">
                    <c:v>9.2718211084266819</c:v>
                  </c:pt>
                  <c:pt idx="11">
                    <c:v>2.9683515814524282</c:v>
                  </c:pt>
                  <c:pt idx="12">
                    <c:v>4.8762462794426034</c:v>
                  </c:pt>
                  <c:pt idx="14">
                    <c:v>7.7716245501277443</c:v>
                  </c:pt>
                </c:numCache>
              </c:numRef>
            </c:plus>
            <c:minus>
              <c:numRef>
                <c:f>'Timetopeak ML'!$B$19:$P$19</c:f>
                <c:numCache>
                  <c:formatCode>General</c:formatCode>
                  <c:ptCount val="15"/>
                  <c:pt idx="0">
                    <c:v>15.672162156724468</c:v>
                  </c:pt>
                  <c:pt idx="1">
                    <c:v>12.58062884844084</c:v>
                  </c:pt>
                  <c:pt idx="2">
                    <c:v>3.9500351615875364</c:v>
                  </c:pt>
                  <c:pt idx="3">
                    <c:v>4.0183606386463424</c:v>
                  </c:pt>
                  <c:pt idx="4">
                    <c:v>7.9533361274093988</c:v>
                  </c:pt>
                  <c:pt idx="6">
                    <c:v>8.5501786855922255</c:v>
                  </c:pt>
                  <c:pt idx="7">
                    <c:v>10.169125385750293</c:v>
                  </c:pt>
                  <c:pt idx="8">
                    <c:v>8.241493931455766</c:v>
                  </c:pt>
                  <c:pt idx="9">
                    <c:v>12.649110640673518</c:v>
                  </c:pt>
                  <c:pt idx="10">
                    <c:v>9.2718211084266819</c:v>
                  </c:pt>
                  <c:pt idx="11">
                    <c:v>2.9683515814524282</c:v>
                  </c:pt>
                  <c:pt idx="12">
                    <c:v>4.8762462794426034</c:v>
                  </c:pt>
                  <c:pt idx="14">
                    <c:v>7.7716245501277443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'Timetopeak ML'!$B$17:$P$17</c:f>
              <c:strCache>
                <c:ptCount val="15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  <c:pt idx="13">
                  <c:v>task14</c:v>
                </c:pt>
                <c:pt idx="14">
                  <c:v>task15</c:v>
                </c:pt>
              </c:strCache>
            </c:strRef>
          </c:cat>
          <c:val>
            <c:numRef>
              <c:f>'Timetopeak ML'!$B$18:$P$18</c:f>
              <c:numCache>
                <c:formatCode>General</c:formatCode>
                <c:ptCount val="15"/>
                <c:pt idx="0">
                  <c:v>33.153846153846153</c:v>
                </c:pt>
                <c:pt idx="1">
                  <c:v>31.928571428571427</c:v>
                </c:pt>
                <c:pt idx="2">
                  <c:v>23</c:v>
                </c:pt>
                <c:pt idx="3">
                  <c:v>22.6</c:v>
                </c:pt>
                <c:pt idx="4">
                  <c:v>22.272727272727273</c:v>
                </c:pt>
                <c:pt idx="6">
                  <c:v>28.75</c:v>
                </c:pt>
                <c:pt idx="7">
                  <c:v>29.571428571428573</c:v>
                </c:pt>
                <c:pt idx="8">
                  <c:v>31.53846153846154</c:v>
                </c:pt>
                <c:pt idx="9">
                  <c:v>25.90909090909091</c:v>
                </c:pt>
                <c:pt idx="10">
                  <c:v>25.6</c:v>
                </c:pt>
                <c:pt idx="11">
                  <c:v>20</c:v>
                </c:pt>
                <c:pt idx="12">
                  <c:v>22.666666666666668</c:v>
                </c:pt>
                <c:pt idx="14">
                  <c:v>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E-4E54-A944-D6A38C1D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474936"/>
        <c:axId val="563474296"/>
      </c:barChart>
      <c:catAx>
        <c:axId val="5634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474296"/>
        <c:crosses val="autoZero"/>
        <c:auto val="1"/>
        <c:lblAlgn val="ctr"/>
        <c:lblOffset val="100"/>
        <c:noMultiLvlLbl val="0"/>
      </c:catAx>
      <c:valAx>
        <c:axId val="5634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4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Time to peak AP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'Timetopeak AP'!$B$19:$P$19</c:f>
                <c:numCache>
                  <c:formatCode>General</c:formatCode>
                  <c:ptCount val="15"/>
                  <c:pt idx="0">
                    <c:v>18.514858897652992</c:v>
                  </c:pt>
                  <c:pt idx="1">
                    <c:v>13.612494260788512</c:v>
                  </c:pt>
                  <c:pt idx="2">
                    <c:v>10.631713565241158</c:v>
                  </c:pt>
                  <c:pt idx="3">
                    <c:v>20.907534527055073</c:v>
                  </c:pt>
                  <c:pt idx="4">
                    <c:v>24.156204631982707</c:v>
                  </c:pt>
                  <c:pt idx="6">
                    <c:v>32.500940157341773</c:v>
                  </c:pt>
                  <c:pt idx="7">
                    <c:v>13.370780746754388</c:v>
                  </c:pt>
                  <c:pt idx="8">
                    <c:v>9.7142507002169936</c:v>
                  </c:pt>
                  <c:pt idx="9">
                    <c:v>13.074359980086554</c:v>
                  </c:pt>
                  <c:pt idx="10">
                    <c:v>9.233393501608985</c:v>
                  </c:pt>
                  <c:pt idx="11">
                    <c:v>6.1985661424415097</c:v>
                  </c:pt>
                  <c:pt idx="12">
                    <c:v>6.3350874763757954</c:v>
                  </c:pt>
                  <c:pt idx="14">
                    <c:v>13.177913621184787</c:v>
                  </c:pt>
                </c:numCache>
              </c:numRef>
            </c:plus>
            <c:minus>
              <c:numRef>
                <c:f>'Timetopeak AP'!$B$19:$P$19</c:f>
                <c:numCache>
                  <c:formatCode>General</c:formatCode>
                  <c:ptCount val="15"/>
                  <c:pt idx="0">
                    <c:v>18.514858897652992</c:v>
                  </c:pt>
                  <c:pt idx="1">
                    <c:v>13.612494260788512</c:v>
                  </c:pt>
                  <c:pt idx="2">
                    <c:v>10.631713565241158</c:v>
                  </c:pt>
                  <c:pt idx="3">
                    <c:v>20.907534527055073</c:v>
                  </c:pt>
                  <c:pt idx="4">
                    <c:v>24.156204631982707</c:v>
                  </c:pt>
                  <c:pt idx="6">
                    <c:v>32.500940157341773</c:v>
                  </c:pt>
                  <c:pt idx="7">
                    <c:v>13.370780746754388</c:v>
                  </c:pt>
                  <c:pt idx="8">
                    <c:v>9.7142507002169936</c:v>
                  </c:pt>
                  <c:pt idx="9">
                    <c:v>13.074359980086554</c:v>
                  </c:pt>
                  <c:pt idx="10">
                    <c:v>9.233393501608985</c:v>
                  </c:pt>
                  <c:pt idx="11">
                    <c:v>6.1985661424415097</c:v>
                  </c:pt>
                  <c:pt idx="12">
                    <c:v>6.3350874763757954</c:v>
                  </c:pt>
                  <c:pt idx="14">
                    <c:v>13.177913621184787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'Timetopeak AP'!$B$17:$P$17</c:f>
              <c:strCache>
                <c:ptCount val="15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  <c:pt idx="13">
                  <c:v>task14</c:v>
                </c:pt>
                <c:pt idx="14">
                  <c:v>task15</c:v>
                </c:pt>
              </c:strCache>
            </c:strRef>
          </c:cat>
          <c:val>
            <c:numRef>
              <c:f>'Timetopeak AP'!$B$18:$P$18</c:f>
              <c:numCache>
                <c:formatCode>General</c:formatCode>
                <c:ptCount val="15"/>
                <c:pt idx="0">
                  <c:v>48.153846153846153</c:v>
                </c:pt>
                <c:pt idx="1">
                  <c:v>55.142857142857146</c:v>
                </c:pt>
                <c:pt idx="2">
                  <c:v>45.53846153846154</c:v>
                </c:pt>
                <c:pt idx="3">
                  <c:v>43.7</c:v>
                </c:pt>
                <c:pt idx="4">
                  <c:v>59.18181818181818</c:v>
                </c:pt>
                <c:pt idx="6">
                  <c:v>43.083333333333336</c:v>
                </c:pt>
                <c:pt idx="7">
                  <c:v>42.642857142857146</c:v>
                </c:pt>
                <c:pt idx="8">
                  <c:v>47.230769230769234</c:v>
                </c:pt>
                <c:pt idx="9">
                  <c:v>48.909090909090907</c:v>
                </c:pt>
                <c:pt idx="10">
                  <c:v>49.2</c:v>
                </c:pt>
                <c:pt idx="11">
                  <c:v>38.230769230769234</c:v>
                </c:pt>
                <c:pt idx="12">
                  <c:v>38.733333333333334</c:v>
                </c:pt>
                <c:pt idx="14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D36-9142-361C5332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472376"/>
        <c:axId val="563479096"/>
      </c:barChart>
      <c:catAx>
        <c:axId val="5634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479096"/>
        <c:crosses val="autoZero"/>
        <c:auto val="1"/>
        <c:lblAlgn val="ctr"/>
        <c:lblOffset val="100"/>
        <c:noMultiLvlLbl val="0"/>
      </c:catAx>
      <c:valAx>
        <c:axId val="5634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47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Varying the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5855352236081514"/>
          <c:y val="0.15597689347767324"/>
          <c:w val="0.52510860945134819"/>
          <c:h val="0.75966654134429878"/>
        </c:manualLayout>
      </c:layout>
      <c:radarChart>
        <c:radarStyle val="marker"/>
        <c:varyColors val="0"/>
        <c:ser>
          <c:idx val="0"/>
          <c:order val="0"/>
          <c:tx>
            <c:strRef>
              <c:f>Radar!$B$7</c:f>
              <c:strCache>
                <c:ptCount val="1"/>
                <c:pt idx="0">
                  <c:v>task1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Radar!$B$8:$B$10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797-8D8D-BA84C079E1D9}"/>
            </c:ext>
          </c:extLst>
        </c:ser>
        <c:ser>
          <c:idx val="1"/>
          <c:order val="1"/>
          <c:tx>
            <c:strRef>
              <c:f>Radar!$G$7</c:f>
              <c:strCache>
                <c:ptCount val="1"/>
                <c:pt idx="0">
                  <c:v>task7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Radar!$A$8:$A$10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Radar!$G$8:$G$10</c:f>
              <c:numCache>
                <c:formatCode>General</c:formatCode>
                <c:ptCount val="3"/>
                <c:pt idx="0">
                  <c:v>80.416666666666671</c:v>
                </c:pt>
                <c:pt idx="1">
                  <c:v>28.75</c:v>
                </c:pt>
                <c:pt idx="2">
                  <c:v>43.083333333333336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B-4797-8D8D-BA84C079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85560"/>
        <c:axId val="629088440"/>
      </c:radarChart>
      <c:catAx>
        <c:axId val="62908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088440"/>
        <c:crosses val="autoZero"/>
        <c:auto val="1"/>
        <c:lblAlgn val="ctr"/>
        <c:lblOffset val="100"/>
        <c:noMultiLvlLbl val="0"/>
      </c:catAx>
      <c:valAx>
        <c:axId val="629088440"/>
        <c:scaling>
          <c:orientation val="minMax"/>
          <c:max val="9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9085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Radar!$A$8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Radar!$B$7:$N$7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task7</c:v>
                </c:pt>
                <c:pt idx="6">
                  <c:v>task8</c:v>
                </c:pt>
                <c:pt idx="7">
                  <c:v>task9</c:v>
                </c:pt>
                <c:pt idx="8">
                  <c:v>task10</c:v>
                </c:pt>
                <c:pt idx="9">
                  <c:v>task11</c:v>
                </c:pt>
                <c:pt idx="10">
                  <c:v>task12</c:v>
                </c:pt>
                <c:pt idx="11">
                  <c:v>task13</c:v>
                </c:pt>
                <c:pt idx="12">
                  <c:v>task15</c:v>
                </c:pt>
              </c:strCache>
            </c:strRef>
          </c:cat>
          <c:val>
            <c:numRef>
              <c:f>Radar!$B$8:$N$8</c:f>
              <c:numCache>
                <c:formatCode>General</c:formatCode>
                <c:ptCount val="13"/>
                <c:pt idx="0">
                  <c:v>70</c:v>
                </c:pt>
                <c:pt idx="1">
                  <c:v>68.285714285714292</c:v>
                </c:pt>
                <c:pt idx="2">
                  <c:v>55.07692307692308</c:v>
                </c:pt>
                <c:pt idx="3">
                  <c:v>75.5</c:v>
                </c:pt>
                <c:pt idx="4">
                  <c:v>48.454545454545453</c:v>
                </c:pt>
                <c:pt idx="5">
                  <c:v>80.416666666666671</c:v>
                </c:pt>
                <c:pt idx="6">
                  <c:v>71.928571428571431</c:v>
                </c:pt>
                <c:pt idx="7">
                  <c:v>67.15384615384616</c:v>
                </c:pt>
                <c:pt idx="8">
                  <c:v>59.363636363636367</c:v>
                </c:pt>
                <c:pt idx="9">
                  <c:v>62.133333333333333</c:v>
                </c:pt>
                <c:pt idx="10">
                  <c:v>40.53846153846154</c:v>
                </c:pt>
                <c:pt idx="11">
                  <c:v>59.06666666666667</c:v>
                </c:pt>
                <c:pt idx="12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0-431A-9F5F-733827F7CD55}"/>
            </c:ext>
          </c:extLst>
        </c:ser>
        <c:ser>
          <c:idx val="1"/>
          <c:order val="1"/>
          <c:tx>
            <c:strRef>
              <c:f>Radar!$A$9</c:f>
              <c:strCache>
                <c:ptCount val="1"/>
                <c:pt idx="0">
                  <c:v>time to peak 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Radar!$B$7:$N$7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task7</c:v>
                </c:pt>
                <c:pt idx="6">
                  <c:v>task8</c:v>
                </c:pt>
                <c:pt idx="7">
                  <c:v>task9</c:v>
                </c:pt>
                <c:pt idx="8">
                  <c:v>task10</c:v>
                </c:pt>
                <c:pt idx="9">
                  <c:v>task11</c:v>
                </c:pt>
                <c:pt idx="10">
                  <c:v>task12</c:v>
                </c:pt>
                <c:pt idx="11">
                  <c:v>task13</c:v>
                </c:pt>
                <c:pt idx="12">
                  <c:v>task15</c:v>
                </c:pt>
              </c:strCache>
            </c:strRef>
          </c:cat>
          <c:val>
            <c:numRef>
              <c:f>Radar!$B$9:$N$9</c:f>
              <c:numCache>
                <c:formatCode>General</c:formatCode>
                <c:ptCount val="13"/>
                <c:pt idx="0">
                  <c:v>33.153846153846153</c:v>
                </c:pt>
                <c:pt idx="1">
                  <c:v>31.928571428571427</c:v>
                </c:pt>
                <c:pt idx="2">
                  <c:v>23</c:v>
                </c:pt>
                <c:pt idx="3">
                  <c:v>22.6</c:v>
                </c:pt>
                <c:pt idx="4">
                  <c:v>22.272727272727273</c:v>
                </c:pt>
                <c:pt idx="5">
                  <c:v>28.75</c:v>
                </c:pt>
                <c:pt idx="6">
                  <c:v>29.571428571428573</c:v>
                </c:pt>
                <c:pt idx="7">
                  <c:v>31.53846153846154</c:v>
                </c:pt>
                <c:pt idx="8">
                  <c:v>25.90909090909091</c:v>
                </c:pt>
                <c:pt idx="9">
                  <c:v>25.6</c:v>
                </c:pt>
                <c:pt idx="10">
                  <c:v>20</c:v>
                </c:pt>
                <c:pt idx="11">
                  <c:v>22.666666666666668</c:v>
                </c:pt>
                <c:pt idx="12">
                  <c:v>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0-431A-9F5F-733827F7CD55}"/>
            </c:ext>
          </c:extLst>
        </c:ser>
        <c:ser>
          <c:idx val="2"/>
          <c:order val="2"/>
          <c:tx>
            <c:strRef>
              <c:f>Radar!$A$10</c:f>
              <c:strCache>
                <c:ptCount val="1"/>
                <c:pt idx="0">
                  <c:v>time to peak 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Radar!$B$7:$N$7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task7</c:v>
                </c:pt>
                <c:pt idx="6">
                  <c:v>task8</c:v>
                </c:pt>
                <c:pt idx="7">
                  <c:v>task9</c:v>
                </c:pt>
                <c:pt idx="8">
                  <c:v>task10</c:v>
                </c:pt>
                <c:pt idx="9">
                  <c:v>task11</c:v>
                </c:pt>
                <c:pt idx="10">
                  <c:v>task12</c:v>
                </c:pt>
                <c:pt idx="11">
                  <c:v>task13</c:v>
                </c:pt>
                <c:pt idx="12">
                  <c:v>task15</c:v>
                </c:pt>
              </c:strCache>
            </c:strRef>
          </c:cat>
          <c:val>
            <c:numRef>
              <c:f>Radar!$B$10:$N$10</c:f>
              <c:numCache>
                <c:formatCode>General</c:formatCode>
                <c:ptCount val="13"/>
                <c:pt idx="0">
                  <c:v>48.153846153846153</c:v>
                </c:pt>
                <c:pt idx="1">
                  <c:v>55.142857142857146</c:v>
                </c:pt>
                <c:pt idx="2">
                  <c:v>45.53846153846154</c:v>
                </c:pt>
                <c:pt idx="3">
                  <c:v>43.7</c:v>
                </c:pt>
                <c:pt idx="4">
                  <c:v>59.18181818181818</c:v>
                </c:pt>
                <c:pt idx="5">
                  <c:v>43.083333333333336</c:v>
                </c:pt>
                <c:pt idx="6">
                  <c:v>42.642857142857146</c:v>
                </c:pt>
                <c:pt idx="7">
                  <c:v>47.230769230769234</c:v>
                </c:pt>
                <c:pt idx="8">
                  <c:v>48.909090909090907</c:v>
                </c:pt>
                <c:pt idx="9">
                  <c:v>49.2</c:v>
                </c:pt>
                <c:pt idx="10">
                  <c:v>38.230769230769234</c:v>
                </c:pt>
                <c:pt idx="11">
                  <c:v>38.733333333333334</c:v>
                </c:pt>
                <c:pt idx="12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0-431A-9F5F-733827F7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60600"/>
        <c:axId val="691260920"/>
      </c:radarChart>
      <c:catAx>
        <c:axId val="6912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260920"/>
        <c:crosses val="autoZero"/>
        <c:auto val="1"/>
        <c:lblAlgn val="ctr"/>
        <c:lblOffset val="100"/>
        <c:noMultiLvlLbl val="0"/>
      </c:catAx>
      <c:valAx>
        <c:axId val="691260920"/>
        <c:scaling>
          <c:orientation val="minMax"/>
          <c:max val="8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260600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Radar!$A$9</c:f>
              <c:strCache>
                <c:ptCount val="1"/>
                <c:pt idx="0">
                  <c:v>time to peak 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Radar!$B$9:$N$9</c:f>
              <c:numCache>
                <c:formatCode>General</c:formatCode>
                <c:ptCount val="13"/>
                <c:pt idx="0">
                  <c:v>33.153846153846153</c:v>
                </c:pt>
                <c:pt idx="1">
                  <c:v>31.928571428571427</c:v>
                </c:pt>
                <c:pt idx="2">
                  <c:v>23</c:v>
                </c:pt>
                <c:pt idx="3">
                  <c:v>22.6</c:v>
                </c:pt>
                <c:pt idx="4">
                  <c:v>22.272727272727273</c:v>
                </c:pt>
                <c:pt idx="5">
                  <c:v>28.75</c:v>
                </c:pt>
                <c:pt idx="6">
                  <c:v>29.571428571428573</c:v>
                </c:pt>
                <c:pt idx="7">
                  <c:v>31.53846153846154</c:v>
                </c:pt>
                <c:pt idx="8">
                  <c:v>25.90909090909091</c:v>
                </c:pt>
                <c:pt idx="9">
                  <c:v>25.6</c:v>
                </c:pt>
                <c:pt idx="10">
                  <c:v>20</c:v>
                </c:pt>
                <c:pt idx="11">
                  <c:v>22.666666666666668</c:v>
                </c:pt>
                <c:pt idx="12">
                  <c:v>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B-48D9-850C-EE32A78D0E5C}"/>
            </c:ext>
          </c:extLst>
        </c:ser>
        <c:ser>
          <c:idx val="1"/>
          <c:order val="1"/>
          <c:tx>
            <c:strRef>
              <c:f>Radar!$A$10</c:f>
              <c:strCache>
                <c:ptCount val="1"/>
                <c:pt idx="0">
                  <c:v>time to peak 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Radar!$B$10:$N$10</c:f>
              <c:numCache>
                <c:formatCode>General</c:formatCode>
                <c:ptCount val="13"/>
                <c:pt idx="0">
                  <c:v>48.153846153846153</c:v>
                </c:pt>
                <c:pt idx="1">
                  <c:v>55.142857142857146</c:v>
                </c:pt>
                <c:pt idx="2">
                  <c:v>45.53846153846154</c:v>
                </c:pt>
                <c:pt idx="3">
                  <c:v>43.7</c:v>
                </c:pt>
                <c:pt idx="4">
                  <c:v>59.18181818181818</c:v>
                </c:pt>
                <c:pt idx="5">
                  <c:v>43.083333333333336</c:v>
                </c:pt>
                <c:pt idx="6">
                  <c:v>42.642857142857146</c:v>
                </c:pt>
                <c:pt idx="7">
                  <c:v>47.230769230769234</c:v>
                </c:pt>
                <c:pt idx="8">
                  <c:v>48.909090909090907</c:v>
                </c:pt>
                <c:pt idx="9">
                  <c:v>49.2</c:v>
                </c:pt>
                <c:pt idx="10">
                  <c:v>38.230769230769234</c:v>
                </c:pt>
                <c:pt idx="11">
                  <c:v>38.733333333333334</c:v>
                </c:pt>
                <c:pt idx="12">
                  <c:v>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B-48D9-850C-EE32A78D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73752"/>
        <c:axId val="560976632"/>
      </c:radarChart>
      <c:catAx>
        <c:axId val="56097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976632"/>
        <c:crosses val="autoZero"/>
        <c:auto val="1"/>
        <c:lblAlgn val="ctr"/>
        <c:lblOffset val="100"/>
        <c:noMultiLvlLbl val="0"/>
      </c:catAx>
      <c:valAx>
        <c:axId val="5609766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97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Varying</a:t>
            </a:r>
            <a:r>
              <a:rPr lang="it-IT" baseline="0"/>
              <a:t> the number of steps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428771335029144"/>
          <c:y val="6.6489646388413481E-2"/>
          <c:w val="0.69101158267260065"/>
          <c:h val="0.783826472333813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Radar!$B$2:$B$4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4A8F-A12B-45A8C163E5B1}"/>
            </c:ext>
          </c:extLst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task2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Radar!$C$2:$C$4</c:f>
              <c:numCache>
                <c:formatCode>General</c:formatCode>
                <c:ptCount val="3"/>
                <c:pt idx="0">
                  <c:v>2.9795944365368903</c:v>
                </c:pt>
                <c:pt idx="1">
                  <c:v>4.0131713079229918</c:v>
                </c:pt>
                <c:pt idx="2">
                  <c:v>0.4639282457182744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F-4A8F-A12B-45A8C163E5B1}"/>
            </c:ext>
          </c:extLst>
        </c:ser>
        <c:ser>
          <c:idx val="2"/>
          <c:order val="2"/>
          <c:tx>
            <c:strRef>
              <c:f>Radar!$D$1</c:f>
              <c:strCache>
                <c:ptCount val="1"/>
                <c:pt idx="0">
                  <c:v>task3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Radar!$D$2:$D$4</c:f>
              <c:numCache>
                <c:formatCode>General</c:formatCode>
                <c:ptCount val="3"/>
                <c:pt idx="0">
                  <c:v>3.0785957445224739</c:v>
                </c:pt>
                <c:pt idx="1">
                  <c:v>4.1186428341859704</c:v>
                </c:pt>
                <c:pt idx="2">
                  <c:v>0.45080739974290795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F-4A8F-A12B-45A8C163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3395064"/>
        <c:axId val="553394424"/>
      </c:barChart>
      <c:catAx>
        <c:axId val="553395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394424"/>
        <c:crosses val="autoZero"/>
        <c:auto val="1"/>
        <c:lblAlgn val="ctr"/>
        <c:lblOffset val="100"/>
        <c:noMultiLvlLbl val="0"/>
      </c:catAx>
      <c:valAx>
        <c:axId val="55339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339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540244969379"/>
          <c:y val="9.2431102362204712E-2"/>
          <c:w val="0.73827930883639548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Radar!$L$56</c:f>
              <c:strCache>
                <c:ptCount val="1"/>
                <c:pt idx="0">
                  <c:v>task4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Radar!$K$57:$K$59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Radar!$L$57:$L$59</c:f>
              <c:numCache>
                <c:formatCode>General</c:formatCode>
                <c:ptCount val="3"/>
                <c:pt idx="0">
                  <c:v>2.5954079368645662</c:v>
                </c:pt>
                <c:pt idx="1">
                  <c:v>2.0001080267127636</c:v>
                </c:pt>
                <c:pt idx="2">
                  <c:v>0.35478184331529689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5-4ED6-A1BA-4E0EFB6ECE48}"/>
            </c:ext>
          </c:extLst>
        </c:ser>
        <c:ser>
          <c:idx val="1"/>
          <c:order val="1"/>
          <c:tx>
            <c:strRef>
              <c:f>Radar!$M$56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Radar!$K$57:$K$59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Radar!$M$57:$M$59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5-4ED6-A1BA-4E0EFB6ECE48}"/>
            </c:ext>
          </c:extLst>
        </c:ser>
        <c:ser>
          <c:idx val="2"/>
          <c:order val="2"/>
          <c:tx>
            <c:strRef>
              <c:f>Radar!$N$56</c:f>
              <c:strCache>
                <c:ptCount val="1"/>
                <c:pt idx="0">
                  <c:v>task5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Radar!$K$57:$K$59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Radar!$N$57:$N$59</c:f>
              <c:numCache>
                <c:formatCode>General</c:formatCode>
                <c:ptCount val="3"/>
                <c:pt idx="0">
                  <c:v>2.5432791892676128</c:v>
                </c:pt>
                <c:pt idx="1">
                  <c:v>7.466632793942467</c:v>
                </c:pt>
                <c:pt idx="2">
                  <c:v>0.34986952257753767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5-4ED6-A1BA-4E0EFB6EC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981904"/>
        <c:axId val="675982544"/>
      </c:barChart>
      <c:catAx>
        <c:axId val="67598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82544"/>
        <c:crosses val="autoZero"/>
        <c:auto val="1"/>
        <c:lblAlgn val="ctr"/>
        <c:lblOffset val="100"/>
        <c:noMultiLvlLbl val="0"/>
      </c:catAx>
      <c:valAx>
        <c:axId val="6759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59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0699154268334"/>
          <c:y val="5.5725003483411931E-2"/>
          <c:w val="0.74968197725284336"/>
          <c:h val="0.732685205661918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Radar!$L$61</c:f>
              <c:strCache>
                <c:ptCount val="1"/>
                <c:pt idx="0">
                  <c:v>task4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Radar!$K$62:$K$64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Radar!$L$62:$L$64</c:f>
              <c:numCache>
                <c:formatCode>General</c:formatCode>
                <c:ptCount val="3"/>
                <c:pt idx="0">
                  <c:v>75.5</c:v>
                </c:pt>
                <c:pt idx="1">
                  <c:v>22.6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6-4972-888A-83A03BC4FF7D}"/>
            </c:ext>
          </c:extLst>
        </c:ser>
        <c:ser>
          <c:idx val="1"/>
          <c:order val="1"/>
          <c:tx>
            <c:strRef>
              <c:f>Radar!$M$61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Radar!$K$62:$K$64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Radar!$M$62:$M$64</c:f>
              <c:numCache>
                <c:formatCode>General</c:formatCode>
                <c:ptCount val="3"/>
                <c:pt idx="0">
                  <c:v>70</c:v>
                </c:pt>
                <c:pt idx="1">
                  <c:v>33.153846153846153</c:v>
                </c:pt>
                <c:pt idx="2">
                  <c:v>48.153846153846153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6-4972-888A-83A03BC4FF7D}"/>
            </c:ext>
          </c:extLst>
        </c:ser>
        <c:ser>
          <c:idx val="2"/>
          <c:order val="2"/>
          <c:tx>
            <c:strRef>
              <c:f>Radar!$N$61</c:f>
              <c:strCache>
                <c:ptCount val="1"/>
                <c:pt idx="0">
                  <c:v>task5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Radar!$K$62:$K$64</c:f>
              <c:strCache>
                <c:ptCount val="3"/>
                <c:pt idx="0">
                  <c:v>Duration</c:v>
                </c:pt>
                <c:pt idx="1">
                  <c:v>time to peak ML</c:v>
                </c:pt>
                <c:pt idx="2">
                  <c:v>time to peak AP</c:v>
                </c:pt>
              </c:strCache>
            </c:strRef>
          </c:cat>
          <c:val>
            <c:numRef>
              <c:f>Radar!$N$62:$N$64</c:f>
              <c:numCache>
                <c:formatCode>General</c:formatCode>
                <c:ptCount val="3"/>
                <c:pt idx="0">
                  <c:v>48.454545454545453</c:v>
                </c:pt>
                <c:pt idx="1">
                  <c:v>22.272727272727273</c:v>
                </c:pt>
                <c:pt idx="2">
                  <c:v>59.18181818181818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6-4972-888A-83A03BC4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9313808"/>
        <c:axId val="619314128"/>
      </c:barChart>
      <c:catAx>
        <c:axId val="6193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314128"/>
        <c:crosses val="autoZero"/>
        <c:auto val="1"/>
        <c:lblAlgn val="ctr"/>
        <c:lblOffset val="100"/>
        <c:noMultiLvlLbl val="0"/>
      </c:catAx>
      <c:valAx>
        <c:axId val="6193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3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Height</a:t>
            </a:r>
            <a:r>
              <a:rPr lang="it-IT" baseline="0"/>
              <a:t> of the obstacle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2483180227471564"/>
          <c:y val="0.17171296296296298"/>
          <c:w val="0.72882786526684162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task1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Radar!$B$2:$B$4</c:f>
              <c:numCache>
                <c:formatCode>General</c:formatCode>
                <c:ptCount val="3"/>
                <c:pt idx="0">
                  <c:v>2.6579702494085118</c:v>
                </c:pt>
                <c:pt idx="1">
                  <c:v>2.9445049774380725</c:v>
                </c:pt>
                <c:pt idx="2">
                  <c:v>0.34060176820422627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1-4C1D-BD61-6B1521B872C6}"/>
            </c:ext>
          </c:extLst>
        </c:ser>
        <c:ser>
          <c:idx val="1"/>
          <c:order val="1"/>
          <c:tx>
            <c:strRef>
              <c:f>Radar!$H$1</c:f>
              <c:strCache>
                <c:ptCount val="1"/>
                <c:pt idx="0">
                  <c:v>task8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Radar!$H$2:$H$4</c:f>
              <c:numCache>
                <c:formatCode>General</c:formatCode>
                <c:ptCount val="3"/>
                <c:pt idx="0">
                  <c:v>3.5127198881485384</c:v>
                </c:pt>
                <c:pt idx="1">
                  <c:v>3.2456651873265434</c:v>
                </c:pt>
                <c:pt idx="2">
                  <c:v>0.51555767947559861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1-4C1D-BD61-6B1521B872C6}"/>
            </c:ext>
          </c:extLst>
        </c:ser>
        <c:ser>
          <c:idx val="2"/>
          <c:order val="2"/>
          <c:tx>
            <c:strRef>
              <c:f>Radar!$I$1</c:f>
              <c:strCache>
                <c:ptCount val="1"/>
                <c:pt idx="0">
                  <c:v>task9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Radar!$A$2:$A$4</c:f>
              <c:strCache>
                <c:ptCount val="3"/>
                <c:pt idx="0">
                  <c:v>copML peak value</c:v>
                </c:pt>
                <c:pt idx="1">
                  <c:v>copAP peak value</c:v>
                </c:pt>
                <c:pt idx="2">
                  <c:v>AccML peak value</c:v>
                </c:pt>
              </c:strCache>
            </c:strRef>
          </c:cat>
          <c:val>
            <c:numRef>
              <c:f>Radar!$I$2:$I$4</c:f>
              <c:numCache>
                <c:formatCode>General</c:formatCode>
                <c:ptCount val="3"/>
                <c:pt idx="0">
                  <c:v>3.972189453633348</c:v>
                </c:pt>
                <c:pt idx="1">
                  <c:v>3.1007757607608495</c:v>
                </c:pt>
                <c:pt idx="2">
                  <c:v>0.6046113954781227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1-4C1D-BD61-6B1521B8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402744"/>
        <c:axId val="550407544"/>
      </c:barChart>
      <c:catAx>
        <c:axId val="55040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407544"/>
        <c:crosses val="autoZero"/>
        <c:auto val="1"/>
        <c:lblAlgn val="ctr"/>
        <c:lblOffset val="100"/>
        <c:noMultiLvlLbl val="0"/>
      </c:catAx>
      <c:valAx>
        <c:axId val="55040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4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11</xdr:row>
      <xdr:rowOff>53340</xdr:rowOff>
    </xdr:from>
    <xdr:to>
      <xdr:col>7</xdr:col>
      <xdr:colOff>38100</xdr:colOff>
      <xdr:row>29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672213-AE80-43FA-87C5-E98F48B9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379912</xdr:colOff>
      <xdr:row>30</xdr:row>
      <xdr:rowOff>97427</xdr:rowOff>
    </xdr:from>
    <xdr:to>
      <xdr:col>7</xdr:col>
      <xdr:colOff>44632</xdr:colOff>
      <xdr:row>50</xdr:row>
      <xdr:rowOff>66947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3091485-55C8-4AF5-B94A-D468DE85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188604</xdr:colOff>
      <xdr:row>72</xdr:row>
      <xdr:rowOff>157039</xdr:rowOff>
    </xdr:from>
    <xdr:to>
      <xdr:col>7</xdr:col>
      <xdr:colOff>541940</xdr:colOff>
      <xdr:row>91</xdr:row>
      <xdr:rowOff>152046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A932E2-727D-4B86-9E04-E3F2D6F0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486506</xdr:colOff>
      <xdr:row>11</xdr:row>
      <xdr:rowOff>35169</xdr:rowOff>
    </xdr:from>
    <xdr:to>
      <xdr:col>13</xdr:col>
      <xdr:colOff>386861</xdr:colOff>
      <xdr:row>29</xdr:row>
      <xdr:rowOff>58615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4A5F0C0-B447-4BBA-A186-3B75E14D6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427892</xdr:colOff>
      <xdr:row>10</xdr:row>
      <xdr:rowOff>82061</xdr:rowOff>
    </xdr:from>
    <xdr:to>
      <xdr:col>23</xdr:col>
      <xdr:colOff>70339</xdr:colOff>
      <xdr:row>29</xdr:row>
      <xdr:rowOff>82061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12484B-1905-4F9D-AE54-4BB485DB6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73476</xdr:colOff>
      <xdr:row>31</xdr:row>
      <xdr:rowOff>7954</xdr:rowOff>
    </xdr:from>
    <xdr:to>
      <xdr:col>14</xdr:col>
      <xdr:colOff>367392</xdr:colOff>
      <xdr:row>49</xdr:row>
      <xdr:rowOff>149679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11243C-5CEE-45C0-9509-C0202E9A0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258384</xdr:colOff>
      <xdr:row>51</xdr:row>
      <xdr:rowOff>131689</xdr:rowOff>
    </xdr:from>
    <xdr:to>
      <xdr:col>22</xdr:col>
      <xdr:colOff>544134</xdr:colOff>
      <xdr:row>67</xdr:row>
      <xdr:rowOff>35230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9F90E2A-91E4-43F7-9F73-D9463F4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485467</xdr:colOff>
      <xdr:row>52</xdr:row>
      <xdr:rowOff>127819</xdr:rowOff>
    </xdr:from>
    <xdr:to>
      <xdr:col>8</xdr:col>
      <xdr:colOff>12289</xdr:colOff>
      <xdr:row>69</xdr:row>
      <xdr:rowOff>122903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487FC37-BBFC-4295-B06D-FE2399CF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389058</xdr:colOff>
      <xdr:row>31</xdr:row>
      <xdr:rowOff>152672</xdr:rowOff>
    </xdr:from>
    <xdr:to>
      <xdr:col>33</xdr:col>
      <xdr:colOff>73333</xdr:colOff>
      <xdr:row>46</xdr:row>
      <xdr:rowOff>128639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66B408-99D8-47F4-9922-C6FB2F668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389466</xdr:colOff>
      <xdr:row>47</xdr:row>
      <xdr:rowOff>59268</xdr:rowOff>
    </xdr:from>
    <xdr:to>
      <xdr:col>33</xdr:col>
      <xdr:colOff>84666</xdr:colOff>
      <xdr:row>62</xdr:row>
      <xdr:rowOff>8468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2A22D9D-D4C7-4255-A2FC-F20D3E05F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186266</xdr:colOff>
      <xdr:row>12</xdr:row>
      <xdr:rowOff>42333</xdr:rowOff>
    </xdr:from>
    <xdr:to>
      <xdr:col>35</xdr:col>
      <xdr:colOff>558800</xdr:colOff>
      <xdr:row>30</xdr:row>
      <xdr:rowOff>67732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FB873A5-E20F-4F51-8992-A3FF86308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545774</xdr:colOff>
      <xdr:row>12</xdr:row>
      <xdr:rowOff>42333</xdr:rowOff>
    </xdr:from>
    <xdr:to>
      <xdr:col>46</xdr:col>
      <xdr:colOff>444174</xdr:colOff>
      <xdr:row>30</xdr:row>
      <xdr:rowOff>84667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82EF8DC-6ED3-4B27-9C33-41EB77D0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344714</xdr:colOff>
      <xdr:row>67</xdr:row>
      <xdr:rowOff>107043</xdr:rowOff>
    </xdr:from>
    <xdr:to>
      <xdr:col>49</xdr:col>
      <xdr:colOff>598714</xdr:colOff>
      <xdr:row>82</xdr:row>
      <xdr:rowOff>128814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256CB252-9D05-438C-BBAC-BA2E0F20F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126999</xdr:colOff>
      <xdr:row>67</xdr:row>
      <xdr:rowOff>107042</xdr:rowOff>
    </xdr:from>
    <xdr:to>
      <xdr:col>41</xdr:col>
      <xdr:colOff>380999</xdr:colOff>
      <xdr:row>82</xdr:row>
      <xdr:rowOff>128813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6855A35E-CBDC-4E9B-8495-6BFEEB07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145143</xdr:colOff>
      <xdr:row>50</xdr:row>
      <xdr:rowOff>16328</xdr:rowOff>
    </xdr:from>
    <xdr:to>
      <xdr:col>41</xdr:col>
      <xdr:colOff>399143</xdr:colOff>
      <xdr:row>65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B01D031-ECEE-4544-A667-2B6B0A813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272143</xdr:colOff>
      <xdr:row>50</xdr:row>
      <xdr:rowOff>34471</xdr:rowOff>
    </xdr:from>
    <xdr:to>
      <xdr:col>49</xdr:col>
      <xdr:colOff>526143</xdr:colOff>
      <xdr:row>65</xdr:row>
      <xdr:rowOff>56243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56D1D0F-7AE0-4CA9-8DDD-D66A09DB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72572</xdr:colOff>
      <xdr:row>33</xdr:row>
      <xdr:rowOff>16328</xdr:rowOff>
    </xdr:from>
    <xdr:to>
      <xdr:col>41</xdr:col>
      <xdr:colOff>326572</xdr:colOff>
      <xdr:row>48</xdr:row>
      <xdr:rowOff>38100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7145830-171D-4D04-B1DB-F760004D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308429</xdr:colOff>
      <xdr:row>32</xdr:row>
      <xdr:rowOff>179615</xdr:rowOff>
    </xdr:from>
    <xdr:to>
      <xdr:col>49</xdr:col>
      <xdr:colOff>562429</xdr:colOff>
      <xdr:row>48</xdr:row>
      <xdr:rowOff>19958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20CA517-5636-435C-A9E3-74567075B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530186</xdr:colOff>
      <xdr:row>2</xdr:row>
      <xdr:rowOff>51413</xdr:rowOff>
    </xdr:from>
    <xdr:to>
      <xdr:col>24</xdr:col>
      <xdr:colOff>229058</xdr:colOff>
      <xdr:row>17</xdr:row>
      <xdr:rowOff>51413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3E182C-FE97-445A-9250-229E9823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378310</xdr:colOff>
      <xdr:row>2</xdr:row>
      <xdr:rowOff>71718</xdr:rowOff>
    </xdr:from>
    <xdr:to>
      <xdr:col>24</xdr:col>
      <xdr:colOff>73510</xdr:colOff>
      <xdr:row>17</xdr:row>
      <xdr:rowOff>71718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A82528-9B61-4D8C-A951-732CA7C94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404570</xdr:colOff>
      <xdr:row>2</xdr:row>
      <xdr:rowOff>17720</xdr:rowOff>
    </xdr:from>
    <xdr:to>
      <xdr:col>25</xdr:col>
      <xdr:colOff>53163</xdr:colOff>
      <xdr:row>18</xdr:row>
      <xdr:rowOff>53163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A5C978-4BA9-4481-B06B-6634A42E6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332268</xdr:colOff>
      <xdr:row>2</xdr:row>
      <xdr:rowOff>6201</xdr:rowOff>
    </xdr:from>
    <xdr:to>
      <xdr:col>25</xdr:col>
      <xdr:colOff>13292</xdr:colOff>
      <xdr:row>16</xdr:row>
      <xdr:rowOff>144425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F6B0CB-2422-447D-8D28-017FBD56C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141269</xdr:colOff>
      <xdr:row>2</xdr:row>
      <xdr:rowOff>96748</xdr:rowOff>
    </xdr:from>
    <xdr:to>
      <xdr:col>24</xdr:col>
      <xdr:colOff>458056</xdr:colOff>
      <xdr:row>17</xdr:row>
      <xdr:rowOff>142982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B8AC9B-D4A4-4CAF-9119-0ABB794BB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2</xdr:row>
      <xdr:rowOff>83820</xdr:rowOff>
    </xdr:from>
    <xdr:to>
      <xdr:col>24</xdr:col>
      <xdr:colOff>190500</xdr:colOff>
      <xdr:row>17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B4F668-B86A-450F-85F1-6F3BD8BEC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90C59-0CB8-4945-9242-2C438619EB8D}" name="Tabella1" displayName="Tabella1" ref="A1:N4" totalsRowShown="0">
  <autoFilter ref="A1:N4" xr:uid="{176E9BE1-DF63-41A0-B98E-97065B34664F}"/>
  <tableColumns count="14">
    <tableColumn id="1" xr3:uid="{17871871-879F-4878-B274-3559567B5C62}" name="Colonna1"/>
    <tableColumn id="2" xr3:uid="{BDCE2023-27D6-4C82-9FA0-F7EF40AF64D0}" name="task1"/>
    <tableColumn id="3" xr3:uid="{C2473383-6652-4F2D-B154-83A1CE4ADFD7}" name="task2"/>
    <tableColumn id="4" xr3:uid="{B3FEC25E-E8F8-4A20-B084-D83D78D27851}" name="task3"/>
    <tableColumn id="5" xr3:uid="{E8A3267B-8735-49B7-A926-B997ECD1000E}" name="task4"/>
    <tableColumn id="6" xr3:uid="{0B296538-587E-49A3-B7FB-6725ED061CBB}" name="task5"/>
    <tableColumn id="7" xr3:uid="{281DBDE1-05C9-49F9-9488-D4FDAF810FD8}" name="task7"/>
    <tableColumn id="8" xr3:uid="{574A7D10-8462-4D8E-AF36-4AD14AE4815F}" name="task8"/>
    <tableColumn id="9" xr3:uid="{A0E0CBA0-5FB5-49AD-9493-BEA36B09BE8A}" name="task9"/>
    <tableColumn id="10" xr3:uid="{7393736A-F999-433B-9C22-63C0826D6D47}" name="task10"/>
    <tableColumn id="11" xr3:uid="{7086E7AF-30E0-42E2-9621-813A0F9B302D}" name="task11"/>
    <tableColumn id="12" xr3:uid="{2F677066-FBF3-4EEC-A85B-D86B4B40980E}" name="task12"/>
    <tableColumn id="13" xr3:uid="{E33057D6-988B-43E9-BF16-CC1F1F07B860}" name="task13"/>
    <tableColumn id="14" xr3:uid="{E68C0473-FD0F-4ADD-8D78-4A91033E7147}" name="task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F8291-F18A-4BE7-9591-2AD51A03D068}" name="Tabella2" displayName="Tabella2" ref="A7:N10" totalsRowShown="0">
  <autoFilter ref="A7:N10" xr:uid="{4C9E17CB-FD16-49F2-8257-C2C0B6B86726}"/>
  <tableColumns count="14">
    <tableColumn id="1" xr3:uid="{A86ECFA0-B300-4429-B3E8-E87644461407}" name="Colonna1"/>
    <tableColumn id="2" xr3:uid="{6304656B-CAAE-45C9-B111-7A5B3C74AF88}" name="task1"/>
    <tableColumn id="3" xr3:uid="{B11ADDAC-B54B-46E7-8E39-48C42328CA78}" name="task2"/>
    <tableColumn id="4" xr3:uid="{7123556A-188A-406C-B35E-F997891FC2F8}" name="task3"/>
    <tableColumn id="5" xr3:uid="{E73C0D01-ADDC-472B-868B-3D5CDB5A23EB}" name="task4"/>
    <tableColumn id="6" xr3:uid="{FC9AE3E2-0F97-49A6-A16F-2413CDA17BB6}" name="task5"/>
    <tableColumn id="7" xr3:uid="{BB5C82F6-C774-49AC-9E2F-D48A7E2410C2}" name="task7"/>
    <tableColumn id="8" xr3:uid="{4B071EDC-8427-4E82-A21D-BEDB2C3DA7A9}" name="task8"/>
    <tableColumn id="9" xr3:uid="{027EE3C0-0273-4FB9-B9EC-2A84A39A6A98}" name="task9"/>
    <tableColumn id="10" xr3:uid="{F4F37407-1861-4E02-9DA0-FEB5D000E4CE}" name="task10"/>
    <tableColumn id="11" xr3:uid="{9C7F2C87-4362-4E01-B547-5748DC17B4D9}" name="task11"/>
    <tableColumn id="12" xr3:uid="{D9EAA836-9280-4A57-965A-3290C39D5D93}" name="task12"/>
    <tableColumn id="13" xr3:uid="{19C7191B-9B6B-4BDD-83CE-50C4B7391FDC}" name="task13"/>
    <tableColumn id="14" xr3:uid="{57CEE2C5-02E5-401C-B847-ED9507746A0A}" name="task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459B-F856-425E-932E-242B12FD9983}">
  <dimension ref="A1:AE64"/>
  <sheetViews>
    <sheetView zoomScale="42" zoomScaleNormal="42" workbookViewId="0">
      <selection activeCell="N7" activeCellId="1" sqref="A7:B10 N7:N10"/>
    </sheetView>
  </sheetViews>
  <sheetFormatPr defaultRowHeight="14.4" x14ac:dyDescent="0.3"/>
  <cols>
    <col min="1" max="1" width="16.6640625" customWidth="1"/>
    <col min="2" max="2" width="9.109375" customWidth="1"/>
    <col min="3" max="5" width="9.6640625" customWidth="1"/>
    <col min="6" max="7" width="9.33203125" customWidth="1"/>
    <col min="8" max="9" width="9.6640625" customWidth="1"/>
    <col min="10" max="10" width="10.6640625" customWidth="1"/>
    <col min="11" max="11" width="15.77734375" bestFit="1" customWidth="1"/>
    <col min="12" max="12" width="15.33203125" bestFit="1" customWidth="1"/>
    <col min="13" max="13" width="15.6640625" bestFit="1" customWidth="1"/>
    <col min="14" max="14" width="10.33203125" customWidth="1"/>
  </cols>
  <sheetData>
    <row r="1" spans="1:31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</row>
    <row r="2" spans="1:31" x14ac:dyDescent="0.3">
      <c r="A2" t="s">
        <v>0</v>
      </c>
      <c r="B2">
        <v>2.6579702494085118</v>
      </c>
      <c r="C2">
        <v>2.9795944365368903</v>
      </c>
      <c r="D2">
        <v>3.0785957445224739</v>
      </c>
      <c r="E2">
        <v>2.5954079368645662</v>
      </c>
      <c r="F2">
        <v>2.5432791892676128</v>
      </c>
      <c r="G2">
        <v>2.9063127742766421</v>
      </c>
      <c r="H2">
        <v>3.5127198881485384</v>
      </c>
      <c r="I2">
        <v>3.972189453633348</v>
      </c>
      <c r="J2">
        <v>2.0804049778589295</v>
      </c>
      <c r="K2">
        <v>2.9898943828251752</v>
      </c>
      <c r="L2">
        <v>4.1631504628958842</v>
      </c>
      <c r="M2">
        <v>3.2286653979603965</v>
      </c>
      <c r="N2">
        <v>3.5510326573004409</v>
      </c>
      <c r="P2" t="s">
        <v>29</v>
      </c>
      <c r="Q2">
        <v>0.95639041214207599</v>
      </c>
      <c r="R2">
        <v>1.2317370672365322</v>
      </c>
      <c r="S2">
        <v>0.84383451438738089</v>
      </c>
      <c r="T2">
        <v>1.4483158117172443</v>
      </c>
      <c r="U2">
        <v>1.1293699038442639</v>
      </c>
      <c r="W2">
        <v>1.1416721593273296</v>
      </c>
      <c r="X2">
        <v>1.0854857958671387</v>
      </c>
      <c r="Y2">
        <v>1.5266325683218165</v>
      </c>
      <c r="Z2">
        <v>0.8203504967961498</v>
      </c>
      <c r="AA2">
        <v>1.5283209113036893</v>
      </c>
      <c r="AB2">
        <v>1.176216378342549</v>
      </c>
      <c r="AC2">
        <v>1.086423468755976</v>
      </c>
      <c r="AE2">
        <v>1.0744938869512528</v>
      </c>
    </row>
    <row r="3" spans="1:31" x14ac:dyDescent="0.3">
      <c r="A3" t="s">
        <v>22</v>
      </c>
      <c r="B3">
        <v>2.9445049774380725</v>
      </c>
      <c r="C3">
        <v>4.0131713079229918</v>
      </c>
      <c r="D3">
        <v>4.1186428341859704</v>
      </c>
      <c r="E3">
        <v>2.0001080267127636</v>
      </c>
      <c r="F3">
        <v>7.466632793942467</v>
      </c>
      <c r="G3">
        <v>-4.9642776456575275</v>
      </c>
      <c r="H3">
        <v>3.2456651873265434</v>
      </c>
      <c r="I3">
        <v>3.1007757607608495</v>
      </c>
      <c r="J3">
        <v>2.8173201051860701</v>
      </c>
      <c r="K3">
        <v>3.6490966602666037</v>
      </c>
      <c r="L3">
        <v>6.4785284700136536</v>
      </c>
      <c r="M3">
        <v>3.8270898622686276</v>
      </c>
      <c r="N3">
        <v>4.6298514841796115</v>
      </c>
      <c r="P3" t="s">
        <v>29</v>
      </c>
      <c r="Q3">
        <v>2.1277660765448219</v>
      </c>
      <c r="R3">
        <v>1.7262979143200936</v>
      </c>
      <c r="S3">
        <v>1.2966180682513893</v>
      </c>
      <c r="T3">
        <v>0.91646088119695135</v>
      </c>
      <c r="U3">
        <v>1.8270475291410091</v>
      </c>
      <c r="W3">
        <v>2.7255875413859969</v>
      </c>
      <c r="X3">
        <v>2.2424701992890257</v>
      </c>
      <c r="Y3">
        <v>1.2942134861148389</v>
      </c>
      <c r="Z3">
        <v>1.8253588482520253</v>
      </c>
      <c r="AA3">
        <v>1.9659730184934974</v>
      </c>
      <c r="AB3">
        <v>0.90248482337121716</v>
      </c>
      <c r="AC3">
        <v>1.1625916162741989</v>
      </c>
      <c r="AE3">
        <v>0.57317459201414522</v>
      </c>
    </row>
    <row r="4" spans="1:31" x14ac:dyDescent="0.3">
      <c r="A4" t="s">
        <v>21</v>
      </c>
      <c r="B4">
        <v>0.34060176820422627</v>
      </c>
      <c r="C4">
        <v>0.4639282457182744</v>
      </c>
      <c r="D4">
        <v>0.45080739974290795</v>
      </c>
      <c r="E4">
        <v>0.35478184331529689</v>
      </c>
      <c r="F4">
        <v>0.34986952257753767</v>
      </c>
      <c r="G4">
        <v>0.53282829630035466</v>
      </c>
      <c r="H4">
        <v>0.51555767947559861</v>
      </c>
      <c r="I4">
        <v>0.6046113954781227</v>
      </c>
      <c r="J4">
        <v>0.31706065335552336</v>
      </c>
      <c r="K4">
        <v>0.38549487420604617</v>
      </c>
      <c r="L4">
        <v>0.53431102830660626</v>
      </c>
      <c r="M4">
        <v>0.48494644008932231</v>
      </c>
      <c r="N4">
        <v>0.56580023338401186</v>
      </c>
      <c r="P4" t="s">
        <v>29</v>
      </c>
      <c r="Q4">
        <v>7.4948126416782543E-2</v>
      </c>
      <c r="R4">
        <v>0.12407457281434923</v>
      </c>
      <c r="S4">
        <v>0.11081575151766343</v>
      </c>
      <c r="T4">
        <v>0.22998845114764427</v>
      </c>
      <c r="U4">
        <v>7.4650143974531194E-2</v>
      </c>
      <c r="W4">
        <v>0.29072031973232343</v>
      </c>
      <c r="X4">
        <v>0.13241712358177443</v>
      </c>
      <c r="Y4">
        <v>0.2556366707023684</v>
      </c>
      <c r="Z4">
        <v>6.81299854881562E-2</v>
      </c>
      <c r="AA4">
        <v>8.6599337571260149E-2</v>
      </c>
      <c r="AB4">
        <v>0.2450881833197775</v>
      </c>
      <c r="AC4">
        <v>8.2251968742460074E-2</v>
      </c>
      <c r="AE4">
        <v>0.23428859412237052</v>
      </c>
    </row>
    <row r="7" spans="1:31" x14ac:dyDescent="0.3">
      <c r="A7" t="s">
        <v>30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15</v>
      </c>
    </row>
    <row r="8" spans="1:31" x14ac:dyDescent="0.3">
      <c r="A8" t="s">
        <v>24</v>
      </c>
      <c r="B8">
        <v>70</v>
      </c>
      <c r="C8">
        <v>68.285714285714292</v>
      </c>
      <c r="D8">
        <v>55.07692307692308</v>
      </c>
      <c r="E8">
        <v>75.5</v>
      </c>
      <c r="F8">
        <v>48.454545454545453</v>
      </c>
      <c r="G8">
        <v>80.416666666666671</v>
      </c>
      <c r="H8">
        <v>71.928571428571431</v>
      </c>
      <c r="I8">
        <v>67.15384615384616</v>
      </c>
      <c r="J8">
        <v>59.363636363636367</v>
      </c>
      <c r="K8">
        <v>62.133333333333333</v>
      </c>
      <c r="L8">
        <v>40.53846153846154</v>
      </c>
      <c r="M8">
        <v>59.06666666666667</v>
      </c>
      <c r="N8">
        <v>57.25</v>
      </c>
      <c r="P8" t="s">
        <v>29</v>
      </c>
      <c r="Q8">
        <v>27.748523484242469</v>
      </c>
      <c r="R8">
        <v>21.80851006169636</v>
      </c>
      <c r="S8">
        <v>8.2374483643635568</v>
      </c>
      <c r="T8">
        <v>28.872661040429861</v>
      </c>
      <c r="U8">
        <v>19.447079186574236</v>
      </c>
      <c r="W8">
        <v>13.266499161421669</v>
      </c>
      <c r="X8">
        <v>24.770614310778303</v>
      </c>
      <c r="Y8">
        <v>16.110727964792765</v>
      </c>
      <c r="Z8">
        <v>26.013885181230076</v>
      </c>
      <c r="AA8">
        <v>22.726147446889851</v>
      </c>
      <c r="AB8">
        <v>3.9693268390944532</v>
      </c>
      <c r="AC8">
        <v>10.838204033264287</v>
      </c>
      <c r="AE8">
        <v>6.9408879782003687</v>
      </c>
    </row>
    <row r="9" spans="1:31" x14ac:dyDescent="0.3">
      <c r="A9" t="s">
        <v>25</v>
      </c>
      <c r="B9">
        <v>33.153846153846153</v>
      </c>
      <c r="C9">
        <v>31.928571428571427</v>
      </c>
      <c r="D9">
        <v>23</v>
      </c>
      <c r="E9">
        <v>22.6</v>
      </c>
      <c r="F9">
        <v>22.272727272727273</v>
      </c>
      <c r="G9">
        <v>28.75</v>
      </c>
      <c r="H9">
        <v>29.571428571428573</v>
      </c>
      <c r="I9">
        <v>31.53846153846154</v>
      </c>
      <c r="J9">
        <v>25.90909090909091</v>
      </c>
      <c r="K9">
        <v>25.6</v>
      </c>
      <c r="L9">
        <v>20</v>
      </c>
      <c r="M9">
        <v>22.666666666666668</v>
      </c>
      <c r="N9">
        <v>29.75</v>
      </c>
      <c r="P9" t="s">
        <v>29</v>
      </c>
      <c r="Q9">
        <v>15.672162156724468</v>
      </c>
      <c r="R9">
        <v>12.58062884844084</v>
      </c>
      <c r="S9">
        <v>3.9500351615875364</v>
      </c>
      <c r="T9">
        <v>4.0183606386463424</v>
      </c>
      <c r="U9">
        <v>7.9533361274093988</v>
      </c>
      <c r="W9">
        <v>8.5501786855922255</v>
      </c>
      <c r="X9">
        <v>10.169125385750293</v>
      </c>
      <c r="Y9">
        <v>8.241493931455766</v>
      </c>
      <c r="Z9">
        <v>12.649110640673518</v>
      </c>
      <c r="AA9">
        <v>9.2718211084266819</v>
      </c>
      <c r="AB9">
        <v>2.9683515814524282</v>
      </c>
      <c r="AC9">
        <v>4.8762462794426034</v>
      </c>
      <c r="AE9">
        <v>7.7716245501277443</v>
      </c>
    </row>
    <row r="10" spans="1:31" x14ac:dyDescent="0.3">
      <c r="A10" t="s">
        <v>26</v>
      </c>
      <c r="B10">
        <v>48.153846153846153</v>
      </c>
      <c r="C10">
        <v>55.142857142857146</v>
      </c>
      <c r="D10">
        <v>45.53846153846154</v>
      </c>
      <c r="E10">
        <v>43.7</v>
      </c>
      <c r="F10">
        <v>59.18181818181818</v>
      </c>
      <c r="G10">
        <v>43.083333333333336</v>
      </c>
      <c r="H10">
        <v>42.642857142857146</v>
      </c>
      <c r="I10">
        <v>47.230769230769234</v>
      </c>
      <c r="J10">
        <v>48.909090909090907</v>
      </c>
      <c r="K10">
        <v>49.2</v>
      </c>
      <c r="L10">
        <v>38.230769230769234</v>
      </c>
      <c r="M10">
        <v>38.733333333333334</v>
      </c>
      <c r="N10">
        <v>52.25</v>
      </c>
      <c r="P10" t="s">
        <v>29</v>
      </c>
      <c r="Q10">
        <v>18.514858897652992</v>
      </c>
      <c r="R10">
        <v>13.612494260788512</v>
      </c>
      <c r="S10">
        <v>10.631713565241158</v>
      </c>
      <c r="T10">
        <v>20.907534527055073</v>
      </c>
      <c r="U10">
        <v>24.156204631982707</v>
      </c>
      <c r="W10">
        <v>32.500940157341773</v>
      </c>
      <c r="X10">
        <v>13.370780746754388</v>
      </c>
      <c r="Y10">
        <v>9.7142507002169936</v>
      </c>
      <c r="Z10">
        <v>13.074359980086554</v>
      </c>
      <c r="AA10">
        <v>9.233393501608985</v>
      </c>
      <c r="AB10">
        <v>6.1985661424415097</v>
      </c>
      <c r="AC10">
        <v>6.3350874763757954</v>
      </c>
      <c r="AE10">
        <v>13.177913621184787</v>
      </c>
    </row>
    <row r="56" spans="11:14" x14ac:dyDescent="0.3">
      <c r="L56" t="s">
        <v>4</v>
      </c>
      <c r="M56" t="s">
        <v>1</v>
      </c>
      <c r="N56" t="s">
        <v>5</v>
      </c>
    </row>
    <row r="57" spans="11:14" x14ac:dyDescent="0.3">
      <c r="K57" t="s">
        <v>0</v>
      </c>
      <c r="L57">
        <v>2.5954079368645662</v>
      </c>
      <c r="M57">
        <v>2.6579702494085118</v>
      </c>
      <c r="N57">
        <v>2.5432791892676128</v>
      </c>
    </row>
    <row r="58" spans="11:14" x14ac:dyDescent="0.3">
      <c r="K58" t="s">
        <v>22</v>
      </c>
      <c r="L58">
        <v>2.0001080267127636</v>
      </c>
      <c r="M58">
        <v>2.9445049774380725</v>
      </c>
      <c r="N58">
        <v>7.466632793942467</v>
      </c>
    </row>
    <row r="59" spans="11:14" x14ac:dyDescent="0.3">
      <c r="K59" t="s">
        <v>21</v>
      </c>
      <c r="L59">
        <v>0.35478184331529689</v>
      </c>
      <c r="M59">
        <v>0.34060176820422627</v>
      </c>
      <c r="N59">
        <v>0.34986952257753767</v>
      </c>
    </row>
    <row r="61" spans="11:14" x14ac:dyDescent="0.3">
      <c r="L61" t="s">
        <v>4</v>
      </c>
      <c r="M61" t="s">
        <v>1</v>
      </c>
      <c r="N61" t="s">
        <v>5</v>
      </c>
    </row>
    <row r="62" spans="11:14" x14ac:dyDescent="0.3">
      <c r="K62" t="s">
        <v>24</v>
      </c>
      <c r="L62">
        <v>75.5</v>
      </c>
      <c r="M62">
        <v>70</v>
      </c>
      <c r="N62">
        <v>48.454545454545453</v>
      </c>
    </row>
    <row r="63" spans="11:14" x14ac:dyDescent="0.3">
      <c r="K63" t="s">
        <v>25</v>
      </c>
      <c r="L63">
        <v>22.6</v>
      </c>
      <c r="M63">
        <v>33.153846153846153</v>
      </c>
      <c r="N63">
        <v>22.272727272727273</v>
      </c>
    </row>
    <row r="64" spans="11:14" x14ac:dyDescent="0.3">
      <c r="K64" t="s">
        <v>26</v>
      </c>
      <c r="L64">
        <v>43.7</v>
      </c>
      <c r="M64">
        <v>48.153846153846153</v>
      </c>
      <c r="N64">
        <v>59.18181818181818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6101-F844-427D-9235-0F223D142C36}">
  <dimension ref="A1:P20"/>
  <sheetViews>
    <sheetView zoomScale="83" zoomScaleNormal="83" workbookViewId="0">
      <selection activeCell="A30" sqref="A30"/>
    </sheetView>
  </sheetViews>
  <sheetFormatPr defaultRowHeight="14.4" x14ac:dyDescent="0.3"/>
  <cols>
    <col min="1" max="1" width="17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2.326376826189811</v>
      </c>
      <c r="F2">
        <v>1.9447342630262308</v>
      </c>
      <c r="H2">
        <v>2.2397514211063667</v>
      </c>
      <c r="I2">
        <v>2.258617550832847</v>
      </c>
      <c r="J2">
        <v>3.0734135345823987</v>
      </c>
      <c r="K2">
        <v>1.7270001986303634</v>
      </c>
      <c r="L2">
        <v>0.47641070471394348</v>
      </c>
      <c r="N2">
        <v>1.8883371729934071</v>
      </c>
      <c r="P2">
        <v>2.2234537974138977</v>
      </c>
    </row>
    <row r="3" spans="1:16" x14ac:dyDescent="0.3">
      <c r="B3">
        <v>2.1620538073806848</v>
      </c>
      <c r="C3">
        <v>1.7783575882076408</v>
      </c>
      <c r="D3">
        <v>2.4539324202885826</v>
      </c>
      <c r="E3">
        <v>1.0416820395181863</v>
      </c>
      <c r="F3">
        <v>1.9754626706053964</v>
      </c>
      <c r="H3">
        <v>1.5224514467182246</v>
      </c>
      <c r="I3">
        <v>2.4163357924670854</v>
      </c>
      <c r="J3">
        <v>1.6365366213255954</v>
      </c>
      <c r="L3">
        <v>1.3970594346330416</v>
      </c>
      <c r="N3">
        <v>2.1819304079879061</v>
      </c>
      <c r="P3">
        <v>1.9433549518671305</v>
      </c>
    </row>
    <row r="4" spans="1:16" x14ac:dyDescent="0.3">
      <c r="B4">
        <v>2.5118918563117467</v>
      </c>
      <c r="C4">
        <v>1.5838362790483875</v>
      </c>
      <c r="D4">
        <v>1.6034377343219324</v>
      </c>
      <c r="E4">
        <v>1.9762191135155593</v>
      </c>
      <c r="F4">
        <v>1.2640470072472538</v>
      </c>
      <c r="H4">
        <v>1.8530370156990426</v>
      </c>
      <c r="I4">
        <v>2.0794582167996829</v>
      </c>
      <c r="J4">
        <v>2.4219841438936012</v>
      </c>
      <c r="K4">
        <v>2.4575165079463357</v>
      </c>
      <c r="L4">
        <v>1.4436527017659271</v>
      </c>
      <c r="M4">
        <v>2.1715718343272341</v>
      </c>
      <c r="N4">
        <v>0.83974766988232585</v>
      </c>
      <c r="P4">
        <v>1.893216683140438</v>
      </c>
    </row>
    <row r="5" spans="1:16" x14ac:dyDescent="0.3">
      <c r="A5" t="s">
        <v>17</v>
      </c>
      <c r="B5">
        <v>4.0252107241391339</v>
      </c>
      <c r="C5">
        <v>3.7111170845545258</v>
      </c>
      <c r="D5">
        <v>2.5032568408868818</v>
      </c>
      <c r="F5">
        <v>3.3391530765738016</v>
      </c>
      <c r="H5">
        <v>3.8569972337027574</v>
      </c>
      <c r="K5">
        <v>2.2568895511486962</v>
      </c>
      <c r="L5">
        <v>2.9933499142788427</v>
      </c>
      <c r="M5">
        <v>5.4792162549075831</v>
      </c>
      <c r="N5">
        <v>5.3774502009621878</v>
      </c>
    </row>
    <row r="6" spans="1:16" x14ac:dyDescent="0.3">
      <c r="C6">
        <v>3.7206551133795394</v>
      </c>
      <c r="D6">
        <v>5.3930432325198714</v>
      </c>
      <c r="E6">
        <v>2.6782244455325106</v>
      </c>
      <c r="F6">
        <v>2.4214503208193707</v>
      </c>
      <c r="H6">
        <v>3.0921164667021874</v>
      </c>
      <c r="I6">
        <v>3.3648461624138122</v>
      </c>
      <c r="J6">
        <v>4.7539403860168115</v>
      </c>
      <c r="K6">
        <v>0.62438693274029378</v>
      </c>
      <c r="L6">
        <v>5.4790975861877182</v>
      </c>
      <c r="M6">
        <v>5.520493883443538</v>
      </c>
      <c r="N6">
        <v>3.0998601560327121</v>
      </c>
    </row>
    <row r="7" spans="1:16" x14ac:dyDescent="0.3">
      <c r="B7">
        <v>4.4801938634663223</v>
      </c>
      <c r="C7">
        <v>0.29023761287305105</v>
      </c>
      <c r="E7">
        <v>6.0384134855146154</v>
      </c>
      <c r="F7">
        <v>1.550441273021133</v>
      </c>
      <c r="G7">
        <v>8.5900117977580948</v>
      </c>
      <c r="H7">
        <v>4.2001118593303994</v>
      </c>
      <c r="I7">
        <v>6.6236686294695399</v>
      </c>
      <c r="J7">
        <v>6.0282207401101697</v>
      </c>
      <c r="L7">
        <v>4.1294156485523255</v>
      </c>
      <c r="M7">
        <v>5.0844536368065683</v>
      </c>
      <c r="N7">
        <v>3.7888345395696832</v>
      </c>
    </row>
    <row r="8" spans="1:16" x14ac:dyDescent="0.3">
      <c r="A8" t="s">
        <v>18</v>
      </c>
      <c r="B8">
        <v>2.6364867472529481</v>
      </c>
      <c r="C8">
        <v>3.5106586574141794</v>
      </c>
      <c r="D8">
        <v>2.2837339241294816</v>
      </c>
      <c r="E8">
        <v>2.466403852905461</v>
      </c>
      <c r="F8">
        <v>2.5414262995194967</v>
      </c>
      <c r="I8">
        <v>4.5692164073840074</v>
      </c>
      <c r="J8">
        <v>5.0966119519825837</v>
      </c>
      <c r="L8">
        <v>3.9891060496289814</v>
      </c>
      <c r="M8">
        <v>3.3147463019941572</v>
      </c>
      <c r="N8">
        <v>3.5117492070442671</v>
      </c>
      <c r="O8">
        <v>6.12825299284893</v>
      </c>
      <c r="P8">
        <v>4.3516072009533371</v>
      </c>
    </row>
    <row r="9" spans="1:16" x14ac:dyDescent="0.3">
      <c r="B9">
        <v>2.8710661104610082</v>
      </c>
      <c r="C9">
        <v>3.354937715274295</v>
      </c>
      <c r="D9">
        <v>3.3086794507562898</v>
      </c>
      <c r="H9">
        <v>2.1305032521843432</v>
      </c>
      <c r="I9">
        <v>2.4821096027929537</v>
      </c>
      <c r="J9">
        <v>3.7647483779075723</v>
      </c>
      <c r="K9">
        <v>1.3304763033126485</v>
      </c>
      <c r="L9">
        <v>4.5618826940610511</v>
      </c>
      <c r="M9">
        <v>2.6499790188620387</v>
      </c>
      <c r="N9">
        <v>3.8523558884221223</v>
      </c>
      <c r="O9">
        <v>4.830643079144556</v>
      </c>
      <c r="P9">
        <v>3.6718521712764844</v>
      </c>
    </row>
    <row r="10" spans="1:16" x14ac:dyDescent="0.3">
      <c r="B10">
        <v>2.3741843115724417</v>
      </c>
      <c r="C10">
        <v>3.0258446351856669</v>
      </c>
      <c r="D10">
        <v>2.3679989416468064</v>
      </c>
      <c r="E10">
        <v>1.3839632358160878</v>
      </c>
      <c r="G10">
        <v>0.8900652542779327</v>
      </c>
      <c r="I10">
        <v>3.4950475570670858</v>
      </c>
      <c r="J10">
        <v>4.9772295734431502</v>
      </c>
      <c r="K10">
        <v>2.7463751533279108</v>
      </c>
      <c r="L10">
        <v>4.2601235781766471</v>
      </c>
      <c r="M10">
        <v>4.7659082248186584</v>
      </c>
      <c r="N10">
        <v>3.9726603911733327</v>
      </c>
      <c r="P10">
        <v>3.0860766431823441</v>
      </c>
    </row>
    <row r="11" spans="1:16" x14ac:dyDescent="0.3">
      <c r="A11" t="s">
        <v>19</v>
      </c>
      <c r="B11">
        <v>2.8149902332807986</v>
      </c>
      <c r="C11">
        <v>5.4421033846925999</v>
      </c>
      <c r="D11">
        <v>4.1974522009699413</v>
      </c>
      <c r="E11">
        <v>3.1381351951985921</v>
      </c>
      <c r="F11">
        <v>4.6112308883599589</v>
      </c>
      <c r="G11">
        <v>2.4362275290226463</v>
      </c>
      <c r="H11">
        <v>5.4308875968950066</v>
      </c>
      <c r="I11">
        <v>4.2754273834149865</v>
      </c>
      <c r="J11">
        <v>4.6117748206585585</v>
      </c>
      <c r="K11">
        <v>3.6251692748212423</v>
      </c>
      <c r="L11">
        <v>2.9559680641474912</v>
      </c>
      <c r="M11">
        <v>4.6012666988178568</v>
      </c>
      <c r="N11">
        <v>4.5479172158716352</v>
      </c>
      <c r="P11">
        <v>4.5052248570805347</v>
      </c>
    </row>
    <row r="12" spans="1:16" x14ac:dyDescent="0.3">
      <c r="B12">
        <v>3.2888999569873447</v>
      </c>
      <c r="C12">
        <v>4.4648295067684893</v>
      </c>
      <c r="D12">
        <v>3.2979931851874187</v>
      </c>
      <c r="E12">
        <v>2.9715737885646889</v>
      </c>
      <c r="F12">
        <v>3.3853902336942685</v>
      </c>
      <c r="I12">
        <v>3.6210741000278657</v>
      </c>
      <c r="J12">
        <v>5.5670464235280743</v>
      </c>
      <c r="K12">
        <v>3.6172263847853658</v>
      </c>
      <c r="L12">
        <v>4.7035174554373134</v>
      </c>
      <c r="M12">
        <v>3.150793655137909</v>
      </c>
      <c r="N12">
        <v>3.5602829803206268</v>
      </c>
      <c r="O12">
        <v>4.2123575230432015</v>
      </c>
      <c r="P12">
        <v>4.4144208692917513</v>
      </c>
    </row>
    <row r="13" spans="1:16" x14ac:dyDescent="0.3">
      <c r="C13">
        <v>4.5428242194739097</v>
      </c>
      <c r="D13">
        <v>4.2831523533952174</v>
      </c>
      <c r="E13">
        <v>3.5555365709979325</v>
      </c>
      <c r="F13">
        <v>3.9932477845730863</v>
      </c>
      <c r="G13">
        <v>1.8199874605158843</v>
      </c>
      <c r="H13">
        <v>3.5740158442941663</v>
      </c>
      <c r="I13">
        <v>5.1040500868500498</v>
      </c>
      <c r="J13">
        <v>5.2285743038992587</v>
      </c>
      <c r="K13">
        <v>2.3984485448774704</v>
      </c>
      <c r="L13">
        <v>3.7559118581027509</v>
      </c>
      <c r="M13">
        <v>4.0235316809012218</v>
      </c>
      <c r="N13">
        <v>4.1031731122548223</v>
      </c>
      <c r="O13">
        <v>4.3244783370789319</v>
      </c>
      <c r="P13">
        <v>2.9918378493382121</v>
      </c>
    </row>
    <row r="14" spans="1:16" x14ac:dyDescent="0.3">
      <c r="A14" t="s">
        <v>20</v>
      </c>
      <c r="B14">
        <v>1.7957385990010721</v>
      </c>
      <c r="C14">
        <v>2.5727788343159625</v>
      </c>
      <c r="D14">
        <v>2.5210712623803651</v>
      </c>
      <c r="H14">
        <v>3.1152771331029672</v>
      </c>
      <c r="I14">
        <v>2.7009533655104256</v>
      </c>
      <c r="J14">
        <v>2.0979188673013787</v>
      </c>
      <c r="K14">
        <v>0.29348045959499319</v>
      </c>
      <c r="L14">
        <v>0.56399612577043512</v>
      </c>
      <c r="M14">
        <v>4.5981698606851715</v>
      </c>
      <c r="N14">
        <v>3.480830342912042</v>
      </c>
      <c r="P14">
        <v>4.6161376932277607</v>
      </c>
    </row>
    <row r="15" spans="1:16" x14ac:dyDescent="0.3">
      <c r="B15">
        <v>1.6656653943004882</v>
      </c>
      <c r="C15">
        <v>1.5538963085911839</v>
      </c>
      <c r="D15">
        <v>3.4920791214939366</v>
      </c>
      <c r="F15">
        <v>0.94948726450374188</v>
      </c>
      <c r="H15">
        <v>2.2404747545914789</v>
      </c>
      <c r="I15">
        <v>3.9221014072830163</v>
      </c>
      <c r="J15">
        <v>2.3804631525843609</v>
      </c>
      <c r="K15">
        <v>1.8074854452629061</v>
      </c>
      <c r="L15">
        <v>1.7423154935609944</v>
      </c>
      <c r="M15">
        <v>3.903939522152597</v>
      </c>
      <c r="N15">
        <v>2.7205594373927928</v>
      </c>
      <c r="P15">
        <v>4.4078950595381334</v>
      </c>
    </row>
    <row r="16" spans="1:16" x14ac:dyDescent="0.3">
      <c r="B16">
        <v>1.6008548119668569</v>
      </c>
      <c r="C16">
        <v>2.1622451717370308</v>
      </c>
      <c r="D16">
        <v>2.3159140108154364</v>
      </c>
      <c r="E16">
        <v>0.70392764108202555</v>
      </c>
      <c r="H16">
        <v>1.6201292669927598</v>
      </c>
      <c r="I16">
        <v>2.265172171766173</v>
      </c>
      <c r="L16">
        <v>2.3966084333601612</v>
      </c>
      <c r="M16">
        <v>4.8568854447919652</v>
      </c>
      <c r="N16">
        <v>1.5042922465860862</v>
      </c>
      <c r="P16">
        <v>4.5073141112952664</v>
      </c>
    </row>
    <row r="17" spans="1:16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16" x14ac:dyDescent="0.3">
      <c r="A18" t="s">
        <v>28</v>
      </c>
      <c r="B18">
        <f>AVERAGE(B2:B16)</f>
        <v>2.6579702494085118</v>
      </c>
      <c r="C18">
        <f>AVERAGE(C2:C16)</f>
        <v>2.9795944365368903</v>
      </c>
      <c r="D18">
        <f>AVERAGE(D2:D16)</f>
        <v>3.0785957445224739</v>
      </c>
      <c r="E18">
        <f>AVERAGE(E2:E16)</f>
        <v>2.5954079368645662</v>
      </c>
      <c r="F18">
        <f>AVERAGE(F2:F16)</f>
        <v>2.5432791892676128</v>
      </c>
      <c r="H18">
        <f t="shared" ref="H18:N18" si="0">AVERAGE(H2:H16)</f>
        <v>2.9063127742766421</v>
      </c>
      <c r="I18">
        <f t="shared" si="0"/>
        <v>3.5127198881485384</v>
      </c>
      <c r="J18">
        <f t="shared" si="0"/>
        <v>3.972189453633348</v>
      </c>
      <c r="K18">
        <f t="shared" si="0"/>
        <v>2.0804049778589295</v>
      </c>
      <c r="L18">
        <f t="shared" si="0"/>
        <v>2.9898943828251752</v>
      </c>
      <c r="M18">
        <f t="shared" si="0"/>
        <v>4.1631504628958842</v>
      </c>
      <c r="N18">
        <f t="shared" si="0"/>
        <v>3.2286653979603965</v>
      </c>
      <c r="P18">
        <f>AVERAGE(P2:P16)</f>
        <v>3.5510326573004409</v>
      </c>
    </row>
    <row r="19" spans="1:16" x14ac:dyDescent="0.3">
      <c r="A19" t="s">
        <v>29</v>
      </c>
      <c r="B19">
        <f>STDEV(AVERAGE(B2:B4),AVERAGE(B5:B7),AVERAGE(B8:B10),AVERAGE(B11:B13),AVERAGE(B14:B16))</f>
        <v>0.95639041214207599</v>
      </c>
      <c r="C19">
        <f>STDEV(AVERAGE(C2:C4),AVERAGE(C5:C7),AVERAGE(C8:C10),AVERAGE(C11:C13),AVERAGE(C14:C16))</f>
        <v>1.2317370672365322</v>
      </c>
      <c r="D19">
        <f>STDEV(AVERAGE(D2:D4),AVERAGE(D5:D7),AVERAGE(D8:D10),AVERAGE(D11:D13),AVERAGE(D14:D16))</f>
        <v>0.84383451438738089</v>
      </c>
      <c r="E19">
        <f>STDEV(AVERAGE(E2:E4),AVERAGE(E5:E7),AVERAGE(E8:E10),AVERAGE(E11:E13),AVERAGE(E14:E16))</f>
        <v>1.4483158117172443</v>
      </c>
      <c r="F19">
        <f>STDEV(AVERAGE(F2:F4),AVERAGE(F5:F7),AVERAGE(F8:F10),AVERAGE(F11:F13),AVERAGE(F14:F16))</f>
        <v>1.1293699038442639</v>
      </c>
      <c r="H19">
        <f t="shared" ref="H19:N19" si="1">STDEV(AVERAGE(H2:H4),AVERAGE(H5:H7),AVERAGE(H8:H10),AVERAGE(H11:H13),AVERAGE(H14:H16))</f>
        <v>1.1416721593273296</v>
      </c>
      <c r="I19">
        <f t="shared" si="1"/>
        <v>1.0854857958671387</v>
      </c>
      <c r="J19">
        <f t="shared" si="1"/>
        <v>1.5266325683218165</v>
      </c>
      <c r="K19">
        <f t="shared" si="1"/>
        <v>0.8203504967961498</v>
      </c>
      <c r="L19">
        <f t="shared" si="1"/>
        <v>1.5283209113036893</v>
      </c>
      <c r="M19">
        <f t="shared" si="1"/>
        <v>1.176216378342549</v>
      </c>
      <c r="N19">
        <f t="shared" si="1"/>
        <v>1.086423468755976</v>
      </c>
      <c r="P19">
        <f>STDEV(AVERAGE(P2:P4),AVERAGE(P8:P10),AVERAGE(P11:P13),AVERAGE(P14:P16))</f>
        <v>1.0744938869512528</v>
      </c>
    </row>
    <row r="20" spans="1:16" x14ac:dyDescent="0.3">
      <c r="A20" t="s">
        <v>27</v>
      </c>
      <c r="B20">
        <v>0.95541111904529497</v>
      </c>
      <c r="C20">
        <v>0.5721907784736171</v>
      </c>
      <c r="D20">
        <v>0.42874133836227973</v>
      </c>
      <c r="E20">
        <v>0.61904855973148953</v>
      </c>
      <c r="F20">
        <v>0.72883340213420278</v>
      </c>
      <c r="H20">
        <v>0.73903083432095085</v>
      </c>
      <c r="I20">
        <v>0.45365084579201498</v>
      </c>
      <c r="J20">
        <v>0.86553760967473359</v>
      </c>
      <c r="K20">
        <v>0.52039771976240778</v>
      </c>
      <c r="L20">
        <v>0.7468954164326852</v>
      </c>
      <c r="M20">
        <v>0.46535335477324119</v>
      </c>
      <c r="N20">
        <v>0.60559255061924278</v>
      </c>
      <c r="P20">
        <v>0.7842049767304845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2-24A5-4281-AB45-9085FF9AB8F8}">
  <dimension ref="A1:P20"/>
  <sheetViews>
    <sheetView tabSelected="1" zoomScale="85" zoomScaleNormal="85" workbookViewId="0">
      <selection activeCell="A19" sqref="A19:P19"/>
    </sheetView>
  </sheetViews>
  <sheetFormatPr defaultRowHeight="14.4" x14ac:dyDescent="0.3"/>
  <cols>
    <col min="1" max="1" width="17.6640625" customWidth="1"/>
  </cols>
  <sheetData>
    <row r="1" spans="1:16" x14ac:dyDescent="0.3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0.44006205849681268</v>
      </c>
      <c r="F2">
        <v>0.35012137050182868</v>
      </c>
      <c r="H2">
        <v>0.36663304483288467</v>
      </c>
      <c r="I2">
        <v>0.32574427218341018</v>
      </c>
      <c r="J2">
        <v>0.53206765925229793</v>
      </c>
      <c r="K2">
        <v>0.28571380186212503</v>
      </c>
      <c r="L2">
        <v>0.47227543824471324</v>
      </c>
      <c r="N2">
        <v>0.31048783488097248</v>
      </c>
      <c r="P2">
        <v>0.33516750370969417</v>
      </c>
    </row>
    <row r="3" spans="1:16" x14ac:dyDescent="0.3">
      <c r="B3">
        <v>0.39220470960193315</v>
      </c>
      <c r="C3">
        <v>0.3389422205471187</v>
      </c>
      <c r="D3">
        <v>0.50779292507259299</v>
      </c>
      <c r="E3">
        <v>0.1709893747647539</v>
      </c>
      <c r="F3">
        <v>0.42639833013695894</v>
      </c>
      <c r="H3">
        <v>0.58138820590492668</v>
      </c>
      <c r="I3">
        <v>0.51790435618444874</v>
      </c>
      <c r="J3">
        <v>0.28807784931518499</v>
      </c>
      <c r="L3">
        <v>0.21807222030061696</v>
      </c>
      <c r="N3">
        <v>0.39225802757990202</v>
      </c>
      <c r="P3">
        <v>0.32827632968153264</v>
      </c>
    </row>
    <row r="4" spans="1:16" x14ac:dyDescent="0.3">
      <c r="B4">
        <v>0.41392978962530447</v>
      </c>
      <c r="C4">
        <v>0.24914580025400723</v>
      </c>
      <c r="D4">
        <v>0.35186039627611343</v>
      </c>
      <c r="F4">
        <v>0.30078712490900361</v>
      </c>
      <c r="H4">
        <v>0.41400916129970766</v>
      </c>
      <c r="I4">
        <v>0.25860605399387293</v>
      </c>
      <c r="J4">
        <v>0.58335571915370055</v>
      </c>
      <c r="K4">
        <v>0.31971402939427429</v>
      </c>
      <c r="L4">
        <v>0.21074857017582094</v>
      </c>
      <c r="M4">
        <v>0.29385868663229298</v>
      </c>
      <c r="N4">
        <v>0.38038377651368527</v>
      </c>
      <c r="P4">
        <v>0.25655889325297687</v>
      </c>
    </row>
    <row r="5" spans="1:16" x14ac:dyDescent="0.3">
      <c r="A5" t="s">
        <v>17</v>
      </c>
      <c r="B5">
        <v>0.35024642966499742</v>
      </c>
      <c r="C5">
        <v>0.47383633054275537</v>
      </c>
      <c r="D5">
        <v>0.35879346637145937</v>
      </c>
      <c r="F5">
        <v>0.7280386447432291</v>
      </c>
      <c r="H5">
        <v>0.86964080726790027</v>
      </c>
      <c r="K5">
        <v>0.27284773981785426</v>
      </c>
      <c r="L5">
        <v>0.36478526263330091</v>
      </c>
      <c r="M5">
        <v>0.71738915498043609</v>
      </c>
      <c r="N5">
        <v>0.54200978253844556</v>
      </c>
    </row>
    <row r="6" spans="1:16" x14ac:dyDescent="0.3">
      <c r="C6">
        <v>0.38620449154080716</v>
      </c>
      <c r="D6">
        <v>0.60418396164762733</v>
      </c>
      <c r="E6">
        <v>0.59524673816289853</v>
      </c>
      <c r="F6">
        <v>0.20563364817687257</v>
      </c>
      <c r="H6">
        <v>0.93085029591909541</v>
      </c>
      <c r="I6">
        <v>0.42650945371099214</v>
      </c>
      <c r="J6">
        <v>0.97172643042058904</v>
      </c>
      <c r="K6">
        <v>0.34869135905815496</v>
      </c>
      <c r="L6">
        <v>0.55772297527633474</v>
      </c>
      <c r="M6">
        <v>0.49948226647790422</v>
      </c>
      <c r="N6">
        <v>0.48516746197022975</v>
      </c>
    </row>
    <row r="7" spans="1:16" x14ac:dyDescent="0.3">
      <c r="B7">
        <v>0.46759100594406555</v>
      </c>
      <c r="C7">
        <v>0.3322682867006273</v>
      </c>
      <c r="E7">
        <v>0.83567660115479425</v>
      </c>
      <c r="F7">
        <v>0.25230969793734442</v>
      </c>
      <c r="G7">
        <v>2.9717936307588739</v>
      </c>
      <c r="H7">
        <v>1.0064498555680623</v>
      </c>
      <c r="I7">
        <v>1.0154452183186671</v>
      </c>
      <c r="J7">
        <v>1.1641043768952728</v>
      </c>
      <c r="L7">
        <v>0.42554834358515237</v>
      </c>
      <c r="M7">
        <v>0.21604461028372038</v>
      </c>
      <c r="N7">
        <v>0.46202625628028837</v>
      </c>
    </row>
    <row r="8" spans="1:16" x14ac:dyDescent="0.3">
      <c r="A8" t="s">
        <v>18</v>
      </c>
      <c r="B8">
        <v>0.24008921843123601</v>
      </c>
      <c r="C8">
        <v>0.53478788812307587</v>
      </c>
      <c r="D8">
        <v>0.21867295143958565</v>
      </c>
      <c r="E8">
        <v>0.23963778399156677</v>
      </c>
      <c r="F8">
        <v>0.22938600894562944</v>
      </c>
      <c r="I8">
        <v>0.66413952049447689</v>
      </c>
      <c r="J8">
        <v>0.47260714446481145</v>
      </c>
      <c r="L8">
        <v>0.51026598257311839</v>
      </c>
      <c r="M8">
        <v>0.2718992189869136</v>
      </c>
      <c r="N8">
        <v>0.46033649735281146</v>
      </c>
      <c r="O8">
        <v>0.38618777746245936</v>
      </c>
      <c r="P8">
        <v>0.64350005384965803</v>
      </c>
    </row>
    <row r="9" spans="1:16" x14ac:dyDescent="0.3">
      <c r="B9">
        <v>0.27277726744559988</v>
      </c>
      <c r="C9">
        <v>0.42874448040091162</v>
      </c>
      <c r="D9">
        <v>0.29056892672000878</v>
      </c>
      <c r="H9">
        <v>0.22907669648844808</v>
      </c>
      <c r="I9">
        <v>0.49086279375310804</v>
      </c>
      <c r="J9">
        <v>0.60280359591225041</v>
      </c>
      <c r="K9">
        <v>0.22412527624700596</v>
      </c>
      <c r="L9">
        <v>0.48289772986050639</v>
      </c>
      <c r="M9">
        <v>0.22393620198722819</v>
      </c>
      <c r="N9">
        <v>0.43706128030120817</v>
      </c>
      <c r="O9">
        <v>0.37514073488961008</v>
      </c>
      <c r="P9">
        <v>0.3970195342592262</v>
      </c>
    </row>
    <row r="10" spans="1:16" x14ac:dyDescent="0.3">
      <c r="B10">
        <v>0.24684531764950446</v>
      </c>
      <c r="C10">
        <v>0.43714996613352186</v>
      </c>
      <c r="D10">
        <v>0.32129467077457829</v>
      </c>
      <c r="E10">
        <v>0.17773282831218651</v>
      </c>
      <c r="G10">
        <v>0.12626506149145245</v>
      </c>
      <c r="I10">
        <v>0.43268294240591909</v>
      </c>
      <c r="J10">
        <v>0.44462627793847675</v>
      </c>
      <c r="K10">
        <v>0.27328893453532643</v>
      </c>
      <c r="L10">
        <v>0.42467100528880763</v>
      </c>
      <c r="M10">
        <v>0.48334501143264874</v>
      </c>
      <c r="N10">
        <v>0.55810552059442897</v>
      </c>
      <c r="P10">
        <v>0.35417575899987441</v>
      </c>
    </row>
    <row r="11" spans="1:16" x14ac:dyDescent="0.3">
      <c r="A11" t="s">
        <v>19</v>
      </c>
      <c r="B11">
        <v>0.37029006842912149</v>
      </c>
      <c r="C11">
        <v>0.76687579678308238</v>
      </c>
      <c r="D11">
        <v>0.51305916837552179</v>
      </c>
      <c r="E11">
        <v>0.35016071483297639</v>
      </c>
      <c r="F11">
        <v>0.3660383663357481</v>
      </c>
      <c r="G11">
        <v>0.25549071376545274</v>
      </c>
      <c r="H11">
        <v>0.79309900571638958</v>
      </c>
      <c r="I11">
        <v>0.59731167174221578</v>
      </c>
      <c r="J11">
        <v>0.47687939403736124</v>
      </c>
      <c r="K11">
        <v>0.50918838603521599</v>
      </c>
      <c r="L11">
        <v>0.32242647409840469</v>
      </c>
      <c r="M11">
        <v>0.56246418232035966</v>
      </c>
      <c r="N11">
        <v>0.61247678676366291</v>
      </c>
      <c r="P11">
        <v>0.80863522005433608</v>
      </c>
    </row>
    <row r="12" spans="1:16" x14ac:dyDescent="0.3">
      <c r="B12">
        <v>0.3866660351307441</v>
      </c>
      <c r="C12">
        <v>0.58583674557161747</v>
      </c>
      <c r="D12">
        <v>0.37307032367314996</v>
      </c>
      <c r="E12">
        <v>0.33209688677649341</v>
      </c>
      <c r="F12">
        <v>0.34795189868962395</v>
      </c>
      <c r="I12">
        <v>0.45296169934183916</v>
      </c>
      <c r="J12">
        <v>0.70904401169783426</v>
      </c>
      <c r="K12">
        <v>0.43925789461448317</v>
      </c>
      <c r="L12">
        <v>0.51617354418459338</v>
      </c>
      <c r="M12">
        <v>0.39458501567493054</v>
      </c>
      <c r="N12">
        <v>0.56319670041783132</v>
      </c>
      <c r="O12">
        <v>0.32505804320877835</v>
      </c>
      <c r="P12">
        <v>0.74284921761355815</v>
      </c>
    </row>
    <row r="13" spans="1:16" x14ac:dyDescent="0.3">
      <c r="C13">
        <v>0.54891342148982358</v>
      </c>
      <c r="D13">
        <v>0.59291603790795311</v>
      </c>
      <c r="E13">
        <v>0.31449041942607447</v>
      </c>
      <c r="F13">
        <v>0.38963211662993774</v>
      </c>
      <c r="G13">
        <v>0.3085024651766563</v>
      </c>
      <c r="H13">
        <v>0.43578777856680911</v>
      </c>
      <c r="I13">
        <v>0.66686923353795391</v>
      </c>
      <c r="J13">
        <v>0.69041678395260764</v>
      </c>
      <c r="K13">
        <v>0.30613758795085566</v>
      </c>
      <c r="L13">
        <v>0.41942171438283421</v>
      </c>
      <c r="M13">
        <v>0.55654089440524612</v>
      </c>
      <c r="N13">
        <v>0.60166116009881876</v>
      </c>
      <c r="O13">
        <v>0.26582394098370743</v>
      </c>
      <c r="P13">
        <v>0.36755688160523337</v>
      </c>
    </row>
    <row r="14" spans="1:16" x14ac:dyDescent="0.3">
      <c r="A14" t="s">
        <v>20</v>
      </c>
      <c r="B14">
        <v>0.30403711150731405</v>
      </c>
      <c r="C14">
        <v>0.47098418961355148</v>
      </c>
      <c r="D14">
        <v>0.59314528615789053</v>
      </c>
      <c r="H14">
        <v>0.29417432813156252</v>
      </c>
      <c r="I14">
        <v>0.41967286294984257</v>
      </c>
      <c r="J14">
        <v>0.41442431261633428</v>
      </c>
      <c r="K14">
        <v>0.21534890711369659</v>
      </c>
      <c r="L14">
        <v>0.16086247328701853</v>
      </c>
      <c r="M14">
        <v>0.82945056059136724</v>
      </c>
      <c r="N14">
        <v>0.56960978278754193</v>
      </c>
      <c r="P14">
        <v>0.86268829934836366</v>
      </c>
    </row>
    <row r="15" spans="1:16" x14ac:dyDescent="0.3">
      <c r="B15">
        <v>0.26970630634633153</v>
      </c>
      <c r="C15">
        <v>0.44712341663852539</v>
      </c>
      <c r="D15">
        <v>0.67848184508844533</v>
      </c>
      <c r="F15">
        <v>0.25226754134673735</v>
      </c>
      <c r="H15">
        <v>0.18418092749242099</v>
      </c>
      <c r="I15">
        <v>0.61010646392469836</v>
      </c>
      <c r="J15">
        <v>0.50981458555887327</v>
      </c>
      <c r="K15">
        <v>0.29335327028176483</v>
      </c>
      <c r="L15">
        <v>0.28358966925474582</v>
      </c>
      <c r="M15">
        <v>0.85576085408751668</v>
      </c>
      <c r="N15">
        <v>0.45539163091794554</v>
      </c>
      <c r="P15">
        <v>0.85084435140480141</v>
      </c>
    </row>
    <row r="16" spans="1:16" x14ac:dyDescent="0.3">
      <c r="B16">
        <v>0.2733776683819768</v>
      </c>
      <c r="C16">
        <v>0.49418240571641714</v>
      </c>
      <c r="D16">
        <v>0.4566562371528784</v>
      </c>
      <c r="E16">
        <v>0.17700524241592783</v>
      </c>
      <c r="H16">
        <v>0.28864944841604878</v>
      </c>
      <c r="I16">
        <v>0.33899097011693619</v>
      </c>
      <c r="L16">
        <v>0.4129617099447247</v>
      </c>
      <c r="M16">
        <v>1.0412867101253171</v>
      </c>
      <c r="N16">
        <v>0.44402410234206091</v>
      </c>
      <c r="P16">
        <v>0.84233075682888747</v>
      </c>
    </row>
    <row r="17" spans="1:16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16" x14ac:dyDescent="0.3">
      <c r="A18" t="s">
        <v>28</v>
      </c>
      <c r="B18">
        <f>AVERAGE(B2:B16)</f>
        <v>0.34060176820422627</v>
      </c>
      <c r="C18">
        <f>AVERAGE(C2:C16)</f>
        <v>0.4639282457182744</v>
      </c>
      <c r="D18">
        <f>AVERAGE(D2:D16)</f>
        <v>0.45080739974290795</v>
      </c>
      <c r="E18">
        <f>AVERAGE(E2:E16)</f>
        <v>0.35478184331529689</v>
      </c>
      <c r="F18">
        <f>AVERAGE(F2:F16)</f>
        <v>0.34986952257753767</v>
      </c>
      <c r="H18">
        <f t="shared" ref="H18:N18" si="0">AVERAGE(H2:H16)</f>
        <v>0.53282829630035466</v>
      </c>
      <c r="I18">
        <f t="shared" si="0"/>
        <v>0.51555767947559861</v>
      </c>
      <c r="J18">
        <f t="shared" si="0"/>
        <v>0.6046113954781227</v>
      </c>
      <c r="K18">
        <f t="shared" si="0"/>
        <v>0.31706065335552336</v>
      </c>
      <c r="L18">
        <f t="shared" si="0"/>
        <v>0.38549487420604617</v>
      </c>
      <c r="M18">
        <f t="shared" si="0"/>
        <v>0.53431102830660626</v>
      </c>
      <c r="N18">
        <f t="shared" si="0"/>
        <v>0.48494644008932231</v>
      </c>
      <c r="P18">
        <f>AVERAGE(P2:P16)</f>
        <v>0.56580023338401186</v>
      </c>
    </row>
    <row r="19" spans="1:16" x14ac:dyDescent="0.3">
      <c r="A19" t="s">
        <v>29</v>
      </c>
      <c r="B19">
        <f>STDEV(AVERAGE(B2:B4),AVERAGE(B5:B7),AVERAGE(B8:B10),AVERAGE(B11:B13),AVERAGE(B14:B16))</f>
        <v>7.4948126416782543E-2</v>
      </c>
      <c r="C19">
        <f>STDEV(AVERAGE(C2:C4),AVERAGE(C5:C7),AVERAGE(C8:C10),AVERAGE(C11:C13),AVERAGE(C14:C16))</f>
        <v>0.12407457281434923</v>
      </c>
      <c r="D19">
        <f>STDEV(AVERAGE(D2:D4),AVERAGE(D5:D7),AVERAGE(D8:D10),AVERAGE(D11:D13),AVERAGE(D14:D16))</f>
        <v>0.11081575151766343</v>
      </c>
      <c r="E19">
        <f>STDEV(AVERAGE(E2:E4),AVERAGE(E5:E7),AVERAGE(E8:E10),AVERAGE(E11:E13),AVERAGE(E14:E16))</f>
        <v>0.22998845114764427</v>
      </c>
      <c r="F19">
        <f>STDEV(AVERAGE(F2:F4),AVERAGE(F5:F7),AVERAGE(F8:F10),AVERAGE(F11:F13),AVERAGE(F14:F16))</f>
        <v>7.4650143974531194E-2</v>
      </c>
      <c r="H19">
        <f t="shared" ref="H19:N19" si="1">STDEV(AVERAGE(H2:H4),AVERAGE(H5:H7),AVERAGE(H8:H10),AVERAGE(H11:H13),AVERAGE(H14:H16))</f>
        <v>0.29072031973232343</v>
      </c>
      <c r="I19">
        <f t="shared" si="1"/>
        <v>0.13241712358177443</v>
      </c>
      <c r="J19">
        <f t="shared" si="1"/>
        <v>0.2556366707023684</v>
      </c>
      <c r="K19">
        <f t="shared" si="1"/>
        <v>6.81299854881562E-2</v>
      </c>
      <c r="L19">
        <f t="shared" si="1"/>
        <v>8.6599337571260149E-2</v>
      </c>
      <c r="M19">
        <f t="shared" si="1"/>
        <v>0.2450881833197775</v>
      </c>
      <c r="N19">
        <f t="shared" si="1"/>
        <v>8.2251968742460074E-2</v>
      </c>
      <c r="P19">
        <f>STDEV(AVERAGE(P2:P4),AVERAGE(P8:P10),AVERAGE(P11:P13),AVERAGE(P14:P16))</f>
        <v>0.23428859412237052</v>
      </c>
    </row>
    <row r="20" spans="1:16" x14ac:dyDescent="0.3">
      <c r="A20" t="s">
        <v>27</v>
      </c>
      <c r="B20">
        <v>0.84839323124472765</v>
      </c>
      <c r="C20">
        <v>0.73515429061317328</v>
      </c>
      <c r="D20">
        <v>0.48040990169951187</v>
      </c>
      <c r="E20">
        <v>0.9284957902692148</v>
      </c>
      <c r="F20">
        <v>-0.47309933697996109</v>
      </c>
      <c r="H20">
        <v>0.85464475412025909</v>
      </c>
      <c r="I20">
        <v>0.19922892803301284</v>
      </c>
      <c r="J20">
        <v>0.83595054467683538</v>
      </c>
      <c r="K20">
        <v>0.55909496920451618</v>
      </c>
      <c r="L20">
        <v>0.23146035483002447</v>
      </c>
      <c r="M20">
        <v>0.67065313421191441</v>
      </c>
      <c r="N20">
        <v>0.68909449765184139</v>
      </c>
      <c r="P20">
        <v>0.69806179324544648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6A76-0C1C-4826-ABC2-C4532D2EA8B7}">
  <dimension ref="A1:P20"/>
  <sheetViews>
    <sheetView zoomScale="85" zoomScaleNormal="85" workbookViewId="0">
      <selection activeCell="K20" sqref="K20"/>
    </sheetView>
  </sheetViews>
  <sheetFormatPr defaultRowHeight="14.4" x14ac:dyDescent="0.3"/>
  <sheetData>
    <row r="1" spans="1:16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2.2616348965827546</v>
      </c>
      <c r="F2">
        <v>5.9256661649308224</v>
      </c>
      <c r="H2">
        <v>-5.2453059909555471</v>
      </c>
      <c r="I2">
        <v>2.3039406865212739</v>
      </c>
      <c r="J2">
        <v>2.5320686981408</v>
      </c>
      <c r="K2">
        <v>2.8274173103862932</v>
      </c>
      <c r="L2">
        <v>4.1210769623701689</v>
      </c>
      <c r="N2">
        <v>2.9475581736218599</v>
      </c>
      <c r="P2">
        <v>3.874371291808572</v>
      </c>
    </row>
    <row r="3" spans="1:16" x14ac:dyDescent="0.3">
      <c r="B3">
        <v>3.2664558282304426</v>
      </c>
      <c r="C3">
        <v>3.032227263944022</v>
      </c>
      <c r="D3">
        <v>3.9336028896071502</v>
      </c>
      <c r="E3">
        <v>1.0952885090868252</v>
      </c>
      <c r="F3">
        <v>6.028498925009222</v>
      </c>
      <c r="H3">
        <v>-6.3082128740932735</v>
      </c>
      <c r="I3">
        <v>1.6438999895447641</v>
      </c>
      <c r="J3">
        <v>1.3365294964879537</v>
      </c>
      <c r="L3">
        <v>3.0475957371403304</v>
      </c>
      <c r="N3">
        <v>1.9558964940721686</v>
      </c>
      <c r="P3">
        <v>5.1521951495021918</v>
      </c>
    </row>
    <row r="4" spans="1:16" x14ac:dyDescent="0.3">
      <c r="B4">
        <v>2.4308675121504697</v>
      </c>
      <c r="C4">
        <v>3.7964238385417133</v>
      </c>
      <c r="D4">
        <v>3.9481795394802619</v>
      </c>
      <c r="E4">
        <v>2.4144306536583908</v>
      </c>
      <c r="F4">
        <v>6.1270754574061295</v>
      </c>
      <c r="H4">
        <v>-3.7951413706236488</v>
      </c>
      <c r="I4">
        <v>2.283540045100676</v>
      </c>
      <c r="J4">
        <v>2.5418957600427117</v>
      </c>
      <c r="K4">
        <v>1.9902239029361619</v>
      </c>
      <c r="L4">
        <v>2.9708924006408788</v>
      </c>
      <c r="M4">
        <v>6.7126486582834506</v>
      </c>
      <c r="N4">
        <v>3.6345106719108045</v>
      </c>
      <c r="P4">
        <v>5.2337280166869959</v>
      </c>
    </row>
    <row r="5" spans="1:16" x14ac:dyDescent="0.3">
      <c r="A5" t="s">
        <v>17</v>
      </c>
      <c r="B5">
        <v>7.4127710476653981</v>
      </c>
      <c r="C5">
        <v>1.2454005783756308</v>
      </c>
      <c r="D5">
        <v>4.3037504820665653</v>
      </c>
      <c r="F5">
        <v>8.2697638232827533</v>
      </c>
      <c r="H5">
        <v>-7.1892304224909127</v>
      </c>
      <c r="K5">
        <v>5.0700453065248698</v>
      </c>
      <c r="L5">
        <v>5.4687244400848352</v>
      </c>
      <c r="M5">
        <v>8.1727348594707845</v>
      </c>
      <c r="N5">
        <v>5.7701375822416079</v>
      </c>
    </row>
    <row r="6" spans="1:16" x14ac:dyDescent="0.3">
      <c r="C6">
        <v>5.0302639870960268</v>
      </c>
      <c r="D6">
        <v>5.7762544453577647</v>
      </c>
      <c r="E6">
        <v>2.7588537483554081</v>
      </c>
      <c r="F6">
        <v>9.2252900949571526</v>
      </c>
      <c r="H6">
        <v>-10.832706534177476</v>
      </c>
      <c r="I6">
        <v>4.3868893901079034</v>
      </c>
      <c r="J6">
        <v>5.1549908336643897</v>
      </c>
      <c r="K6">
        <v>6.8032913938880615</v>
      </c>
      <c r="L6">
        <v>7.0798492308212282</v>
      </c>
      <c r="M6">
        <v>6.7838023929205518</v>
      </c>
      <c r="N6">
        <v>5.0536243371304845</v>
      </c>
    </row>
    <row r="7" spans="1:16" x14ac:dyDescent="0.3">
      <c r="B7">
        <v>6.4586339909084938</v>
      </c>
      <c r="C7">
        <v>6.9641171778326987</v>
      </c>
      <c r="E7">
        <v>2.7681628746314106</v>
      </c>
      <c r="F7">
        <v>7.5879626147463926</v>
      </c>
      <c r="G7">
        <v>2.921325364685651</v>
      </c>
      <c r="H7">
        <v>-7.8537833137676731</v>
      </c>
      <c r="I7">
        <v>6.0570506289183648</v>
      </c>
      <c r="J7">
        <v>3.7242818984027939</v>
      </c>
      <c r="L7">
        <v>7.0904625301104458</v>
      </c>
      <c r="M7">
        <v>7.8688655085900923</v>
      </c>
      <c r="N7">
        <v>4.9925244381381075</v>
      </c>
    </row>
    <row r="8" spans="1:16" x14ac:dyDescent="0.3">
      <c r="A8" t="s">
        <v>18</v>
      </c>
      <c r="B8">
        <v>2.086189364896982</v>
      </c>
      <c r="C8">
        <v>2.9276869691413943</v>
      </c>
      <c r="D8">
        <v>3.086502429347207</v>
      </c>
      <c r="E8">
        <v>1.2778260975577695</v>
      </c>
      <c r="F8">
        <v>5.638060024780871</v>
      </c>
      <c r="I8">
        <v>1.2780772419516897</v>
      </c>
      <c r="J8">
        <v>4.9845665193689923</v>
      </c>
      <c r="L8">
        <v>2.348702140104681</v>
      </c>
      <c r="M8">
        <v>6.4595979635635263</v>
      </c>
      <c r="N8">
        <v>4.001609236166197</v>
      </c>
      <c r="O8">
        <v>1.4893269877835111</v>
      </c>
      <c r="P8">
        <v>3.9198985386939942</v>
      </c>
    </row>
    <row r="9" spans="1:16" x14ac:dyDescent="0.3">
      <c r="B9">
        <v>2.3528483470448189</v>
      </c>
      <c r="C9">
        <v>2.4913439625596059</v>
      </c>
      <c r="D9">
        <v>2.8383844492385157</v>
      </c>
      <c r="H9">
        <v>-6.6761263374069237</v>
      </c>
      <c r="I9">
        <v>3.7762813892500318</v>
      </c>
      <c r="J9">
        <v>2.5349057132526331</v>
      </c>
      <c r="K9">
        <v>2.1551053538340774</v>
      </c>
      <c r="L9">
        <v>3.5474128105546328</v>
      </c>
      <c r="M9">
        <v>4.9188249587450823</v>
      </c>
      <c r="N9">
        <v>3.5615682791898444</v>
      </c>
      <c r="O9">
        <v>2.2443384507073696</v>
      </c>
      <c r="P9">
        <v>4.3149181460739259</v>
      </c>
    </row>
    <row r="10" spans="1:16" x14ac:dyDescent="0.3">
      <c r="B10">
        <v>1.861528182830078</v>
      </c>
      <c r="C10">
        <v>3.2951008031485887</v>
      </c>
      <c r="D10">
        <v>2.4701124108652488</v>
      </c>
      <c r="E10">
        <v>0.77985983797849434</v>
      </c>
      <c r="G10">
        <v>0.79039797270391776</v>
      </c>
      <c r="I10">
        <v>2.1525223992186078</v>
      </c>
      <c r="J10">
        <v>3.3394116100830269</v>
      </c>
      <c r="K10">
        <v>3.2580596452465116</v>
      </c>
      <c r="L10">
        <v>2.2852404611660346</v>
      </c>
      <c r="M10">
        <v>6.1125847994466254</v>
      </c>
      <c r="N10">
        <v>6.0077889620588163</v>
      </c>
      <c r="P10">
        <v>3.154860161355705</v>
      </c>
    </row>
    <row r="11" spans="1:16" x14ac:dyDescent="0.3">
      <c r="A11" t="s">
        <v>19</v>
      </c>
      <c r="B11">
        <v>2.3059737251808232</v>
      </c>
      <c r="C11">
        <v>6.6933981601363328</v>
      </c>
      <c r="D11">
        <v>6.8959630114430821</v>
      </c>
      <c r="E11">
        <v>1.4849530135998747</v>
      </c>
      <c r="F11">
        <v>9.1772394791267224</v>
      </c>
      <c r="G11">
        <v>1.3328951680156897</v>
      </c>
      <c r="H11">
        <v>-2.0393515467775818</v>
      </c>
      <c r="I11">
        <v>7.1667109600566024</v>
      </c>
      <c r="J11">
        <v>4.0152109771359754</v>
      </c>
      <c r="K11">
        <v>1.873928528484861</v>
      </c>
      <c r="L11">
        <v>3.2632057426533323</v>
      </c>
      <c r="M11">
        <v>8.2586518986059669</v>
      </c>
      <c r="N11">
        <v>2.8931391930250143</v>
      </c>
      <c r="P11">
        <v>4.9362311234834051</v>
      </c>
    </row>
    <row r="12" spans="1:16" x14ac:dyDescent="0.3">
      <c r="B12">
        <v>2.0661366772529317</v>
      </c>
      <c r="C12">
        <v>7.4058184859860878</v>
      </c>
      <c r="D12">
        <v>3.6900420155766285</v>
      </c>
      <c r="E12">
        <v>3.885044349435085</v>
      </c>
      <c r="F12">
        <v>9.428246242716634</v>
      </c>
      <c r="I12">
        <v>5.5138514944794892</v>
      </c>
      <c r="J12">
        <v>2.1074854601097863</v>
      </c>
      <c r="K12">
        <v>1.4980319747233677</v>
      </c>
      <c r="L12">
        <v>4.6480917223816185</v>
      </c>
      <c r="M12">
        <v>5.6224156335917748</v>
      </c>
      <c r="N12">
        <v>3.8670351152855984</v>
      </c>
      <c r="O12">
        <v>2.4430365762714499</v>
      </c>
      <c r="P12">
        <v>5.2759168493452409</v>
      </c>
    </row>
    <row r="13" spans="1:16" x14ac:dyDescent="0.3">
      <c r="C13">
        <v>6.1632781420762415</v>
      </c>
      <c r="D13">
        <v>7.1275428627538471</v>
      </c>
      <c r="E13">
        <v>2.7446760068674725</v>
      </c>
      <c r="F13">
        <v>9.4935661872125614</v>
      </c>
      <c r="G13">
        <v>1.6198589727119037</v>
      </c>
      <c r="H13">
        <v>-3.3548548356573762</v>
      </c>
      <c r="I13">
        <v>6.0289712828467144</v>
      </c>
      <c r="J13">
        <v>5.396541075898206</v>
      </c>
      <c r="K13">
        <v>3.415846086575363</v>
      </c>
      <c r="L13">
        <v>5.0701574190728822</v>
      </c>
      <c r="M13">
        <v>7.1835835311146221</v>
      </c>
      <c r="N13">
        <v>5.3015911704270078</v>
      </c>
      <c r="O13">
        <v>6.2625061741039501</v>
      </c>
      <c r="P13">
        <v>5.0712444622557724</v>
      </c>
    </row>
    <row r="14" spans="1:16" x14ac:dyDescent="0.3">
      <c r="A14" t="s">
        <v>20</v>
      </c>
      <c r="B14">
        <v>1.6755746609714719</v>
      </c>
      <c r="C14">
        <v>1.614047236804883</v>
      </c>
      <c r="D14">
        <v>3.2098015011025645</v>
      </c>
      <c r="H14">
        <v>-2.1464332685398122</v>
      </c>
      <c r="I14">
        <v>0.71229139268895048</v>
      </c>
      <c r="J14">
        <v>0.8827890001373615</v>
      </c>
      <c r="K14">
        <v>1.2876334022263873</v>
      </c>
      <c r="L14">
        <v>1.1463906003525994</v>
      </c>
      <c r="M14">
        <v>6.7898927188469269</v>
      </c>
      <c r="N14">
        <v>3.4483873062224295</v>
      </c>
      <c r="P14">
        <v>4.6841024311173944</v>
      </c>
    </row>
    <row r="15" spans="1:16" x14ac:dyDescent="0.3">
      <c r="B15">
        <v>1.4738140773831379</v>
      </c>
      <c r="C15">
        <v>2.2739451619487152</v>
      </c>
      <c r="D15">
        <v>3.0202221853212445</v>
      </c>
      <c r="F15">
        <v>5.2315917191978629</v>
      </c>
      <c r="H15">
        <v>-2.6376042751133082</v>
      </c>
      <c r="I15">
        <v>1.4780310628123807</v>
      </c>
      <c r="J15">
        <v>1.759407847166411</v>
      </c>
      <c r="K15">
        <v>0.81093825222081639</v>
      </c>
      <c r="L15">
        <v>1.5106908421166785</v>
      </c>
      <c r="M15">
        <v>4.4416241465685538</v>
      </c>
      <c r="N15">
        <v>1.7052995730542475</v>
      </c>
      <c r="P15">
        <v>5.3077505514459746</v>
      </c>
    </row>
    <row r="16" spans="1:16" x14ac:dyDescent="0.3">
      <c r="B16">
        <v>2.6261363955971437</v>
      </c>
      <c r="C16">
        <v>3.2513465433299387</v>
      </c>
      <c r="D16">
        <v>3.2419986222575261</v>
      </c>
      <c r="E16">
        <v>0.79198517595690521</v>
      </c>
      <c r="H16">
        <v>-1.4925809782867994</v>
      </c>
      <c r="I16">
        <v>0.6572546590741718</v>
      </c>
      <c r="L16">
        <v>1.1379568644287006</v>
      </c>
      <c r="M16">
        <v>4.8956430404295368</v>
      </c>
      <c r="N16">
        <v>2.2656774014852195</v>
      </c>
      <c r="P16">
        <v>4.6330010883861679</v>
      </c>
    </row>
    <row r="17" spans="1:16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16" x14ac:dyDescent="0.3">
      <c r="A18" t="s">
        <v>28</v>
      </c>
      <c r="B18">
        <f>AVERAGE(B2:B16)</f>
        <v>2.9445049774380725</v>
      </c>
      <c r="C18">
        <f>AVERAGE(C2:C16)</f>
        <v>4.0131713079229918</v>
      </c>
      <c r="D18">
        <f>AVERAGE(D2:D16)</f>
        <v>4.1186428341859704</v>
      </c>
      <c r="E18">
        <f>AVERAGE(E2:E16)</f>
        <v>2.0001080267127636</v>
      </c>
      <c r="F18">
        <f>AVERAGE(F2:F16)</f>
        <v>7.466632793942467</v>
      </c>
      <c r="H18">
        <f t="shared" ref="H18:N18" si="0">AVERAGE(H2:H16)</f>
        <v>-4.9642776456575275</v>
      </c>
      <c r="I18">
        <f t="shared" si="0"/>
        <v>3.2456651873265434</v>
      </c>
      <c r="J18">
        <f t="shared" si="0"/>
        <v>3.1007757607608495</v>
      </c>
      <c r="K18">
        <f t="shared" si="0"/>
        <v>2.8173201051860701</v>
      </c>
      <c r="L18">
        <f t="shared" si="0"/>
        <v>3.6490966602666037</v>
      </c>
      <c r="M18">
        <f t="shared" si="0"/>
        <v>6.4785284700136536</v>
      </c>
      <c r="N18">
        <f t="shared" si="0"/>
        <v>3.8270898622686276</v>
      </c>
      <c r="P18">
        <f>AVERAGE(P2:P16)</f>
        <v>4.6298514841796115</v>
      </c>
    </row>
    <row r="19" spans="1:16" x14ac:dyDescent="0.3">
      <c r="A19" t="s">
        <v>29</v>
      </c>
      <c r="B19">
        <f>STDEV(AVERAGE(B2:B4),AVERAGE(B5:B7),AVERAGE(B8:B10),AVERAGE(B11:B13),AVERAGE(B14:B16))</f>
        <v>2.1277660765448219</v>
      </c>
      <c r="C19">
        <f>STDEV(AVERAGE(C2:C4),AVERAGE(C5:C7),AVERAGE(C8:C10),AVERAGE(C11:C13),AVERAGE(C14:C16))</f>
        <v>1.7262979143200936</v>
      </c>
      <c r="D19">
        <f>STDEV(AVERAGE(D2:D4),AVERAGE(D5:D7),AVERAGE(D8:D10),AVERAGE(D11:D13),AVERAGE(D14:D16))</f>
        <v>1.2966180682513893</v>
      </c>
      <c r="E19">
        <f>STDEV(AVERAGE(E2:E4),AVERAGE(E5:E7),AVERAGE(E8:E10),AVERAGE(E11:E13),AVERAGE(E14:E16))</f>
        <v>0.91646088119695135</v>
      </c>
      <c r="F19">
        <f>STDEV(AVERAGE(F2:F4),AVERAGE(F5:F7),AVERAGE(F8:F10),AVERAGE(F11:F13),AVERAGE(F14:F16))</f>
        <v>1.8270475291410091</v>
      </c>
      <c r="H19">
        <f>STDEV(AVERAGE(H2:H4),AVERAGE(H5:H7),AVERAGE(H8:H10),AVERAGE(H11:H13),AVERAGE(H14:H16))</f>
        <v>2.7255875413859969</v>
      </c>
      <c r="I19">
        <f t="shared" ref="I19:N19" si="1">STDEV(AVERAGE(I2:I4),AVERAGE(I5:I7),AVERAGE(I8:I10),AVERAGE(I11:I13),AVERAGE(I14:I16))</f>
        <v>2.2424701992890257</v>
      </c>
      <c r="J19">
        <f t="shared" si="1"/>
        <v>1.2942134861148389</v>
      </c>
      <c r="K19">
        <f>STDEV(AVERAGE(K2:K4),AVERAGE(K5:K7),AVERAGE(K8:K10),AVERAGE(K11:K13),AVERAGE(K14:K16))</f>
        <v>1.8253588482520253</v>
      </c>
      <c r="L19">
        <f t="shared" si="1"/>
        <v>1.9659730184934974</v>
      </c>
      <c r="M19">
        <f t="shared" si="1"/>
        <v>0.90248482337121716</v>
      </c>
      <c r="N19">
        <f t="shared" si="1"/>
        <v>1.1625916162741989</v>
      </c>
      <c r="P19">
        <f>STDEV(AVERAGE(P2:P4),AVERAGE(P8:P10),AVERAGE(P11:P13),AVERAGE(P14:P16))</f>
        <v>0.57317459201414522</v>
      </c>
    </row>
    <row r="20" spans="1:16" x14ac:dyDescent="0.3">
      <c r="A20" t="s">
        <v>27</v>
      </c>
      <c r="B20">
        <v>0.95831572382388064</v>
      </c>
      <c r="C20">
        <v>0.54159092834575717</v>
      </c>
      <c r="D20">
        <v>0.61564663713648737</v>
      </c>
      <c r="E20">
        <v>0.52121343452604207</v>
      </c>
      <c r="F20">
        <v>0.92301337395571026</v>
      </c>
      <c r="H20">
        <v>0.84408318879827826</v>
      </c>
      <c r="I20">
        <v>0.87692653811471921</v>
      </c>
      <c r="J20">
        <v>0.5449340869639836</v>
      </c>
      <c r="K20">
        <v>0.87257194846102626</v>
      </c>
      <c r="L20">
        <v>0.87093698008921572</v>
      </c>
      <c r="M20">
        <v>0.38187393302479333</v>
      </c>
      <c r="N20">
        <v>0.51395835509383525</v>
      </c>
      <c r="O20">
        <v>0.56472873679675561</v>
      </c>
      <c r="P20">
        <v>0.4629170681958209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C855-16A2-44BC-BEE2-33C3E562E9D9}">
  <dimension ref="A1:P20"/>
  <sheetViews>
    <sheetView workbookViewId="0">
      <selection activeCell="M20" sqref="M20"/>
    </sheetView>
  </sheetViews>
  <sheetFormatPr defaultRowHeight="14.4" x14ac:dyDescent="0.3"/>
  <sheetData>
    <row r="1" spans="1:16" x14ac:dyDescent="0.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0.31788245610402255</v>
      </c>
      <c r="F2">
        <v>0.74416023673449816</v>
      </c>
      <c r="I2">
        <v>0.41185423311338099</v>
      </c>
      <c r="J2">
        <v>0.21648659766755651</v>
      </c>
      <c r="K2">
        <v>0.5781239347246907</v>
      </c>
      <c r="L2">
        <v>0.59094523496387508</v>
      </c>
      <c r="N2">
        <v>0.56565681936560175</v>
      </c>
      <c r="P2">
        <v>0.65618856644421175</v>
      </c>
    </row>
    <row r="3" spans="1:16" x14ac:dyDescent="0.3">
      <c r="B3">
        <v>0.17471780961064587</v>
      </c>
      <c r="C3">
        <v>0.68878803100114161</v>
      </c>
      <c r="F3">
        <v>0.83272270857661246</v>
      </c>
      <c r="J3">
        <v>0.21965454098477366</v>
      </c>
      <c r="L3">
        <v>0.27499530015834805</v>
      </c>
      <c r="N3">
        <v>0.15647206066977581</v>
      </c>
      <c r="P3">
        <v>0.82062746305557033</v>
      </c>
    </row>
    <row r="4" spans="1:16" x14ac:dyDescent="0.3">
      <c r="B4">
        <v>0.35182635387017092</v>
      </c>
      <c r="C4">
        <v>0.62655198801243772</v>
      </c>
      <c r="D4">
        <v>0.39971042416619218</v>
      </c>
      <c r="E4">
        <v>0.29473713521669787</v>
      </c>
      <c r="H4">
        <v>-1.0825087919743235</v>
      </c>
      <c r="I4">
        <v>0.18181803499169913</v>
      </c>
      <c r="J4">
        <v>0.39982790467330886</v>
      </c>
      <c r="K4">
        <v>0.29185410086765318</v>
      </c>
      <c r="L4">
        <v>0.67565539898644511</v>
      </c>
      <c r="N4">
        <v>0.25817389901605026</v>
      </c>
      <c r="P4">
        <v>0.60812469557936799</v>
      </c>
    </row>
    <row r="5" spans="1:16" x14ac:dyDescent="0.3">
      <c r="A5" t="s">
        <v>17</v>
      </c>
      <c r="B5">
        <v>1.0020013962817522</v>
      </c>
      <c r="C5">
        <v>0.25944358934705219</v>
      </c>
      <c r="D5">
        <v>0.24287317971662709</v>
      </c>
      <c r="F5">
        <v>2.1530784319736793</v>
      </c>
      <c r="H5">
        <v>-1.9438000111592513</v>
      </c>
      <c r="L5">
        <v>0.50549529894524525</v>
      </c>
      <c r="M5">
        <v>1.0943990061449647</v>
      </c>
      <c r="N5">
        <v>0.96475875897114172</v>
      </c>
    </row>
    <row r="6" spans="1:16" x14ac:dyDescent="0.3">
      <c r="C6">
        <v>0.47579102003894647</v>
      </c>
      <c r="D6">
        <v>0.43744066168502549</v>
      </c>
      <c r="F6">
        <v>1.171805777233474</v>
      </c>
      <c r="H6">
        <v>-6.9212567021068316E-2</v>
      </c>
      <c r="I6">
        <v>0.60451380919383579</v>
      </c>
      <c r="J6">
        <v>0.14986821669711553</v>
      </c>
      <c r="K6">
        <v>0.15503341091848266</v>
      </c>
      <c r="L6">
        <v>0.93239390306664982</v>
      </c>
      <c r="M6">
        <v>0.89802489755595205</v>
      </c>
    </row>
    <row r="7" spans="1:16" x14ac:dyDescent="0.3">
      <c r="B7">
        <v>1.0657510038472278</v>
      </c>
      <c r="C7">
        <v>0.74501666990601412</v>
      </c>
      <c r="E7">
        <v>0.19780306900856795</v>
      </c>
      <c r="F7">
        <v>2.1845894469326121</v>
      </c>
      <c r="G7">
        <v>0.23602572799567273</v>
      </c>
      <c r="H7">
        <v>-1.5515301009077134</v>
      </c>
      <c r="I7">
        <v>1.3505682453722647</v>
      </c>
      <c r="J7">
        <v>0.25941561855249362</v>
      </c>
      <c r="L7">
        <v>1.4191505686208772</v>
      </c>
      <c r="N7">
        <v>0.42072192729384716</v>
      </c>
    </row>
    <row r="8" spans="1:16" x14ac:dyDescent="0.3">
      <c r="A8" t="s">
        <v>18</v>
      </c>
      <c r="B8">
        <v>0.72377516973673062</v>
      </c>
      <c r="C8">
        <v>0.50972665495698366</v>
      </c>
      <c r="D8">
        <v>0.52358463520340159</v>
      </c>
      <c r="F8">
        <v>1.4407392362423828</v>
      </c>
      <c r="J8">
        <v>0.78589887247705392</v>
      </c>
      <c r="L8">
        <v>0.27666779263582097</v>
      </c>
      <c r="M8">
        <v>1.1332904018454633</v>
      </c>
      <c r="N8">
        <v>0.39977001830832837</v>
      </c>
      <c r="O8">
        <v>0.23145124382988683</v>
      </c>
      <c r="P8">
        <v>0.7756358673269923</v>
      </c>
    </row>
    <row r="9" spans="1:16" x14ac:dyDescent="0.3">
      <c r="B9">
        <v>0.31596685058912288</v>
      </c>
      <c r="C9">
        <v>0.44120527089033512</v>
      </c>
      <c r="J9">
        <v>0.22420196656799529</v>
      </c>
      <c r="M9">
        <v>1.3712215533229606</v>
      </c>
      <c r="N9">
        <v>0.56996777100001572</v>
      </c>
      <c r="O9">
        <v>0.83118909810110675</v>
      </c>
    </row>
    <row r="10" spans="1:16" x14ac:dyDescent="0.3">
      <c r="B10">
        <v>0.32517152684382755</v>
      </c>
      <c r="C10">
        <v>0.74349617588813732</v>
      </c>
      <c r="D10">
        <v>0.42296069993016538</v>
      </c>
      <c r="J10">
        <v>9.6367920060893564E-2</v>
      </c>
      <c r="M10">
        <v>0.94466232746535228</v>
      </c>
      <c r="N10">
        <v>0.65176453387636357</v>
      </c>
      <c r="P10">
        <v>0.5089096438104852</v>
      </c>
    </row>
    <row r="11" spans="1:16" x14ac:dyDescent="0.3">
      <c r="A11" t="s">
        <v>19</v>
      </c>
      <c r="B11">
        <v>0.10682834735139446</v>
      </c>
      <c r="C11">
        <v>0.1086182029274908</v>
      </c>
      <c r="D11">
        <v>0.33564678939001091</v>
      </c>
      <c r="F11">
        <v>1.1271081816347759</v>
      </c>
      <c r="H11">
        <v>-1.0579246932277313</v>
      </c>
      <c r="I11">
        <v>0.19953733634234483</v>
      </c>
      <c r="K11">
        <v>9.1083202238337657E-2</v>
      </c>
      <c r="L11">
        <v>0.24871951922005109</v>
      </c>
      <c r="M11">
        <v>0.24376637516966404</v>
      </c>
      <c r="N11">
        <v>0.34322152163551956</v>
      </c>
      <c r="P11">
        <v>0.35862540373252838</v>
      </c>
    </row>
    <row r="12" spans="1:16" x14ac:dyDescent="0.3">
      <c r="B12">
        <v>0.14233786757649458</v>
      </c>
      <c r="C12">
        <v>0.25377698656606029</v>
      </c>
      <c r="F12">
        <v>0.70503064069698751</v>
      </c>
      <c r="L12">
        <v>0.32198273603268623</v>
      </c>
      <c r="M12">
        <v>0.10106386704550596</v>
      </c>
      <c r="N12">
        <v>0.26685875861980857</v>
      </c>
      <c r="O12">
        <v>0.17442955569591267</v>
      </c>
      <c r="P12">
        <v>0.43178593656166903</v>
      </c>
    </row>
    <row r="13" spans="1:16" x14ac:dyDescent="0.3">
      <c r="C13">
        <v>0.14075709163294858</v>
      </c>
      <c r="E13">
        <v>9.1701022906035101E-2</v>
      </c>
      <c r="F13">
        <v>0.74122623727119952</v>
      </c>
      <c r="H13">
        <v>-0.91523315001999817</v>
      </c>
      <c r="I13">
        <v>0.1952329955781541</v>
      </c>
      <c r="K13">
        <v>6.5103095441954806E-2</v>
      </c>
      <c r="L13">
        <v>0.266867260571096</v>
      </c>
      <c r="M13">
        <v>0.29654550650091627</v>
      </c>
      <c r="O13">
        <v>0.35029159271357879</v>
      </c>
      <c r="P13">
        <v>0.22038581996076978</v>
      </c>
    </row>
    <row r="14" spans="1:16" x14ac:dyDescent="0.3">
      <c r="A14" t="s">
        <v>20</v>
      </c>
      <c r="C14">
        <v>0.13427276565239321</v>
      </c>
      <c r="H14">
        <v>-0.96108859423183857</v>
      </c>
      <c r="I14">
        <v>0.17935681617171095</v>
      </c>
      <c r="K14">
        <v>0.12652822133645669</v>
      </c>
      <c r="P14">
        <v>0.43581535065411581</v>
      </c>
    </row>
    <row r="15" spans="1:16" x14ac:dyDescent="0.3">
      <c r="D15">
        <v>0.10818861297365712</v>
      </c>
      <c r="F15">
        <v>0.30000639166800314</v>
      </c>
      <c r="H15">
        <v>-0.60380764447289237</v>
      </c>
      <c r="M15">
        <v>0.42805737594495596</v>
      </c>
      <c r="N15">
        <v>0.10095054044595653</v>
      </c>
      <c r="P15">
        <v>0.24400692805908486</v>
      </c>
    </row>
    <row r="16" spans="1:16" x14ac:dyDescent="0.3">
      <c r="B16">
        <v>0.21944163493339741</v>
      </c>
      <c r="C16">
        <v>8.5010333242819591E-2</v>
      </c>
      <c r="H16">
        <v>-0.63648256835103412</v>
      </c>
      <c r="M16">
        <v>0.68711523096225102</v>
      </c>
      <c r="P16">
        <v>0.34016971260104034</v>
      </c>
    </row>
    <row r="18" spans="1:16" x14ac:dyDescent="0.3">
      <c r="A18" t="s">
        <v>28</v>
      </c>
      <c r="B18">
        <f>AVERAGE(B2:B16)</f>
        <v>0.43142731061316231</v>
      </c>
      <c r="C18">
        <f>AVERAGE(C2:C16)</f>
        <v>0.4009580600048277</v>
      </c>
      <c r="D18">
        <f>AVERAGE(D2:D16)</f>
        <v>0.35291500043786844</v>
      </c>
      <c r="F18">
        <f>AVERAGE(F2:F16)</f>
        <v>1.1400467288964227</v>
      </c>
      <c r="N18">
        <f t="shared" ref="N18" si="0">AVERAGE(N2:N16)</f>
        <v>0.4271196917456736</v>
      </c>
      <c r="P18">
        <f>AVERAGE(P2:P16)</f>
        <v>0.49093412616234872</v>
      </c>
    </row>
    <row r="19" spans="1:16" x14ac:dyDescent="0.3">
      <c r="A19" t="s">
        <v>29</v>
      </c>
      <c r="B19">
        <f>STDEV(AVERAGE(B2:B4),AVERAGE(B5:B7),AVERAGE(B8:B10),AVERAGE(B11:B13),AVERAGE(B14:B16))</f>
        <v>0.36218421616537194</v>
      </c>
      <c r="C19">
        <f>STDEV(AVERAGE(C2:C4),AVERAGE(C5:C7),AVERAGE(C8:C10),AVERAGE(C11:C13),AVERAGE(C14:C16))</f>
        <v>0.24522277642993018</v>
      </c>
      <c r="D19">
        <f>STDEV(AVERAGE(D2:D4),AVERAGE(D5:D7),AVERAGE(D8:D10),AVERAGE(D11:D13),AVERAGE(D14:D16))</f>
        <v>0.1366676716618648</v>
      </c>
      <c r="F19">
        <f>STDEV(AVERAGE(F2:F4),AVERAGE(F5:F7),AVERAGE(F8:F10),AVERAGE(F11:F13),AVERAGE(F14:F16))</f>
        <v>0.59978191396730229</v>
      </c>
      <c r="N19">
        <f t="shared" ref="N19" si="1">STDEV(AVERAGE(N2:N4),AVERAGE(N5:N7),AVERAGE(N8:N10),AVERAGE(N11:N13),AVERAGE(N14:N16))</f>
        <v>0.22859194402967967</v>
      </c>
      <c r="P19">
        <f>STDEV(AVERAGE(P2:P4),AVERAGE(P8:P10),AVERAGE(P11:P13),AVERAGE(P14:P16))</f>
        <v>0.19183364758556759</v>
      </c>
    </row>
    <row r="20" spans="1:16" x14ac:dyDescent="0.3">
      <c r="A20" t="s">
        <v>27</v>
      </c>
      <c r="B20">
        <v>0.90441841741475193</v>
      </c>
      <c r="C20">
        <v>0.7465784878730457</v>
      </c>
      <c r="D20">
        <v>0.53355611297859729</v>
      </c>
      <c r="F20">
        <v>0.69885858852759997</v>
      </c>
      <c r="N20">
        <v>0.3973010720715407</v>
      </c>
      <c r="O20">
        <v>0.2894919498049115</v>
      </c>
      <c r="P20">
        <v>0.71887243349874408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78CF-5FEA-40A2-AD02-F56236A28E00}">
  <dimension ref="A1:P20"/>
  <sheetViews>
    <sheetView zoomScale="86" zoomScaleNormal="86" workbookViewId="0">
      <selection activeCell="A19" sqref="A19:P19"/>
    </sheetView>
  </sheetViews>
  <sheetFormatPr defaultRowHeight="14.4" x14ac:dyDescent="0.3"/>
  <sheetData>
    <row r="1" spans="1:16" x14ac:dyDescent="0.3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54</v>
      </c>
      <c r="F2">
        <v>42</v>
      </c>
      <c r="H2">
        <v>72</v>
      </c>
      <c r="I2">
        <v>54</v>
      </c>
      <c r="J2">
        <v>59</v>
      </c>
      <c r="K2">
        <v>41</v>
      </c>
      <c r="L2">
        <v>74</v>
      </c>
      <c r="N2">
        <v>56</v>
      </c>
      <c r="P2">
        <v>69</v>
      </c>
    </row>
    <row r="3" spans="1:16" x14ac:dyDescent="0.3">
      <c r="B3">
        <v>53</v>
      </c>
      <c r="C3">
        <v>59</v>
      </c>
      <c r="D3">
        <v>51</v>
      </c>
      <c r="E3">
        <v>76</v>
      </c>
      <c r="F3">
        <v>46</v>
      </c>
      <c r="H3">
        <v>75</v>
      </c>
      <c r="I3">
        <v>87</v>
      </c>
      <c r="J3">
        <v>57</v>
      </c>
      <c r="L3">
        <v>51</v>
      </c>
      <c r="N3">
        <v>73</v>
      </c>
      <c r="P3">
        <v>44</v>
      </c>
    </row>
    <row r="4" spans="1:16" x14ac:dyDescent="0.3">
      <c r="B4">
        <v>56</v>
      </c>
      <c r="C4">
        <v>49</v>
      </c>
      <c r="D4">
        <v>48</v>
      </c>
      <c r="E4">
        <v>59</v>
      </c>
      <c r="F4">
        <v>50</v>
      </c>
      <c r="H4">
        <v>66</v>
      </c>
      <c r="I4">
        <v>70</v>
      </c>
      <c r="J4">
        <v>53</v>
      </c>
      <c r="K4">
        <v>41</v>
      </c>
      <c r="L4">
        <v>40</v>
      </c>
      <c r="M4">
        <v>38</v>
      </c>
      <c r="N4">
        <v>61</v>
      </c>
      <c r="P4">
        <v>83</v>
      </c>
    </row>
    <row r="5" spans="1:16" x14ac:dyDescent="0.3">
      <c r="A5" t="s">
        <v>17</v>
      </c>
      <c r="B5">
        <v>33</v>
      </c>
      <c r="C5">
        <v>62</v>
      </c>
      <c r="D5">
        <v>54</v>
      </c>
      <c r="F5">
        <v>74</v>
      </c>
      <c r="H5">
        <v>70</v>
      </c>
      <c r="K5">
        <v>49</v>
      </c>
      <c r="L5">
        <v>52</v>
      </c>
      <c r="M5">
        <v>38</v>
      </c>
      <c r="N5">
        <v>49</v>
      </c>
    </row>
    <row r="6" spans="1:16" x14ac:dyDescent="0.3">
      <c r="C6">
        <v>50</v>
      </c>
      <c r="D6">
        <v>38</v>
      </c>
      <c r="E6">
        <v>49</v>
      </c>
      <c r="F6">
        <v>18</v>
      </c>
      <c r="H6">
        <v>89</v>
      </c>
      <c r="I6">
        <v>43</v>
      </c>
      <c r="J6">
        <v>60</v>
      </c>
      <c r="K6">
        <v>71</v>
      </c>
      <c r="L6">
        <v>38</v>
      </c>
      <c r="M6">
        <v>42</v>
      </c>
      <c r="N6">
        <v>47</v>
      </c>
    </row>
    <row r="7" spans="1:16" x14ac:dyDescent="0.3">
      <c r="B7">
        <v>36</v>
      </c>
      <c r="C7">
        <v>59</v>
      </c>
      <c r="E7">
        <v>49</v>
      </c>
      <c r="F7">
        <v>51</v>
      </c>
      <c r="G7">
        <v>106</v>
      </c>
      <c r="H7">
        <v>52</v>
      </c>
      <c r="I7">
        <v>38</v>
      </c>
      <c r="J7">
        <v>46</v>
      </c>
      <c r="L7">
        <v>38</v>
      </c>
      <c r="M7">
        <v>24</v>
      </c>
      <c r="N7">
        <v>40</v>
      </c>
    </row>
    <row r="8" spans="1:16" x14ac:dyDescent="0.3">
      <c r="A8" t="s">
        <v>18</v>
      </c>
      <c r="B8">
        <v>58</v>
      </c>
      <c r="C8">
        <v>54</v>
      </c>
      <c r="D8">
        <v>68</v>
      </c>
      <c r="E8">
        <v>80</v>
      </c>
      <c r="F8">
        <v>41</v>
      </c>
      <c r="I8">
        <v>69</v>
      </c>
      <c r="J8">
        <v>61</v>
      </c>
      <c r="L8">
        <v>56</v>
      </c>
      <c r="M8">
        <v>34</v>
      </c>
      <c r="N8">
        <v>54</v>
      </c>
      <c r="O8">
        <v>58</v>
      </c>
      <c r="P8">
        <v>49</v>
      </c>
    </row>
    <row r="9" spans="1:16" x14ac:dyDescent="0.3">
      <c r="B9">
        <v>66</v>
      </c>
      <c r="C9">
        <v>57</v>
      </c>
      <c r="D9">
        <v>50</v>
      </c>
      <c r="H9">
        <v>90</v>
      </c>
      <c r="I9">
        <v>70</v>
      </c>
      <c r="J9">
        <v>71</v>
      </c>
      <c r="K9">
        <v>36</v>
      </c>
      <c r="L9">
        <v>57</v>
      </c>
      <c r="M9">
        <v>45</v>
      </c>
      <c r="N9">
        <v>59</v>
      </c>
      <c r="O9">
        <v>64</v>
      </c>
      <c r="P9">
        <v>51</v>
      </c>
    </row>
    <row r="10" spans="1:16" x14ac:dyDescent="0.3">
      <c r="B10">
        <v>68</v>
      </c>
      <c r="C10">
        <v>122</v>
      </c>
      <c r="D10">
        <v>44</v>
      </c>
      <c r="E10">
        <v>83</v>
      </c>
      <c r="G10">
        <v>35</v>
      </c>
      <c r="I10">
        <v>77</v>
      </c>
      <c r="J10">
        <v>75</v>
      </c>
      <c r="K10">
        <v>40</v>
      </c>
      <c r="L10">
        <v>45</v>
      </c>
      <c r="M10">
        <v>47</v>
      </c>
      <c r="N10">
        <v>57</v>
      </c>
      <c r="P10">
        <v>57</v>
      </c>
    </row>
    <row r="11" spans="1:16" x14ac:dyDescent="0.3">
      <c r="A11" t="s">
        <v>19</v>
      </c>
      <c r="B11">
        <v>94</v>
      </c>
      <c r="C11">
        <v>44</v>
      </c>
      <c r="D11">
        <v>66</v>
      </c>
      <c r="E11">
        <v>80</v>
      </c>
      <c r="F11">
        <v>37</v>
      </c>
      <c r="G11">
        <v>58</v>
      </c>
      <c r="H11">
        <v>78</v>
      </c>
      <c r="I11">
        <v>70</v>
      </c>
      <c r="J11">
        <v>74</v>
      </c>
      <c r="K11">
        <v>57</v>
      </c>
      <c r="L11">
        <v>59</v>
      </c>
      <c r="M11">
        <v>33</v>
      </c>
      <c r="N11">
        <v>56</v>
      </c>
      <c r="P11">
        <v>52</v>
      </c>
    </row>
    <row r="12" spans="1:16" x14ac:dyDescent="0.3">
      <c r="B12">
        <v>69</v>
      </c>
      <c r="C12">
        <v>52</v>
      </c>
      <c r="D12">
        <v>44</v>
      </c>
      <c r="E12">
        <v>70</v>
      </c>
      <c r="F12">
        <v>46</v>
      </c>
      <c r="I12">
        <v>51</v>
      </c>
      <c r="J12">
        <v>64</v>
      </c>
      <c r="K12">
        <v>54</v>
      </c>
      <c r="L12">
        <v>56</v>
      </c>
      <c r="M12">
        <v>36</v>
      </c>
      <c r="N12">
        <v>60</v>
      </c>
      <c r="O12">
        <v>57</v>
      </c>
      <c r="P12">
        <v>51</v>
      </c>
    </row>
    <row r="13" spans="1:16" x14ac:dyDescent="0.3">
      <c r="C13">
        <v>46</v>
      </c>
      <c r="D13">
        <v>50</v>
      </c>
      <c r="E13">
        <v>82</v>
      </c>
      <c r="F13">
        <v>41</v>
      </c>
      <c r="G13">
        <v>32</v>
      </c>
      <c r="H13">
        <v>72</v>
      </c>
      <c r="I13">
        <v>54</v>
      </c>
      <c r="J13">
        <v>65</v>
      </c>
      <c r="K13">
        <v>58</v>
      </c>
      <c r="L13">
        <v>62</v>
      </c>
      <c r="M13">
        <v>55</v>
      </c>
      <c r="N13">
        <v>50</v>
      </c>
      <c r="O13">
        <v>46</v>
      </c>
      <c r="P13">
        <v>79</v>
      </c>
    </row>
    <row r="14" spans="1:16" x14ac:dyDescent="0.3">
      <c r="A14" t="s">
        <v>20</v>
      </c>
      <c r="B14">
        <v>80</v>
      </c>
      <c r="C14">
        <v>79</v>
      </c>
      <c r="D14">
        <v>61</v>
      </c>
      <c r="H14">
        <v>103</v>
      </c>
      <c r="I14">
        <v>139</v>
      </c>
      <c r="J14">
        <v>87</v>
      </c>
      <c r="K14">
        <v>90</v>
      </c>
      <c r="L14">
        <v>90</v>
      </c>
      <c r="M14">
        <v>42</v>
      </c>
      <c r="N14">
        <v>66</v>
      </c>
      <c r="P14">
        <v>48</v>
      </c>
    </row>
    <row r="15" spans="1:16" x14ac:dyDescent="0.3">
      <c r="B15">
        <v>152</v>
      </c>
      <c r="C15">
        <v>96</v>
      </c>
      <c r="D15">
        <v>68</v>
      </c>
      <c r="F15">
        <v>87</v>
      </c>
      <c r="H15">
        <v>94</v>
      </c>
      <c r="I15">
        <v>84</v>
      </c>
      <c r="J15">
        <v>101</v>
      </c>
      <c r="K15">
        <v>116</v>
      </c>
      <c r="L15">
        <v>112</v>
      </c>
      <c r="M15">
        <v>47</v>
      </c>
      <c r="N15">
        <v>75</v>
      </c>
      <c r="P15">
        <v>48</v>
      </c>
    </row>
    <row r="16" spans="1:16" x14ac:dyDescent="0.3">
      <c r="B16">
        <v>91</v>
      </c>
      <c r="C16">
        <v>127</v>
      </c>
      <c r="D16">
        <v>74</v>
      </c>
      <c r="E16">
        <v>127</v>
      </c>
      <c r="H16">
        <v>104</v>
      </c>
      <c r="I16">
        <v>101</v>
      </c>
      <c r="L16">
        <v>102</v>
      </c>
      <c r="M16">
        <v>46</v>
      </c>
      <c r="N16">
        <v>83</v>
      </c>
      <c r="P16">
        <v>56</v>
      </c>
    </row>
    <row r="17" spans="1:16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16" x14ac:dyDescent="0.3">
      <c r="A18" t="s">
        <v>28</v>
      </c>
      <c r="B18">
        <f>AVERAGE(B2:B16)</f>
        <v>70</v>
      </c>
      <c r="C18">
        <f>AVERAGE(C2:C16)</f>
        <v>68.285714285714292</v>
      </c>
      <c r="D18">
        <f>AVERAGE(D2:D16)</f>
        <v>55.07692307692308</v>
      </c>
      <c r="E18">
        <f>AVERAGE(E2:E16)</f>
        <v>75.5</v>
      </c>
      <c r="F18">
        <f>AVERAGE(F2:F16)</f>
        <v>48.454545454545453</v>
      </c>
      <c r="H18">
        <f t="shared" ref="H18:N18" si="0">AVERAGE(H2:H16)</f>
        <v>80.416666666666671</v>
      </c>
      <c r="I18">
        <f t="shared" si="0"/>
        <v>71.928571428571431</v>
      </c>
      <c r="J18">
        <f t="shared" si="0"/>
        <v>67.15384615384616</v>
      </c>
      <c r="K18">
        <f t="shared" si="0"/>
        <v>59.363636363636367</v>
      </c>
      <c r="L18">
        <f t="shared" si="0"/>
        <v>62.133333333333333</v>
      </c>
      <c r="M18">
        <f t="shared" si="0"/>
        <v>40.53846153846154</v>
      </c>
      <c r="N18">
        <f t="shared" si="0"/>
        <v>59.06666666666667</v>
      </c>
      <c r="P18">
        <f>AVERAGE(P2:P16)</f>
        <v>57.25</v>
      </c>
    </row>
    <row r="19" spans="1:16" x14ac:dyDescent="0.3">
      <c r="A19" t="s">
        <v>29</v>
      </c>
      <c r="B19">
        <f>STDEV(AVERAGE(B2:B4),AVERAGE(B5:B7),AVERAGE(B8:B10),AVERAGE(B11:B13),AVERAGE(B14:B16))</f>
        <v>27.748523484242469</v>
      </c>
      <c r="C19">
        <f>STDEV(AVERAGE(C2:C4),AVERAGE(C5:C7),AVERAGE(C8:C10),AVERAGE(C11:C13),AVERAGE(C14:C16))</f>
        <v>21.80851006169636</v>
      </c>
      <c r="D19">
        <f>STDEV(AVERAGE(D2:D4),AVERAGE(D5:D7),AVERAGE(D8:D10),AVERAGE(D11:D13),AVERAGE(D14:D16))</f>
        <v>8.2374483643635568</v>
      </c>
      <c r="E19">
        <f>STDEV(AVERAGE(E2:E4),AVERAGE(E5:E7),AVERAGE(E8:E10),AVERAGE(E11:E13),AVERAGE(E14:E16))</f>
        <v>28.872661040429861</v>
      </c>
      <c r="F19">
        <f>STDEV(AVERAGE(F2:F4),AVERAGE(F5:F7),AVERAGE(F8:F10),AVERAGE(F11:F13),AVERAGE(F14:F16))</f>
        <v>19.447079186574236</v>
      </c>
      <c r="H19">
        <f t="shared" ref="H19:N19" si="1">STDEV(AVERAGE(H2:H4),AVERAGE(H5:H7),AVERAGE(H8:H10),AVERAGE(H11:H13),AVERAGE(H14:H16))</f>
        <v>13.266499161421669</v>
      </c>
      <c r="I19">
        <f t="shared" si="1"/>
        <v>24.770614310778303</v>
      </c>
      <c r="J19">
        <f t="shared" si="1"/>
        <v>16.110727964792765</v>
      </c>
      <c r="K19">
        <f t="shared" si="1"/>
        <v>26.013885181230076</v>
      </c>
      <c r="L19">
        <f t="shared" si="1"/>
        <v>22.726147446889851</v>
      </c>
      <c r="M19">
        <f t="shared" si="1"/>
        <v>3.9693268390944532</v>
      </c>
      <c r="N19">
        <f t="shared" si="1"/>
        <v>10.838204033264287</v>
      </c>
      <c r="P19">
        <f>STDEV(AVERAGE(P2:P4),AVERAGE(P8:P10),AVERAGE(P11:P13),AVERAGE(P14:P16))</f>
        <v>6.9408879782003687</v>
      </c>
    </row>
    <row r="20" spans="1:16" x14ac:dyDescent="0.3">
      <c r="A20" t="s">
        <v>27</v>
      </c>
      <c r="B20">
        <v>0.65991658878830561</v>
      </c>
      <c r="C20">
        <v>0.43590117338386419</v>
      </c>
      <c r="D20">
        <v>0.34553258261030101</v>
      </c>
      <c r="E20">
        <v>0.87331388990156755</v>
      </c>
      <c r="F20">
        <v>-0.41706251187535642</v>
      </c>
      <c r="H20">
        <v>0.62782418184307809</v>
      </c>
      <c r="I20">
        <v>0.69079878956031715</v>
      </c>
      <c r="J20">
        <v>0.86682789826806061</v>
      </c>
      <c r="K20">
        <v>0.91672481972551745</v>
      </c>
      <c r="L20">
        <v>0.816177442189712</v>
      </c>
      <c r="M20">
        <v>-7.4422465071240604E-2</v>
      </c>
      <c r="N20">
        <v>0.71947093202091683</v>
      </c>
      <c r="O20">
        <v>0.66284896206156052</v>
      </c>
      <c r="P20">
        <v>-5.31860079006128E-2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32AC-95AB-4C00-A6B4-2922A4BD39C5}">
  <dimension ref="A1:P20"/>
  <sheetViews>
    <sheetView zoomScale="83" zoomScaleNormal="83" workbookViewId="0">
      <selection activeCell="N25" sqref="N25"/>
    </sheetView>
  </sheetViews>
  <sheetFormatPr defaultRowHeight="14.4" x14ac:dyDescent="0.3"/>
  <sheetData>
    <row r="1" spans="1:16" x14ac:dyDescent="0.3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24</v>
      </c>
      <c r="F2">
        <v>19</v>
      </c>
      <c r="H2">
        <v>30</v>
      </c>
      <c r="I2">
        <v>18</v>
      </c>
      <c r="J2">
        <v>28</v>
      </c>
      <c r="K2">
        <v>21</v>
      </c>
      <c r="L2">
        <v>6</v>
      </c>
      <c r="N2">
        <v>19</v>
      </c>
      <c r="P2">
        <v>39</v>
      </c>
    </row>
    <row r="3" spans="1:16" x14ac:dyDescent="0.3">
      <c r="B3">
        <v>21</v>
      </c>
      <c r="C3">
        <v>19</v>
      </c>
      <c r="D3">
        <v>24</v>
      </c>
      <c r="E3">
        <v>29</v>
      </c>
      <c r="F3">
        <v>20</v>
      </c>
      <c r="H3">
        <v>29</v>
      </c>
      <c r="I3">
        <v>44</v>
      </c>
      <c r="J3">
        <v>15</v>
      </c>
      <c r="L3">
        <v>18</v>
      </c>
      <c r="N3">
        <v>38</v>
      </c>
      <c r="P3">
        <v>22</v>
      </c>
    </row>
    <row r="4" spans="1:16" x14ac:dyDescent="0.3">
      <c r="B4">
        <v>26</v>
      </c>
      <c r="C4">
        <v>24</v>
      </c>
      <c r="D4">
        <v>19</v>
      </c>
      <c r="E4">
        <v>20</v>
      </c>
      <c r="F4">
        <v>24</v>
      </c>
      <c r="H4">
        <v>19</v>
      </c>
      <c r="I4">
        <v>34</v>
      </c>
      <c r="J4">
        <v>23</v>
      </c>
      <c r="K4">
        <v>25</v>
      </c>
      <c r="L4">
        <v>20</v>
      </c>
      <c r="M4">
        <v>16</v>
      </c>
      <c r="N4">
        <v>19</v>
      </c>
      <c r="P4">
        <v>63</v>
      </c>
    </row>
    <row r="5" spans="1:16" x14ac:dyDescent="0.3">
      <c r="A5" t="s">
        <v>17</v>
      </c>
      <c r="B5">
        <v>16</v>
      </c>
      <c r="C5">
        <v>30</v>
      </c>
      <c r="D5">
        <v>19</v>
      </c>
      <c r="F5">
        <v>46</v>
      </c>
      <c r="H5">
        <v>22</v>
      </c>
      <c r="K5">
        <v>31</v>
      </c>
      <c r="L5">
        <v>21</v>
      </c>
      <c r="M5">
        <v>16</v>
      </c>
      <c r="N5">
        <v>18</v>
      </c>
    </row>
    <row r="6" spans="1:16" x14ac:dyDescent="0.3">
      <c r="C6">
        <v>28</v>
      </c>
      <c r="D6">
        <v>14</v>
      </c>
      <c r="E6">
        <v>15</v>
      </c>
      <c r="F6">
        <v>14</v>
      </c>
      <c r="H6">
        <v>54</v>
      </c>
      <c r="I6">
        <v>18</v>
      </c>
      <c r="J6">
        <v>41</v>
      </c>
      <c r="K6">
        <v>11</v>
      </c>
      <c r="L6">
        <v>19</v>
      </c>
      <c r="M6">
        <v>25</v>
      </c>
      <c r="N6">
        <v>11</v>
      </c>
    </row>
    <row r="7" spans="1:16" x14ac:dyDescent="0.3">
      <c r="B7">
        <v>16</v>
      </c>
      <c r="C7">
        <v>7</v>
      </c>
      <c r="E7">
        <v>26</v>
      </c>
      <c r="F7">
        <v>31</v>
      </c>
      <c r="G7">
        <v>18</v>
      </c>
      <c r="H7">
        <v>18</v>
      </c>
      <c r="I7">
        <v>17</v>
      </c>
      <c r="J7">
        <v>23</v>
      </c>
      <c r="L7">
        <v>22</v>
      </c>
      <c r="M7">
        <v>14</v>
      </c>
      <c r="N7">
        <v>13</v>
      </c>
    </row>
    <row r="8" spans="1:16" x14ac:dyDescent="0.3">
      <c r="A8" t="s">
        <v>18</v>
      </c>
      <c r="B8">
        <v>19</v>
      </c>
      <c r="C8">
        <v>23</v>
      </c>
      <c r="D8">
        <v>33</v>
      </c>
      <c r="E8">
        <v>22</v>
      </c>
      <c r="F8">
        <v>21</v>
      </c>
      <c r="I8">
        <v>29</v>
      </c>
      <c r="J8">
        <v>35</v>
      </c>
      <c r="L8">
        <v>23</v>
      </c>
      <c r="M8">
        <v>19</v>
      </c>
      <c r="N8">
        <v>23</v>
      </c>
      <c r="O8">
        <v>28</v>
      </c>
      <c r="P8">
        <v>22</v>
      </c>
    </row>
    <row r="9" spans="1:16" x14ac:dyDescent="0.3">
      <c r="B9">
        <v>35</v>
      </c>
      <c r="C9">
        <v>24</v>
      </c>
      <c r="D9">
        <v>19</v>
      </c>
      <c r="H9">
        <v>45</v>
      </c>
      <c r="I9">
        <v>20</v>
      </c>
      <c r="J9">
        <v>40</v>
      </c>
      <c r="K9">
        <v>17</v>
      </c>
      <c r="L9">
        <v>31</v>
      </c>
      <c r="M9">
        <v>15</v>
      </c>
      <c r="N9">
        <v>22</v>
      </c>
      <c r="O9">
        <v>22</v>
      </c>
      <c r="P9">
        <v>27</v>
      </c>
    </row>
    <row r="10" spans="1:16" x14ac:dyDescent="0.3">
      <c r="B10">
        <v>29</v>
      </c>
      <c r="C10">
        <v>88</v>
      </c>
      <c r="D10">
        <v>19</v>
      </c>
      <c r="E10">
        <v>19</v>
      </c>
      <c r="G10">
        <v>10</v>
      </c>
      <c r="I10">
        <v>31</v>
      </c>
      <c r="J10">
        <v>44</v>
      </c>
      <c r="K10">
        <v>22</v>
      </c>
      <c r="L10">
        <v>27</v>
      </c>
      <c r="M10">
        <v>20</v>
      </c>
      <c r="N10">
        <v>27</v>
      </c>
      <c r="P10">
        <v>25</v>
      </c>
    </row>
    <row r="11" spans="1:16" x14ac:dyDescent="0.3">
      <c r="A11" t="s">
        <v>19</v>
      </c>
      <c r="B11">
        <v>46</v>
      </c>
      <c r="C11">
        <v>21</v>
      </c>
      <c r="D11">
        <v>38</v>
      </c>
      <c r="E11">
        <v>20</v>
      </c>
      <c r="F11">
        <v>14</v>
      </c>
      <c r="G11">
        <v>30</v>
      </c>
      <c r="H11">
        <v>29</v>
      </c>
      <c r="I11">
        <v>31</v>
      </c>
      <c r="J11">
        <v>29</v>
      </c>
      <c r="K11">
        <v>21</v>
      </c>
      <c r="L11">
        <v>22</v>
      </c>
      <c r="M11">
        <v>18</v>
      </c>
      <c r="N11">
        <v>25</v>
      </c>
      <c r="P11">
        <v>31</v>
      </c>
    </row>
    <row r="12" spans="1:16" x14ac:dyDescent="0.3">
      <c r="B12">
        <v>29</v>
      </c>
      <c r="C12">
        <v>27</v>
      </c>
      <c r="D12">
        <v>18</v>
      </c>
      <c r="E12">
        <v>25</v>
      </c>
      <c r="F12">
        <v>26</v>
      </c>
      <c r="I12">
        <v>14</v>
      </c>
      <c r="J12">
        <v>26</v>
      </c>
      <c r="K12">
        <v>18</v>
      </c>
      <c r="L12">
        <v>28</v>
      </c>
      <c r="M12">
        <v>17</v>
      </c>
      <c r="N12">
        <v>30</v>
      </c>
      <c r="O12">
        <v>27</v>
      </c>
      <c r="P12">
        <v>28</v>
      </c>
    </row>
    <row r="13" spans="1:16" x14ac:dyDescent="0.3">
      <c r="C13">
        <v>21</v>
      </c>
      <c r="D13">
        <v>26</v>
      </c>
      <c r="E13">
        <v>34</v>
      </c>
      <c r="F13">
        <v>22</v>
      </c>
      <c r="G13">
        <v>13</v>
      </c>
      <c r="H13">
        <v>18</v>
      </c>
      <c r="I13">
        <v>25</v>
      </c>
      <c r="J13">
        <v>24</v>
      </c>
      <c r="K13">
        <v>21</v>
      </c>
      <c r="L13">
        <v>28</v>
      </c>
      <c r="M13">
        <v>35</v>
      </c>
      <c r="N13">
        <v>21</v>
      </c>
      <c r="O13">
        <v>24</v>
      </c>
      <c r="P13">
        <v>20</v>
      </c>
    </row>
    <row r="14" spans="1:16" x14ac:dyDescent="0.3">
      <c r="A14" t="s">
        <v>20</v>
      </c>
      <c r="B14">
        <v>19</v>
      </c>
      <c r="C14">
        <v>16</v>
      </c>
      <c r="D14">
        <v>20</v>
      </c>
      <c r="H14">
        <v>22</v>
      </c>
      <c r="I14">
        <v>80</v>
      </c>
      <c r="J14">
        <v>33</v>
      </c>
      <c r="K14">
        <v>25</v>
      </c>
      <c r="L14">
        <v>6</v>
      </c>
      <c r="M14">
        <v>24</v>
      </c>
      <c r="N14">
        <v>20</v>
      </c>
      <c r="P14">
        <v>25</v>
      </c>
    </row>
    <row r="15" spans="1:16" x14ac:dyDescent="0.3">
      <c r="B15">
        <v>103</v>
      </c>
      <c r="C15">
        <v>47</v>
      </c>
      <c r="D15">
        <v>19</v>
      </c>
      <c r="F15">
        <v>8</v>
      </c>
      <c r="H15">
        <v>31</v>
      </c>
      <c r="I15">
        <v>23</v>
      </c>
      <c r="J15">
        <v>49</v>
      </c>
      <c r="K15">
        <v>73</v>
      </c>
      <c r="L15">
        <v>66</v>
      </c>
      <c r="M15">
        <v>19</v>
      </c>
      <c r="N15">
        <v>27</v>
      </c>
      <c r="P15">
        <v>23</v>
      </c>
    </row>
    <row r="16" spans="1:16" x14ac:dyDescent="0.3">
      <c r="B16">
        <v>48</v>
      </c>
      <c r="C16">
        <v>72</v>
      </c>
      <c r="D16">
        <v>31</v>
      </c>
      <c r="E16">
        <v>16</v>
      </c>
      <c r="H16">
        <v>28</v>
      </c>
      <c r="I16">
        <v>30</v>
      </c>
      <c r="L16">
        <v>47</v>
      </c>
      <c r="M16">
        <v>22</v>
      </c>
      <c r="N16">
        <v>27</v>
      </c>
      <c r="P16">
        <v>32</v>
      </c>
    </row>
    <row r="17" spans="1:16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16" x14ac:dyDescent="0.3">
      <c r="A18" t="s">
        <v>28</v>
      </c>
      <c r="B18">
        <f>AVERAGE(B2:B16)</f>
        <v>33.153846153846153</v>
      </c>
      <c r="C18">
        <f>AVERAGE(C2:C16)</f>
        <v>31.928571428571427</v>
      </c>
      <c r="D18">
        <f>AVERAGE(D2:D16)</f>
        <v>23</v>
      </c>
      <c r="E18">
        <f>AVERAGE(E2:E16)</f>
        <v>22.6</v>
      </c>
      <c r="F18">
        <f>AVERAGE(F2:F16)</f>
        <v>22.272727272727273</v>
      </c>
      <c r="H18">
        <f t="shared" ref="H18:N18" si="0">AVERAGE(H2:H16)</f>
        <v>28.75</v>
      </c>
      <c r="I18">
        <f t="shared" si="0"/>
        <v>29.571428571428573</v>
      </c>
      <c r="J18">
        <f t="shared" si="0"/>
        <v>31.53846153846154</v>
      </c>
      <c r="K18">
        <f t="shared" si="0"/>
        <v>25.90909090909091</v>
      </c>
      <c r="L18">
        <f t="shared" si="0"/>
        <v>25.6</v>
      </c>
      <c r="M18">
        <f t="shared" si="0"/>
        <v>20</v>
      </c>
      <c r="N18">
        <f t="shared" si="0"/>
        <v>22.666666666666668</v>
      </c>
      <c r="P18">
        <f>AVERAGE(P2:P16)</f>
        <v>29.75</v>
      </c>
    </row>
    <row r="19" spans="1:16" x14ac:dyDescent="0.3">
      <c r="A19" t="s">
        <v>29</v>
      </c>
      <c r="B19">
        <f>STDEV(AVERAGE(B2:B4),AVERAGE(B5:B7),AVERAGE(B8:B10),AVERAGE(B11:B13),AVERAGE(B14:B16))</f>
        <v>15.672162156724468</v>
      </c>
      <c r="C19">
        <f>STDEV(AVERAGE(C2:C4),AVERAGE(C5:C7),AVERAGE(C8:C10),AVERAGE(C11:C13),AVERAGE(C14:C16))</f>
        <v>12.58062884844084</v>
      </c>
      <c r="D19">
        <f>STDEV(AVERAGE(D2:D4),AVERAGE(D5:D7),AVERAGE(D8:D10),AVERAGE(D11:D13),AVERAGE(D14:D16))</f>
        <v>3.9500351615875364</v>
      </c>
      <c r="E19">
        <f>STDEV(AVERAGE(E2:E4),AVERAGE(E5:E7),AVERAGE(E8:E10),AVERAGE(E11:E13),AVERAGE(E14:E16))</f>
        <v>4.0183606386463424</v>
      </c>
      <c r="F19">
        <f>STDEV(AVERAGE(F2:F4),AVERAGE(F5:F7),AVERAGE(F8:F10),AVERAGE(F11:F13),AVERAGE(F14:F16))</f>
        <v>7.9533361274093988</v>
      </c>
      <c r="H19">
        <f t="shared" ref="H19:N19" si="1">STDEV(AVERAGE(H2:H4),AVERAGE(H5:H7),AVERAGE(H8:H10),AVERAGE(H11:H13),AVERAGE(H14:H16))</f>
        <v>8.5501786855922255</v>
      </c>
      <c r="I19">
        <f t="shared" si="1"/>
        <v>10.169125385750293</v>
      </c>
      <c r="J19">
        <f t="shared" si="1"/>
        <v>8.241493931455766</v>
      </c>
      <c r="K19">
        <f t="shared" si="1"/>
        <v>12.649110640673518</v>
      </c>
      <c r="L19">
        <f t="shared" si="1"/>
        <v>9.2718211084266819</v>
      </c>
      <c r="M19">
        <f t="shared" si="1"/>
        <v>2.9683515814524282</v>
      </c>
      <c r="N19">
        <f t="shared" si="1"/>
        <v>4.8762462794426034</v>
      </c>
      <c r="P19">
        <f>STDEV(AVERAGE(P2:P4),AVERAGE(P8:P10),AVERAGE(P11:P13),AVERAGE(P14:P16))</f>
        <v>7.7716245501277443</v>
      </c>
    </row>
    <row r="20" spans="1:16" x14ac:dyDescent="0.3">
      <c r="A20" t="s">
        <v>27</v>
      </c>
      <c r="B20">
        <v>0.22593675084562065</v>
      </c>
      <c r="C20">
        <v>2.7529735643949393E-3</v>
      </c>
      <c r="D20">
        <v>1.5478739675741669E-2</v>
      </c>
      <c r="E20">
        <v>1.0767160161506335E-3</v>
      </c>
      <c r="F20">
        <v>-3.4008406572411158E-2</v>
      </c>
      <c r="H20">
        <v>-0.32264020309254565</v>
      </c>
      <c r="I20">
        <v>7.5121529208206334E-2</v>
      </c>
      <c r="J20">
        <v>0.555299804350328</v>
      </c>
      <c r="K20">
        <v>0.45275903136165141</v>
      </c>
      <c r="L20">
        <v>7.8164698849200312E-2</v>
      </c>
      <c r="M20">
        <v>-0.18144690781796963</v>
      </c>
      <c r="N20">
        <v>0.25281425891181969</v>
      </c>
      <c r="O20">
        <v>-0.45161290322580644</v>
      </c>
      <c r="P20">
        <v>0.14122812766236345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B836-9C07-4A59-A403-4CFEC6DF450A}">
  <dimension ref="A1:P20"/>
  <sheetViews>
    <sheetView zoomScale="82" zoomScaleNormal="82" workbookViewId="0">
      <selection activeCell="A19" sqref="A19:P19"/>
    </sheetView>
  </sheetViews>
  <sheetFormatPr defaultRowHeight="14.4" x14ac:dyDescent="0.3"/>
  <sheetData>
    <row r="1" spans="1:16" x14ac:dyDescent="0.3">
      <c r="A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37</v>
      </c>
      <c r="F2">
        <v>56</v>
      </c>
      <c r="H2">
        <v>32</v>
      </c>
      <c r="I2">
        <v>42</v>
      </c>
      <c r="J2">
        <v>34</v>
      </c>
      <c r="K2">
        <v>28</v>
      </c>
      <c r="L2">
        <v>76</v>
      </c>
      <c r="N2">
        <v>19</v>
      </c>
      <c r="P2">
        <v>38</v>
      </c>
    </row>
    <row r="3" spans="1:16" x14ac:dyDescent="0.3">
      <c r="B3">
        <v>57</v>
      </c>
      <c r="C3">
        <v>31</v>
      </c>
      <c r="D3">
        <v>55</v>
      </c>
      <c r="E3">
        <v>42</v>
      </c>
      <c r="F3">
        <v>61</v>
      </c>
      <c r="H3">
        <v>36</v>
      </c>
      <c r="I3">
        <v>51</v>
      </c>
      <c r="J3">
        <v>18</v>
      </c>
      <c r="L3">
        <v>54</v>
      </c>
      <c r="N3">
        <v>74</v>
      </c>
      <c r="P3">
        <v>54</v>
      </c>
    </row>
    <row r="4" spans="1:16" x14ac:dyDescent="0.3">
      <c r="B4">
        <v>38</v>
      </c>
      <c r="C4">
        <v>33</v>
      </c>
      <c r="D4">
        <v>62</v>
      </c>
      <c r="E4">
        <v>21</v>
      </c>
      <c r="F4">
        <v>60</v>
      </c>
      <c r="H4">
        <v>36</v>
      </c>
      <c r="I4">
        <v>35</v>
      </c>
      <c r="J4">
        <v>54</v>
      </c>
      <c r="K4">
        <v>47</v>
      </c>
      <c r="L4">
        <v>18</v>
      </c>
      <c r="M4">
        <v>38</v>
      </c>
      <c r="N4">
        <v>29</v>
      </c>
      <c r="P4">
        <v>88</v>
      </c>
    </row>
    <row r="5" spans="1:16" x14ac:dyDescent="0.3">
      <c r="A5" t="s">
        <v>17</v>
      </c>
      <c r="B5">
        <v>36</v>
      </c>
      <c r="C5">
        <v>75</v>
      </c>
      <c r="D5">
        <v>56</v>
      </c>
      <c r="F5">
        <v>74</v>
      </c>
      <c r="H5">
        <v>56</v>
      </c>
      <c r="K5">
        <v>50</v>
      </c>
      <c r="L5">
        <v>24</v>
      </c>
      <c r="M5">
        <v>22</v>
      </c>
      <c r="N5">
        <v>18</v>
      </c>
    </row>
    <row r="6" spans="1:16" x14ac:dyDescent="0.3">
      <c r="C6">
        <v>43</v>
      </c>
      <c r="D6">
        <v>24</v>
      </c>
      <c r="E6">
        <v>51</v>
      </c>
      <c r="F6">
        <v>91</v>
      </c>
      <c r="H6">
        <v>73</v>
      </c>
      <c r="I6">
        <v>18</v>
      </c>
      <c r="J6">
        <v>59</v>
      </c>
      <c r="K6">
        <v>77</v>
      </c>
      <c r="L6">
        <v>39</v>
      </c>
      <c r="M6">
        <v>55</v>
      </c>
      <c r="N6">
        <v>52</v>
      </c>
    </row>
    <row r="7" spans="1:16" x14ac:dyDescent="0.3">
      <c r="B7">
        <v>30</v>
      </c>
      <c r="C7">
        <v>69</v>
      </c>
      <c r="E7">
        <v>25</v>
      </c>
      <c r="F7">
        <v>55</v>
      </c>
      <c r="G7">
        <v>15</v>
      </c>
      <c r="H7">
        <v>43</v>
      </c>
      <c r="I7">
        <v>18</v>
      </c>
      <c r="J7">
        <v>44</v>
      </c>
      <c r="L7">
        <v>40</v>
      </c>
      <c r="M7">
        <v>27</v>
      </c>
      <c r="N7">
        <v>22</v>
      </c>
    </row>
    <row r="8" spans="1:16" x14ac:dyDescent="0.3">
      <c r="A8" t="s">
        <v>18</v>
      </c>
      <c r="B8">
        <v>17</v>
      </c>
      <c r="C8">
        <v>31</v>
      </c>
      <c r="D8">
        <v>54</v>
      </c>
      <c r="E8">
        <v>25</v>
      </c>
      <c r="F8">
        <v>29</v>
      </c>
      <c r="I8">
        <v>18</v>
      </c>
      <c r="J8">
        <v>37</v>
      </c>
      <c r="L8">
        <v>26</v>
      </c>
      <c r="M8">
        <v>30</v>
      </c>
      <c r="N8">
        <v>36</v>
      </c>
      <c r="O8">
        <v>67</v>
      </c>
      <c r="P8">
        <v>32</v>
      </c>
    </row>
    <row r="9" spans="1:16" x14ac:dyDescent="0.3">
      <c r="B9">
        <v>21</v>
      </c>
      <c r="C9">
        <v>35</v>
      </c>
      <c r="D9">
        <v>17</v>
      </c>
      <c r="H9">
        <v>104</v>
      </c>
      <c r="I9">
        <v>65</v>
      </c>
      <c r="J9">
        <v>44</v>
      </c>
      <c r="K9">
        <v>54</v>
      </c>
      <c r="L9">
        <v>78</v>
      </c>
      <c r="M9">
        <v>27</v>
      </c>
      <c r="N9">
        <v>29</v>
      </c>
      <c r="O9">
        <v>69</v>
      </c>
      <c r="P9">
        <v>37</v>
      </c>
    </row>
    <row r="10" spans="1:16" x14ac:dyDescent="0.3">
      <c r="B10">
        <v>52</v>
      </c>
      <c r="C10">
        <v>100</v>
      </c>
      <c r="D10">
        <v>34</v>
      </c>
      <c r="E10">
        <v>8</v>
      </c>
      <c r="G10">
        <v>14</v>
      </c>
      <c r="I10">
        <v>71</v>
      </c>
      <c r="J10">
        <v>103</v>
      </c>
      <c r="K10">
        <v>67</v>
      </c>
      <c r="L10">
        <v>45</v>
      </c>
      <c r="M10">
        <v>33</v>
      </c>
      <c r="N10">
        <v>41</v>
      </c>
      <c r="P10">
        <v>32</v>
      </c>
    </row>
    <row r="11" spans="1:16" x14ac:dyDescent="0.3">
      <c r="A11" t="s">
        <v>19</v>
      </c>
      <c r="B11">
        <v>69</v>
      </c>
      <c r="C11">
        <v>47</v>
      </c>
      <c r="D11">
        <v>70</v>
      </c>
      <c r="E11">
        <v>66</v>
      </c>
      <c r="F11">
        <v>40</v>
      </c>
      <c r="G11">
        <v>63</v>
      </c>
      <c r="H11">
        <v>43</v>
      </c>
      <c r="I11">
        <v>60</v>
      </c>
      <c r="J11">
        <v>61</v>
      </c>
      <c r="K11">
        <v>26</v>
      </c>
      <c r="L11">
        <v>35</v>
      </c>
      <c r="M11">
        <v>37</v>
      </c>
      <c r="N11">
        <v>27</v>
      </c>
      <c r="P11">
        <v>54</v>
      </c>
    </row>
    <row r="12" spans="1:16" x14ac:dyDescent="0.3">
      <c r="B12">
        <v>71</v>
      </c>
      <c r="C12">
        <v>55</v>
      </c>
      <c r="D12">
        <v>46</v>
      </c>
      <c r="E12">
        <v>68</v>
      </c>
      <c r="F12">
        <v>48</v>
      </c>
      <c r="I12">
        <v>42</v>
      </c>
      <c r="J12">
        <v>19</v>
      </c>
      <c r="K12">
        <v>19</v>
      </c>
      <c r="L12">
        <v>60</v>
      </c>
      <c r="M12">
        <v>39</v>
      </c>
      <c r="N12">
        <v>63</v>
      </c>
      <c r="O12">
        <v>69</v>
      </c>
      <c r="P12">
        <v>54</v>
      </c>
    </row>
    <row r="13" spans="1:16" x14ac:dyDescent="0.3">
      <c r="C13">
        <v>51</v>
      </c>
      <c r="D13">
        <v>53</v>
      </c>
      <c r="E13">
        <v>85</v>
      </c>
      <c r="F13">
        <v>46</v>
      </c>
      <c r="G13">
        <v>42</v>
      </c>
      <c r="H13">
        <v>33</v>
      </c>
      <c r="I13">
        <v>46</v>
      </c>
      <c r="J13">
        <v>53</v>
      </c>
      <c r="K13">
        <v>61</v>
      </c>
      <c r="L13">
        <v>65</v>
      </c>
      <c r="M13">
        <v>60</v>
      </c>
      <c r="N13">
        <v>53</v>
      </c>
      <c r="O13">
        <v>50</v>
      </c>
      <c r="P13">
        <v>81</v>
      </c>
    </row>
    <row r="14" spans="1:16" x14ac:dyDescent="0.3">
      <c r="A14" t="s">
        <v>20</v>
      </c>
      <c r="B14">
        <v>36</v>
      </c>
      <c r="C14">
        <v>38</v>
      </c>
      <c r="D14">
        <v>35</v>
      </c>
      <c r="H14">
        <v>22</v>
      </c>
      <c r="I14">
        <v>49</v>
      </c>
      <c r="J14">
        <v>38</v>
      </c>
      <c r="K14">
        <v>41</v>
      </c>
      <c r="L14">
        <v>40</v>
      </c>
      <c r="M14">
        <v>55</v>
      </c>
      <c r="N14">
        <v>39</v>
      </c>
      <c r="P14">
        <v>58</v>
      </c>
    </row>
    <row r="15" spans="1:16" x14ac:dyDescent="0.3">
      <c r="B15">
        <v>118</v>
      </c>
      <c r="C15">
        <v>67</v>
      </c>
      <c r="D15">
        <v>33</v>
      </c>
      <c r="F15">
        <v>91</v>
      </c>
      <c r="H15">
        <v>27</v>
      </c>
      <c r="I15">
        <v>31</v>
      </c>
      <c r="J15">
        <v>50</v>
      </c>
      <c r="K15">
        <v>68</v>
      </c>
      <c r="L15">
        <v>76</v>
      </c>
      <c r="M15">
        <v>27</v>
      </c>
      <c r="N15">
        <v>36</v>
      </c>
      <c r="P15">
        <v>61</v>
      </c>
    </row>
    <row r="16" spans="1:16" x14ac:dyDescent="0.3">
      <c r="B16">
        <v>44</v>
      </c>
      <c r="C16">
        <v>97</v>
      </c>
      <c r="D16">
        <v>53</v>
      </c>
      <c r="E16">
        <v>46</v>
      </c>
      <c r="H16">
        <v>12</v>
      </c>
      <c r="I16">
        <v>51</v>
      </c>
      <c r="L16">
        <v>62</v>
      </c>
      <c r="M16">
        <v>47</v>
      </c>
      <c r="N16">
        <v>43</v>
      </c>
      <c r="P16">
        <v>38</v>
      </c>
    </row>
    <row r="17" spans="1:16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</row>
    <row r="18" spans="1:16" x14ac:dyDescent="0.3">
      <c r="A18" t="s">
        <v>28</v>
      </c>
      <c r="B18">
        <f>AVERAGE(B2:B16)</f>
        <v>48.153846153846153</v>
      </c>
      <c r="C18">
        <f>AVERAGE(C2:C16)</f>
        <v>55.142857142857146</v>
      </c>
      <c r="D18">
        <f>AVERAGE(D2:D16)</f>
        <v>45.53846153846154</v>
      </c>
      <c r="E18">
        <f>AVERAGE(E2:E16)</f>
        <v>43.7</v>
      </c>
      <c r="F18">
        <f>AVERAGE(F2:F16)</f>
        <v>59.18181818181818</v>
      </c>
      <c r="H18">
        <f t="shared" ref="H18:N18" si="0">AVERAGE(H2:H16)</f>
        <v>43.083333333333336</v>
      </c>
      <c r="I18">
        <f t="shared" si="0"/>
        <v>42.642857142857146</v>
      </c>
      <c r="J18">
        <f t="shared" si="0"/>
        <v>47.230769230769234</v>
      </c>
      <c r="K18">
        <f t="shared" si="0"/>
        <v>48.909090909090907</v>
      </c>
      <c r="L18">
        <f t="shared" si="0"/>
        <v>49.2</v>
      </c>
      <c r="M18">
        <f t="shared" si="0"/>
        <v>38.230769230769234</v>
      </c>
      <c r="N18">
        <f t="shared" si="0"/>
        <v>38.733333333333334</v>
      </c>
      <c r="P18">
        <f>AVERAGE(P2:P16)</f>
        <v>52.25</v>
      </c>
    </row>
    <row r="19" spans="1:16" x14ac:dyDescent="0.3">
      <c r="A19" t="s">
        <v>29</v>
      </c>
      <c r="B19">
        <f>STDEV(AVERAGE(B2:B4),AVERAGE(B5:B7),AVERAGE(B8:B10),AVERAGE(B11:B13),AVERAGE(B14:B16))</f>
        <v>18.514858897652992</v>
      </c>
      <c r="C19">
        <f>STDEV(AVERAGE(C2:C4),AVERAGE(C5:C7),AVERAGE(C8:C10),AVERAGE(C11:C13),AVERAGE(C14:C16))</f>
        <v>13.612494260788512</v>
      </c>
      <c r="D19">
        <f>STDEV(AVERAGE(D2:D4),AVERAGE(D5:D7),AVERAGE(D8:D10),AVERAGE(D11:D13),AVERAGE(D14:D16))</f>
        <v>10.631713565241158</v>
      </c>
      <c r="E19">
        <f>STDEV(AVERAGE(E2:E4),AVERAGE(E5:E7),AVERAGE(E8:E10),AVERAGE(E11:E13),AVERAGE(E14:E16))</f>
        <v>20.907534527055073</v>
      </c>
      <c r="F19">
        <f>STDEV(AVERAGE(F2:F4),AVERAGE(F5:F7),AVERAGE(F8:F10),AVERAGE(F11:F13),AVERAGE(F14:F16))</f>
        <v>24.156204631982707</v>
      </c>
      <c r="H19">
        <f t="shared" ref="H19:N19" si="1">STDEV(AVERAGE(H2:H4),AVERAGE(H5:H7),AVERAGE(H8:H10),AVERAGE(H11:H13),AVERAGE(H14:H16))</f>
        <v>32.500940157341773</v>
      </c>
      <c r="I19">
        <f t="shared" si="1"/>
        <v>13.370780746754388</v>
      </c>
      <c r="J19">
        <f t="shared" si="1"/>
        <v>9.7142507002169936</v>
      </c>
      <c r="K19">
        <f t="shared" si="1"/>
        <v>13.074359980086554</v>
      </c>
      <c r="L19">
        <f t="shared" si="1"/>
        <v>9.233393501608985</v>
      </c>
      <c r="M19">
        <f t="shared" si="1"/>
        <v>6.1985661424415097</v>
      </c>
      <c r="N19">
        <f t="shared" si="1"/>
        <v>6.3350874763757954</v>
      </c>
      <c r="P19">
        <f>STDEV(AVERAGE(P2:P4),AVERAGE(P8:P10),AVERAGE(P11:P13),AVERAGE(P14:P16))</f>
        <v>13.177913621184787</v>
      </c>
    </row>
    <row r="20" spans="1:16" x14ac:dyDescent="0.3">
      <c r="A20" t="s">
        <v>27</v>
      </c>
      <c r="B20">
        <v>0.25336979878882582</v>
      </c>
      <c r="C20">
        <v>1.2602200774574293E-2</v>
      </c>
      <c r="D20">
        <v>0.23391208156983459</v>
      </c>
      <c r="E20">
        <v>0.82265725288831837</v>
      </c>
      <c r="F20">
        <v>0.58921324780730444</v>
      </c>
      <c r="H20">
        <v>0.72329765429287185</v>
      </c>
      <c r="I20">
        <v>0.31819106380093559</v>
      </c>
      <c r="J20">
        <v>-0.13853421859039841</v>
      </c>
      <c r="K20">
        <v>0.34146474867363119</v>
      </c>
      <c r="L20">
        <v>-0.16429925623450492</v>
      </c>
      <c r="M20">
        <v>-4.0436492549714598E-2</v>
      </c>
      <c r="N20">
        <v>-0.26220154494382031</v>
      </c>
      <c r="O20">
        <v>0.31433938634940511</v>
      </c>
      <c r="P20">
        <v>0.24367548706019182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Radar</vt:lpstr>
      <vt:lpstr>CopML peak</vt:lpstr>
      <vt:lpstr>AccML peak</vt:lpstr>
      <vt:lpstr>CoPAP peak</vt:lpstr>
      <vt:lpstr>AccAP peak</vt:lpstr>
      <vt:lpstr>Duration</vt:lpstr>
      <vt:lpstr>Timetopeak ML</vt:lpstr>
      <vt:lpstr>Timetopeak 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2019-06-24T10:39:17Z</dcterms:created>
  <dcterms:modified xsi:type="dcterms:W3CDTF">2019-07-11T15:45:55Z</dcterms:modified>
</cp:coreProperties>
</file>