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7fcaba59dd9429/Materiale Università/Tesi/Programma e DataLab/Programma/"/>
    </mc:Choice>
  </mc:AlternateContent>
  <xr:revisionPtr revIDLastSave="298" documentId="13_ncr:1_{B32D867F-A5A3-4ABA-8FFB-1CDC0B482157}" xr6:coauthVersionLast="43" xr6:coauthVersionMax="43" xr10:uidLastSave="{5935ADBA-B94F-4992-93DE-8250FFBAAF00}"/>
  <bookViews>
    <workbookView xWindow="-108" yWindow="-108" windowWidth="22320" windowHeight="13176" tabRatio="827" xr2:uid="{C4A547F2-6A97-4715-A866-02580DB182A4}"/>
  </bookViews>
  <sheets>
    <sheet name="Analisi ICC" sheetId="6" r:id="rId1"/>
    <sheet name="Task1" sheetId="1" r:id="rId2"/>
    <sheet name="Task2" sheetId="2" r:id="rId3"/>
    <sheet name="Task3" sheetId="3" r:id="rId4"/>
    <sheet name="Task4" sheetId="4" r:id="rId5"/>
    <sheet name="Task5" sheetId="5" r:id="rId6"/>
    <sheet name="Task7" sheetId="7" r:id="rId7"/>
    <sheet name="Task8" sheetId="8" r:id="rId8"/>
    <sheet name="Task9" sheetId="9" r:id="rId9"/>
    <sheet name="Task10" sheetId="10" r:id="rId10"/>
    <sheet name="Task11" sheetId="11" r:id="rId11"/>
    <sheet name="Task12" sheetId="12" r:id="rId12"/>
    <sheet name="Task13" sheetId="13" r:id="rId13"/>
    <sheet name="Task14" sheetId="14" r:id="rId14"/>
    <sheet name="Task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5" l="1"/>
  <c r="F18" i="15"/>
  <c r="B18" i="10"/>
  <c r="C18" i="10"/>
  <c r="D18" i="10"/>
  <c r="B19" i="10"/>
  <c r="C19" i="10"/>
  <c r="D19" i="10"/>
  <c r="H19" i="15" l="1"/>
  <c r="G19" i="15"/>
  <c r="D19" i="15"/>
  <c r="C19" i="15"/>
  <c r="B19" i="15"/>
  <c r="H18" i="15"/>
  <c r="G18" i="15"/>
  <c r="D18" i="15"/>
  <c r="C18" i="15"/>
  <c r="B18" i="15"/>
  <c r="H19" i="13"/>
  <c r="G19" i="13"/>
  <c r="F19" i="13"/>
  <c r="D19" i="13"/>
  <c r="C19" i="13"/>
  <c r="B19" i="13"/>
  <c r="H18" i="13"/>
  <c r="G18" i="13"/>
  <c r="F18" i="13"/>
  <c r="D18" i="13"/>
  <c r="C18" i="13"/>
  <c r="B18" i="13"/>
  <c r="H19" i="12"/>
  <c r="G19" i="12"/>
  <c r="F19" i="12"/>
  <c r="D19" i="12"/>
  <c r="C19" i="12"/>
  <c r="B19" i="12"/>
  <c r="H18" i="12"/>
  <c r="G18" i="12"/>
  <c r="F18" i="12"/>
  <c r="D18" i="12"/>
  <c r="C18" i="12"/>
  <c r="B18" i="12"/>
  <c r="H19" i="11"/>
  <c r="G19" i="11"/>
  <c r="F19" i="11"/>
  <c r="D19" i="11"/>
  <c r="C19" i="11"/>
  <c r="B19" i="11"/>
  <c r="H18" i="11"/>
  <c r="G18" i="11"/>
  <c r="F18" i="11"/>
  <c r="D18" i="11"/>
  <c r="C18" i="11"/>
  <c r="B18" i="11"/>
  <c r="H19" i="10"/>
  <c r="G19" i="10"/>
  <c r="F19" i="10"/>
  <c r="H18" i="10"/>
  <c r="G18" i="10"/>
  <c r="F18" i="10"/>
  <c r="H19" i="9"/>
  <c r="G19" i="9"/>
  <c r="F19" i="9"/>
  <c r="D19" i="9"/>
  <c r="C19" i="9"/>
  <c r="B19" i="9"/>
  <c r="H18" i="9"/>
  <c r="G18" i="9"/>
  <c r="F18" i="9"/>
  <c r="D18" i="9"/>
  <c r="C18" i="9"/>
  <c r="B18" i="9"/>
  <c r="H19" i="8"/>
  <c r="G19" i="8"/>
  <c r="F19" i="8"/>
  <c r="D19" i="8"/>
  <c r="C19" i="8"/>
  <c r="B19" i="8"/>
  <c r="H18" i="8"/>
  <c r="G18" i="8"/>
  <c r="F18" i="8"/>
  <c r="D18" i="8"/>
  <c r="C18" i="8"/>
  <c r="B18" i="8"/>
  <c r="H19" i="7"/>
  <c r="G19" i="7"/>
  <c r="F19" i="7"/>
  <c r="D19" i="7"/>
  <c r="C19" i="7"/>
  <c r="B19" i="7"/>
  <c r="H18" i="7"/>
  <c r="G18" i="7"/>
  <c r="F18" i="7"/>
  <c r="D18" i="7"/>
  <c r="C18" i="7"/>
  <c r="B18" i="7"/>
  <c r="H19" i="5"/>
  <c r="G19" i="5"/>
  <c r="F19" i="5"/>
  <c r="D19" i="5"/>
  <c r="C19" i="5"/>
  <c r="B19" i="5"/>
  <c r="H18" i="5"/>
  <c r="G18" i="5"/>
  <c r="F18" i="5"/>
  <c r="D18" i="5"/>
  <c r="C18" i="5"/>
  <c r="B18" i="5"/>
  <c r="H19" i="4"/>
  <c r="G19" i="4"/>
  <c r="F19" i="4"/>
  <c r="D19" i="4"/>
  <c r="C19" i="4"/>
  <c r="B19" i="4"/>
  <c r="H18" i="4"/>
  <c r="G18" i="4"/>
  <c r="F18" i="4"/>
  <c r="D18" i="4"/>
  <c r="C18" i="4"/>
  <c r="B18" i="4"/>
  <c r="H19" i="3"/>
  <c r="G19" i="3"/>
  <c r="F19" i="3"/>
  <c r="D19" i="3"/>
  <c r="C19" i="3"/>
  <c r="B19" i="3"/>
  <c r="H18" i="3"/>
  <c r="G18" i="3"/>
  <c r="F18" i="3"/>
  <c r="D18" i="3"/>
  <c r="C18" i="3"/>
  <c r="B18" i="3"/>
  <c r="H19" i="2"/>
  <c r="G19" i="2"/>
  <c r="F19" i="2"/>
  <c r="D19" i="2"/>
  <c r="C19" i="2"/>
  <c r="B19" i="2"/>
  <c r="H18" i="2"/>
  <c r="G18" i="2"/>
  <c r="F18" i="2"/>
  <c r="D18" i="2"/>
  <c r="C18" i="2"/>
  <c r="B18" i="2"/>
  <c r="H19" i="1"/>
  <c r="H18" i="1"/>
  <c r="G19" i="1"/>
  <c r="G18" i="1"/>
  <c r="F19" i="1"/>
  <c r="F18" i="1"/>
  <c r="D19" i="1"/>
  <c r="D18" i="1"/>
  <c r="C19" i="1"/>
  <c r="C18" i="1"/>
  <c r="B19" i="1"/>
  <c r="B18" i="1"/>
</calcChain>
</file>

<file path=xl/sharedStrings.xml><?xml version="1.0" encoding="utf-8"?>
<sst xmlns="http://schemas.openxmlformats.org/spreadsheetml/2006/main" count="250" uniqueCount="44">
  <si>
    <t>task1</t>
  </si>
  <si>
    <t>copML peak value</t>
  </si>
  <si>
    <t>AccML peak value</t>
  </si>
  <si>
    <t>copAP peak value</t>
  </si>
  <si>
    <t>AccAP peak value</t>
  </si>
  <si>
    <t>Duration</t>
  </si>
  <si>
    <t>time to peak ML</t>
  </si>
  <si>
    <t>time to peak AP</t>
  </si>
  <si>
    <t>P1</t>
  </si>
  <si>
    <t>P2</t>
  </si>
  <si>
    <t>P3</t>
  </si>
  <si>
    <t>P4</t>
  </si>
  <si>
    <t>P5</t>
  </si>
  <si>
    <t>task2</t>
  </si>
  <si>
    <t>task3</t>
  </si>
  <si>
    <t>task4</t>
  </si>
  <si>
    <t>task5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</si>
  <si>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</si>
  <si>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</si>
  <si>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</si>
  <si>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</si>
  <si>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</si>
  <si>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</si>
  <si>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</si>
  <si>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</si>
  <si>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</si>
  <si>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ICC</t>
  </si>
  <si>
    <t>average</t>
  </si>
  <si>
    <t>SD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</si>
  <si>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</si>
  <si>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</si>
  <si>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</si>
  <si>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</si>
  <si>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</si>
  <si>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</si>
  <si>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</si>
  <si>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</si>
  <si>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</si>
  <si>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</si>
  <si>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</si>
  <si>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</si>
  <si>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</si>
  <si>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15</t>
  </si>
  <si>
    <t>Task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</si>
</sst>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0.00000"/>
    <numFmt numFmtId="166" formatCode="0.000000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'Analisi ICC'!$B$1</c:f>
              <c:strCache>
                <c:ptCount val="1"/>
                <c:pt idx="0">
                  <c:v>copML peak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'Analisi ICC'!$A$2:$A$16</c:f>
              <c:strCache>
                <c:ptCount val="1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</c:strCache>
            </c:strRef>
          </c:xVal>
          <c:yVal>
            <c:numRef>
              <c:f>'Analisi ICC'!$B$2:$B$16</c:f>
              <c:numCache>
                <c:formatCode>0.00</c:formatCode>
                <c:ptCount val="15"/>
                <c:pt idx="0">
                  <c:v>0.95541111904529497</c:v>
                </c:pt>
                <c:pt idx="1">
                  <c:v>0.5721907784736171</c:v>
                </c:pt>
                <c:pt idx="2">
                  <c:v>0.42874133836227973</c:v>
                </c:pt>
                <c:pt idx="3">
                  <c:v>0.61904855973148953</c:v>
                </c:pt>
                <c:pt idx="4">
                  <c:v>0.72883340213420278</c:v>
                </c:pt>
                <c:pt idx="6">
                  <c:v>0.73903083432095085</c:v>
                </c:pt>
                <c:pt idx="7">
                  <c:v>0.45365084579201498</c:v>
                </c:pt>
                <c:pt idx="8">
                  <c:v>0.86553760967473359</c:v>
                </c:pt>
                <c:pt idx="9">
                  <c:v>0.52039771976240778</c:v>
                </c:pt>
                <c:pt idx="10">
                  <c:v>0.7468954164326852</c:v>
                </c:pt>
                <c:pt idx="11">
                  <c:v>0.46535335477324119</c:v>
                </c:pt>
                <c:pt idx="12">
                  <c:v>0.60559255061924278</c:v>
                </c:pt>
                <c:pt idx="14">
                  <c:v>0.7842049767304845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6-42D7-860D-4D9BD8C81FF9}"/>
            </c:ext>
          </c:extLst>
        </c:ser>
        <c:ser>
          <c:idx val="1"/>
          <c:order val="1"/>
          <c:tx>
            <c:strRef>
              <c:f>'Analisi ICC'!$C$1</c:f>
              <c:strCache>
                <c:ptCount val="1"/>
                <c:pt idx="0">
                  <c:v>AccML peak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'Analisi ICC'!$A$2:$A$16</c:f>
              <c:strCache>
                <c:ptCount val="1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</c:strCache>
            </c:strRef>
          </c:xVal>
          <c:yVal>
            <c:numRef>
              <c:f>'Analisi ICC'!$C$2:$C$16</c:f>
              <c:numCache>
                <c:formatCode>0.00</c:formatCode>
                <c:ptCount val="15"/>
                <c:pt idx="0">
                  <c:v>0.84839323124472765</c:v>
                </c:pt>
                <c:pt idx="1">
                  <c:v>0.73515429061317328</c:v>
                </c:pt>
                <c:pt idx="2">
                  <c:v>0.48040990169951187</c:v>
                </c:pt>
                <c:pt idx="3">
                  <c:v>0.9284957902692148</c:v>
                </c:pt>
                <c:pt idx="6">
                  <c:v>0.85464475412025909</c:v>
                </c:pt>
                <c:pt idx="7">
                  <c:v>0.19922892803301284</c:v>
                </c:pt>
                <c:pt idx="8">
                  <c:v>0.83595054467683538</c:v>
                </c:pt>
                <c:pt idx="9">
                  <c:v>0.55909496920451618</c:v>
                </c:pt>
                <c:pt idx="10">
                  <c:v>0.23146035483002447</c:v>
                </c:pt>
                <c:pt idx="11">
                  <c:v>0.67065313421191441</c:v>
                </c:pt>
                <c:pt idx="12">
                  <c:v>0.68909449765184139</c:v>
                </c:pt>
                <c:pt idx="14">
                  <c:v>0.69806179324544648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6-42D7-860D-4D9BD8C81FF9}"/>
            </c:ext>
          </c:extLst>
        </c:ser>
        <c:ser>
          <c:idx val="2"/>
          <c:order val="2"/>
          <c:tx>
            <c:strRef>
              <c:f>'Analisi ICC'!$D$1</c:f>
              <c:strCache>
                <c:ptCount val="1"/>
                <c:pt idx="0">
                  <c:v>copAP peak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'Analisi ICC'!$A$2:$A$16</c:f>
              <c:strCache>
                <c:ptCount val="1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</c:strCache>
            </c:strRef>
          </c:xVal>
          <c:yVal>
            <c:numRef>
              <c:f>'Analisi ICC'!$D$2:$D$16</c:f>
              <c:numCache>
                <c:formatCode>0.00</c:formatCode>
                <c:ptCount val="15"/>
                <c:pt idx="0">
                  <c:v>0.95831572382388064</c:v>
                </c:pt>
                <c:pt idx="1">
                  <c:v>0.54159092834575717</c:v>
                </c:pt>
                <c:pt idx="2">
                  <c:v>0.61564663713648737</c:v>
                </c:pt>
                <c:pt idx="3">
                  <c:v>0.52121343452604207</c:v>
                </c:pt>
                <c:pt idx="4">
                  <c:v>0.92301337395571026</c:v>
                </c:pt>
                <c:pt idx="6">
                  <c:v>0.84408318879827826</c:v>
                </c:pt>
                <c:pt idx="7">
                  <c:v>0.87692653811471921</c:v>
                </c:pt>
                <c:pt idx="8">
                  <c:v>0.5449340869639836</c:v>
                </c:pt>
                <c:pt idx="9">
                  <c:v>0.87257194846102626</c:v>
                </c:pt>
                <c:pt idx="10">
                  <c:v>0.87093698008921572</c:v>
                </c:pt>
                <c:pt idx="11">
                  <c:v>0.38187393302479333</c:v>
                </c:pt>
                <c:pt idx="12">
                  <c:v>0.51395835509383525</c:v>
                </c:pt>
                <c:pt idx="14">
                  <c:v>0.4629170681958209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6-42D7-860D-4D9BD8C81FF9}"/>
            </c:ext>
          </c:extLst>
        </c:ser>
        <c:ser>
          <c:idx val="3"/>
          <c:order val="3"/>
          <c:tx>
            <c:strRef>
              <c:f>'Analisi ICC'!$E$1</c:f>
              <c:strCache>
                <c:ptCount val="1"/>
                <c:pt idx="0">
                  <c:v>Duration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'Analisi ICC'!$A$2:$A$16</c:f>
              <c:strCache>
                <c:ptCount val="1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</c:strCache>
            </c:strRef>
          </c:xVal>
          <c:yVal>
            <c:numRef>
              <c:f>'Analisi ICC'!$E$2:$E$16</c:f>
              <c:numCache>
                <c:formatCode>0.00</c:formatCode>
                <c:ptCount val="15"/>
                <c:pt idx="0">
                  <c:v>0.65991658878830561</c:v>
                </c:pt>
                <c:pt idx="1">
                  <c:v>0.43590117338386419</c:v>
                </c:pt>
                <c:pt idx="2">
                  <c:v>0.34553258261030101</c:v>
                </c:pt>
                <c:pt idx="3">
                  <c:v>0.87331388990156755</c:v>
                </c:pt>
                <c:pt idx="6">
                  <c:v>0.62782418184307809</c:v>
                </c:pt>
                <c:pt idx="7">
                  <c:v>0.69079878956031715</c:v>
                </c:pt>
                <c:pt idx="8">
                  <c:v>0.86682789826806061</c:v>
                </c:pt>
                <c:pt idx="9">
                  <c:v>0.91672481972551745</c:v>
                </c:pt>
                <c:pt idx="10">
                  <c:v>0.816177442189712</c:v>
                </c:pt>
                <c:pt idx="12">
                  <c:v>0.71947093202091683</c:v>
                </c:pt>
                <c:pt idx="14">
                  <c:v>0.7842049767304845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6-42D7-860D-4D9BD8C81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04752"/>
        <c:axId val="667002512"/>
      </c:scatterChart>
      <c:valAx>
        <c:axId val="667004752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02512"/>
        <c:crosses val="autoZero"/>
        <c:crossBetween val="midCat"/>
      </c:valAx>
      <c:valAx>
        <c:axId val="6670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ICC</a:t>
                </a:r>
                <a:r>
                  <a:rPr lang="it-IT" baseline="0"/>
                  <a:t> value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0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'Analisi ICC'!$F$1</c:f>
              <c:strCache>
                <c:ptCount val="1"/>
                <c:pt idx="0">
                  <c:v>time to peak 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'Analisi ICC'!$A$2:$A$16</c:f>
              <c:strCache>
                <c:ptCount val="1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</c:strCache>
            </c:strRef>
          </c:xVal>
          <c:yVal>
            <c:numRef>
              <c:f>'Analisi ICC'!$F$2:$F$16</c:f>
              <c:numCache>
                <c:formatCode>0.000</c:formatCode>
                <c:ptCount val="15"/>
                <c:pt idx="0" formatCode="0.00">
                  <c:v>0.22593675084562065</c:v>
                </c:pt>
                <c:pt idx="1">
                  <c:v>2.7529735643949393E-3</c:v>
                </c:pt>
                <c:pt idx="2" formatCode="0.00">
                  <c:v>1.5478739675741669E-2</c:v>
                </c:pt>
                <c:pt idx="3">
                  <c:v>1.0767160161506335E-3</c:v>
                </c:pt>
                <c:pt idx="7" formatCode="0.00">
                  <c:v>7.5121529208206334E-2</c:v>
                </c:pt>
                <c:pt idx="8" formatCode="0.00">
                  <c:v>0.555299804350328</c:v>
                </c:pt>
                <c:pt idx="9" formatCode="0.00">
                  <c:v>0.45275903136165141</c:v>
                </c:pt>
                <c:pt idx="10" formatCode="0.00">
                  <c:v>7.8164698849200312E-2</c:v>
                </c:pt>
                <c:pt idx="12" formatCode="0.00">
                  <c:v>0.25281425891181969</c:v>
                </c:pt>
                <c:pt idx="14" formatCode="0.00">
                  <c:v>0.14122812766236345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E-4ABD-A1D5-1244C705CD57}"/>
            </c:ext>
          </c:extLst>
        </c:ser>
        <c:ser>
          <c:idx val="1"/>
          <c:order val="1"/>
          <c:tx>
            <c:strRef>
              <c:f>'Analisi ICC'!$G$1</c:f>
              <c:strCache>
                <c:ptCount val="1"/>
                <c:pt idx="0">
                  <c:v>time to peak 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'Analisi ICC'!$A$2:$A$16</c:f>
              <c:strCache>
                <c:ptCount val="1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</c:strCache>
            </c:strRef>
          </c:xVal>
          <c:yVal>
            <c:numRef>
              <c:f>'Analisi ICC'!$G$2:$G$16</c:f>
              <c:numCache>
                <c:formatCode>0.00</c:formatCode>
                <c:ptCount val="15"/>
                <c:pt idx="0">
                  <c:v>0.25336979878882582</c:v>
                </c:pt>
                <c:pt idx="1">
                  <c:v>1.2602200774574293E-2</c:v>
                </c:pt>
                <c:pt idx="2">
                  <c:v>0.23391208156983459</c:v>
                </c:pt>
                <c:pt idx="3">
                  <c:v>0.82265725288831837</c:v>
                </c:pt>
                <c:pt idx="4">
                  <c:v>0.58921324780730444</c:v>
                </c:pt>
                <c:pt idx="6">
                  <c:v>0.72329765429287185</c:v>
                </c:pt>
                <c:pt idx="7">
                  <c:v>0.31819106380093559</c:v>
                </c:pt>
                <c:pt idx="9">
                  <c:v>0.34146474867363119</c:v>
                </c:pt>
                <c:pt idx="14">
                  <c:v>0.24367548706019182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E-4ABD-A1D5-1244C705C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04752"/>
        <c:axId val="667002512"/>
      </c:scatterChart>
      <c:valAx>
        <c:axId val="667004752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02512"/>
        <c:crosses val="autoZero"/>
        <c:crossBetween val="midCat"/>
      </c:valAx>
      <c:valAx>
        <c:axId val="6670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ICC</a:t>
                </a:r>
                <a:r>
                  <a:rPr lang="it-IT" baseline="0"/>
                  <a:t> value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0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</xdr:row>
      <xdr:rowOff>152400</xdr:rowOff>
    </xdr:from>
    <xdr:to>
      <xdr:col>15</xdr:col>
      <xdr:colOff>571500</xdr:colOff>
      <xdr:row>18</xdr:row>
      <xdr:rowOff>152400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D56222A-DE05-4692-9702-8C88C283A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19</xdr:row>
      <xdr:rowOff>144780</xdr:rowOff>
    </xdr:from>
    <xdr:to>
      <xdr:col>16</xdr:col>
      <xdr:colOff>38100</xdr:colOff>
      <xdr:row>34</xdr:row>
      <xdr:rowOff>144780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174D6D5C-1418-4CA1-AF9E-9639FC4CE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1E75-4B09-4646-AC78-68EB1A4C9B42}">
  <dimension ref="A1:G16"/>
  <sheetViews>
    <sheetView tabSelected="1" workbookViewId="0">
      <selection activeCell="F22" sqref="F22"/>
    </sheetView>
  </sheetViews>
  <sheetFormatPr defaultRowHeight="14.4" x14ac:dyDescent="0.3"/>
  <cols>
    <col min="2" max="2" width="16" customWidth="1"/>
    <col min="3" max="3" width="16.109375" customWidth="1"/>
    <col min="4" max="4" width="15.21875" customWidth="1"/>
    <col min="6" max="6" width="14.88671875" customWidth="1"/>
    <col min="7" max="7" width="13.88671875" customWidth="1"/>
  </cols>
  <sheetData>
    <row r="1" spans="1:7" x14ac:dyDescent="0.3"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3">
      <c r="A2" t="s">
        <v>29</v>
      </c>
      <c r="B2" s="2">
        <v>0.95541111904529497</v>
      </c>
      <c r="C2" s="2">
        <v>0.84839323124472765</v>
      </c>
      <c r="D2" s="2">
        <v>0.95831572382388064</v>
      </c>
      <c r="E2" s="2">
        <v>0.65991658878830561</v>
      </c>
      <c r="F2" s="2">
        <v>0.22593675084562065</v>
      </c>
      <c r="G2" s="2">
        <v>0.25336979878882582</v>
      </c>
    </row>
    <row r="3" spans="1:7" x14ac:dyDescent="0.3">
      <c r="A3" t="s">
        <v>30</v>
      </c>
      <c r="B3" s="2">
        <v>0.5721907784736171</v>
      </c>
      <c r="C3" s="2">
        <v>0.73515429061317328</v>
      </c>
      <c r="D3" s="2">
        <v>0.54159092834575717</v>
      </c>
      <c r="E3" s="2">
        <v>0.43590117338386419</v>
      </c>
      <c r="F3" s="5">
        <v>2.7529735643949393E-3</v>
      </c>
      <c r="G3" s="2">
        <v>1.2602200774574293E-2</v>
      </c>
    </row>
    <row r="4" spans="1:7" x14ac:dyDescent="0.3">
      <c r="A4" t="s">
        <v>31</v>
      </c>
      <c r="B4" s="2">
        <v>0.42874133836227973</v>
      </c>
      <c r="C4" s="2">
        <v>0.48040990169951187</v>
      </c>
      <c r="D4" s="2">
        <v>0.61564663713648737</v>
      </c>
      <c r="E4" s="2">
        <v>0.34553258261030101</v>
      </c>
      <c r="F4" s="2">
        <v>1.5478739675741669E-2</v>
      </c>
      <c r="G4" s="2">
        <v>0.23391208156983459</v>
      </c>
    </row>
    <row r="5" spans="1:7" x14ac:dyDescent="0.3">
      <c r="A5" t="s">
        <v>32</v>
      </c>
      <c r="B5" s="2">
        <v>0.61904855973148953</v>
      </c>
      <c r="C5" s="2">
        <v>0.9284957902692148</v>
      </c>
      <c r="D5" s="2">
        <v>0.52121343452604207</v>
      </c>
      <c r="E5" s="2">
        <v>0.87331388990156755</v>
      </c>
      <c r="F5" s="5">
        <v>1.0767160161506335E-3</v>
      </c>
      <c r="G5" s="2">
        <v>0.82265725288831837</v>
      </c>
    </row>
    <row r="6" spans="1:7" x14ac:dyDescent="0.3">
      <c r="A6" t="s">
        <v>33</v>
      </c>
      <c r="B6" s="2">
        <v>0.72883340213420278</v>
      </c>
      <c r="C6" s="2"/>
      <c r="D6" s="2">
        <v>0.92301337395571026</v>
      </c>
      <c r="E6" s="2"/>
      <c r="F6" s="2"/>
      <c r="G6" s="2">
        <v>0.58921324780730444</v>
      </c>
    </row>
    <row r="7" spans="1:7" x14ac:dyDescent="0.3">
      <c r="A7" t="s">
        <v>34</v>
      </c>
      <c r="B7" s="2"/>
      <c r="C7" s="2"/>
      <c r="D7" s="2"/>
      <c r="E7" s="2"/>
      <c r="F7" s="2"/>
      <c r="G7" s="2"/>
    </row>
    <row r="8" spans="1:7" x14ac:dyDescent="0.3">
      <c r="A8" t="s">
        <v>35</v>
      </c>
      <c r="B8" s="2">
        <v>0.73903083432095085</v>
      </c>
      <c r="C8" s="2">
        <v>0.85464475412025909</v>
      </c>
      <c r="D8" s="2">
        <v>0.84408318879827826</v>
      </c>
      <c r="E8" s="2">
        <v>0.62782418184307809</v>
      </c>
      <c r="F8" s="2"/>
      <c r="G8" s="2">
        <v>0.72329765429287185</v>
      </c>
    </row>
    <row r="9" spans="1:7" x14ac:dyDescent="0.3">
      <c r="A9" t="s">
        <v>36</v>
      </c>
      <c r="B9" s="2">
        <v>0.45365084579201498</v>
      </c>
      <c r="C9" s="2">
        <v>0.19922892803301284</v>
      </c>
      <c r="D9" s="2">
        <v>0.87692653811471921</v>
      </c>
      <c r="E9" s="2">
        <v>0.69079878956031715</v>
      </c>
      <c r="F9" s="2">
        <v>7.5121529208206334E-2</v>
      </c>
      <c r="G9" s="2">
        <v>0.31819106380093559</v>
      </c>
    </row>
    <row r="10" spans="1:7" x14ac:dyDescent="0.3">
      <c r="A10" t="s">
        <v>37</v>
      </c>
      <c r="B10" s="2">
        <v>0.86553760967473359</v>
      </c>
      <c r="C10" s="2">
        <v>0.83595054467683538</v>
      </c>
      <c r="D10" s="2">
        <v>0.5449340869639836</v>
      </c>
      <c r="E10" s="2">
        <v>0.86682789826806061</v>
      </c>
      <c r="F10" s="2">
        <v>0.555299804350328</v>
      </c>
      <c r="G10" s="2"/>
    </row>
    <row r="11" spans="1:7" x14ac:dyDescent="0.3">
      <c r="A11" t="s">
        <v>38</v>
      </c>
      <c r="B11" s="2">
        <v>0.52039771976240778</v>
      </c>
      <c r="C11" s="2">
        <v>0.55909496920451618</v>
      </c>
      <c r="D11" s="2">
        <v>0.87257194846102626</v>
      </c>
      <c r="E11" s="2">
        <v>0.91672481972551745</v>
      </c>
      <c r="F11" s="2">
        <v>0.45275903136165141</v>
      </c>
      <c r="G11" s="2">
        <v>0.34146474867363119</v>
      </c>
    </row>
    <row r="12" spans="1:7" x14ac:dyDescent="0.3">
      <c r="A12" t="s">
        <v>39</v>
      </c>
      <c r="B12" s="2">
        <v>0.7468954164326852</v>
      </c>
      <c r="C12" s="2">
        <v>0.23146035483002447</v>
      </c>
      <c r="D12" s="2">
        <v>0.87093698008921572</v>
      </c>
      <c r="E12" s="2">
        <v>0.816177442189712</v>
      </c>
      <c r="F12" s="2">
        <v>7.8164698849200312E-2</v>
      </c>
      <c r="G12" s="2"/>
    </row>
    <row r="13" spans="1:7" x14ac:dyDescent="0.3">
      <c r="A13" t="s">
        <v>40</v>
      </c>
      <c r="B13" s="2">
        <v>0.46535335477324119</v>
      </c>
      <c r="C13" s="2">
        <v>0.67065313421191441</v>
      </c>
      <c r="D13" s="2">
        <v>0.38187393302479333</v>
      </c>
      <c r="E13" s="2"/>
      <c r="F13" s="2"/>
      <c r="G13" s="2"/>
    </row>
    <row r="14" spans="1:7" x14ac:dyDescent="0.3">
      <c r="A14" t="s">
        <v>41</v>
      </c>
      <c r="B14" s="2">
        <v>0.60559255061924278</v>
      </c>
      <c r="C14" s="2">
        <v>0.68909449765184139</v>
      </c>
      <c r="D14" s="2">
        <v>0.51395835509383525</v>
      </c>
      <c r="E14" s="2">
        <v>0.71947093202091683</v>
      </c>
      <c r="F14" s="2">
        <v>0.25281425891181969</v>
      </c>
      <c r="G14" s="2"/>
    </row>
    <row r="15" spans="1:7" x14ac:dyDescent="0.3">
      <c r="A15" t="s">
        <v>43</v>
      </c>
      <c r="B15" s="2"/>
      <c r="C15" s="2"/>
      <c r="D15" s="2"/>
      <c r="E15" s="2"/>
      <c r="F15" s="2"/>
      <c r="G15" s="2"/>
    </row>
    <row r="16" spans="1:7" x14ac:dyDescent="0.3">
      <c r="A16" t="s">
        <v>42</v>
      </c>
      <c r="B16" s="2">
        <v>0.7842049767304845</v>
      </c>
      <c r="C16" s="2">
        <v>0.69806179324544648</v>
      </c>
      <c r="D16" s="2">
        <v>0.4629170681958209</v>
      </c>
      <c r="E16" s="2">
        <v>0.7842049767304845</v>
      </c>
      <c r="F16" s="2">
        <v>0.14122812766236345</v>
      </c>
      <c r="G16" s="2">
        <v>0.24367548706019182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1627-C3B6-4DA8-B47F-8DAB56DAE8B9}">
  <dimension ref="A1:H20"/>
  <sheetViews>
    <sheetView workbookViewId="0">
      <selection activeCell="B20" sqref="B20:H20"/>
    </sheetView>
  </sheetViews>
  <sheetFormatPr defaultRowHeight="14.4" x14ac:dyDescent="0.3"/>
  <sheetData>
    <row r="1" spans="1:8" x14ac:dyDescent="0.3">
      <c r="A1" t="s">
        <v>20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1.7270001986303634</v>
      </c>
      <c r="C2">
        <v>0.28571380186212503</v>
      </c>
      <c r="D2">
        <v>2.8274173103862932</v>
      </c>
      <c r="E2">
        <v>0.5781239347246907</v>
      </c>
      <c r="F2">
        <v>41</v>
      </c>
      <c r="G2">
        <v>21</v>
      </c>
      <c r="H2">
        <v>28</v>
      </c>
    </row>
    <row r="4" spans="1:8" x14ac:dyDescent="0.3">
      <c r="B4">
        <v>2.4575165079463357</v>
      </c>
      <c r="C4">
        <v>0.31971402939427429</v>
      </c>
      <c r="D4">
        <v>1.9902239029361619</v>
      </c>
      <c r="E4">
        <v>0.29185410086765318</v>
      </c>
      <c r="F4">
        <v>41</v>
      </c>
      <c r="G4">
        <v>25</v>
      </c>
      <c r="H4">
        <v>47</v>
      </c>
    </row>
    <row r="5" spans="1:8" x14ac:dyDescent="0.3">
      <c r="A5" t="s">
        <v>9</v>
      </c>
      <c r="B5">
        <v>2.2568895511486962</v>
      </c>
      <c r="C5">
        <v>0.27284773981785426</v>
      </c>
      <c r="D5">
        <v>5.0700453065248698</v>
      </c>
      <c r="F5">
        <v>49</v>
      </c>
      <c r="G5">
        <v>31</v>
      </c>
      <c r="H5">
        <v>50</v>
      </c>
    </row>
    <row r="6" spans="1:8" x14ac:dyDescent="0.3">
      <c r="B6">
        <v>0.62438693274029378</v>
      </c>
      <c r="C6">
        <v>0.34869135905815496</v>
      </c>
      <c r="D6">
        <v>6.8032913938880615</v>
      </c>
      <c r="E6">
        <v>0.15503341091848266</v>
      </c>
      <c r="F6">
        <v>71</v>
      </c>
      <c r="G6">
        <v>11</v>
      </c>
      <c r="H6">
        <v>77</v>
      </c>
    </row>
    <row r="8" spans="1:8" x14ac:dyDescent="0.3">
      <c r="A8" t="s">
        <v>10</v>
      </c>
    </row>
    <row r="9" spans="1:8" x14ac:dyDescent="0.3">
      <c r="B9">
        <v>1.3304763033126485</v>
      </c>
      <c r="C9">
        <v>0.22412527624700596</v>
      </c>
      <c r="D9">
        <v>2.1551053538340774</v>
      </c>
      <c r="F9">
        <v>36</v>
      </c>
      <c r="G9">
        <v>17</v>
      </c>
      <c r="H9">
        <v>54</v>
      </c>
    </row>
    <row r="10" spans="1:8" x14ac:dyDescent="0.3">
      <c r="B10">
        <v>2.7463751533279108</v>
      </c>
      <c r="C10">
        <v>0.27328893453532643</v>
      </c>
      <c r="D10">
        <v>3.2580596452465116</v>
      </c>
      <c r="F10">
        <v>40</v>
      </c>
      <c r="G10">
        <v>22</v>
      </c>
      <c r="H10">
        <v>67</v>
      </c>
    </row>
    <row r="11" spans="1:8" x14ac:dyDescent="0.3">
      <c r="A11" t="s">
        <v>11</v>
      </c>
      <c r="B11">
        <v>3.6251692748212423</v>
      </c>
      <c r="C11">
        <v>0.50918838603521599</v>
      </c>
      <c r="D11">
        <v>1.873928528484861</v>
      </c>
      <c r="E11">
        <v>9.1083202238337657E-2</v>
      </c>
      <c r="F11">
        <v>57</v>
      </c>
      <c r="G11">
        <v>21</v>
      </c>
      <c r="H11">
        <v>26</v>
      </c>
    </row>
    <row r="12" spans="1:8" x14ac:dyDescent="0.3">
      <c r="B12">
        <v>3.6172263847853658</v>
      </c>
      <c r="C12">
        <v>0.43925789461448317</v>
      </c>
      <c r="D12">
        <v>1.4980319747233677</v>
      </c>
      <c r="F12">
        <v>54</v>
      </c>
      <c r="G12">
        <v>18</v>
      </c>
      <c r="H12">
        <v>19</v>
      </c>
    </row>
    <row r="13" spans="1:8" x14ac:dyDescent="0.3">
      <c r="B13">
        <v>2.3984485448774704</v>
      </c>
      <c r="C13">
        <v>0.30613758795085566</v>
      </c>
      <c r="D13">
        <v>3.415846086575363</v>
      </c>
      <c r="E13">
        <v>6.5103095441954806E-2</v>
      </c>
      <c r="F13">
        <v>58</v>
      </c>
      <c r="G13">
        <v>21</v>
      </c>
      <c r="H13">
        <v>61</v>
      </c>
    </row>
    <row r="14" spans="1:8" x14ac:dyDescent="0.3">
      <c r="A14" t="s">
        <v>12</v>
      </c>
      <c r="B14">
        <v>0.29348045959499319</v>
      </c>
      <c r="C14">
        <v>0.21534890711369659</v>
      </c>
      <c r="D14">
        <v>1.2876334022263873</v>
      </c>
      <c r="E14">
        <v>0.12652822133645669</v>
      </c>
      <c r="F14">
        <v>90</v>
      </c>
      <c r="G14">
        <v>25</v>
      </c>
      <c r="H14">
        <v>41</v>
      </c>
    </row>
    <row r="15" spans="1:8" x14ac:dyDescent="0.3">
      <c r="B15">
        <v>1.8074854452629061</v>
      </c>
      <c r="C15">
        <v>0.29335327028176483</v>
      </c>
      <c r="D15">
        <v>0.81093825222081639</v>
      </c>
      <c r="F15">
        <v>116</v>
      </c>
      <c r="G15">
        <v>73</v>
      </c>
      <c r="H15">
        <v>68</v>
      </c>
    </row>
    <row r="18" spans="1:8" x14ac:dyDescent="0.3">
      <c r="A18" t="s">
        <v>27</v>
      </c>
      <c r="B18" s="2">
        <f>AVERAGE(B2:B16)</f>
        <v>2.0804049778589295</v>
      </c>
      <c r="C18" s="2">
        <f>AVERAGE(C2:C16)</f>
        <v>0.31706065335552336</v>
      </c>
      <c r="D18" s="2">
        <f>AVERAGE(D2:D16)</f>
        <v>2.8173201051860701</v>
      </c>
      <c r="E18" s="2"/>
      <c r="F18" s="2">
        <f>AVERAGE(F2:F16)</f>
        <v>59.363636363636367</v>
      </c>
      <c r="G18" s="2">
        <f>AVERAGE(G2:G16)</f>
        <v>25.90909090909091</v>
      </c>
      <c r="H18" s="2">
        <f>AVERAGE(H2:H16)</f>
        <v>48.909090909090907</v>
      </c>
    </row>
    <row r="19" spans="1:8" x14ac:dyDescent="0.3">
      <c r="A19" t="s">
        <v>28</v>
      </c>
      <c r="B19" s="2">
        <f>STDEV(AVERAGE(B2:B4),AVERAGE(B5:B7),AVERAGE(B8:B10),AVERAGE(B11:B13),AVERAGE(B14:B16))</f>
        <v>0.8203504967961498</v>
      </c>
      <c r="C19" s="2">
        <f>STDEV(AVERAGE(C2:C4),AVERAGE(C5:C7),AVERAGE(C8:C10),AVERAGE(C11:C13),AVERAGE(C14:C16))</f>
        <v>6.81299854881562E-2</v>
      </c>
      <c r="D19" s="2">
        <f>STDEV(AVERAGE(D2:D4),AVERAGE(D5:D7),AVERAGE(D8:D10),AVERAGE(D11:D13),AVERAGE(D14:D16))</f>
        <v>1.8253588482520253</v>
      </c>
      <c r="E19" s="2"/>
      <c r="F19" s="2">
        <f>STDEV(AVERAGE(F2:F4),AVERAGE(F5:F7),AVERAGE(F8:F10),AVERAGE(F11:F13),AVERAGE(F14:F16))</f>
        <v>26.013885181230076</v>
      </c>
      <c r="G19" s="2">
        <f>STDEV(AVERAGE(G2:G4),AVERAGE(G5:G7),AVERAGE(G8:G10),AVERAGE(G11:G13),AVERAGE(G14:G16))</f>
        <v>12.649110640673518</v>
      </c>
      <c r="H19" s="2">
        <f>STDEV(AVERAGE(H2:H4),AVERAGE(H5:H7),AVERAGE(H8:H10),AVERAGE(H11:H13),AVERAGE(H14:H16))</f>
        <v>13.074359980086554</v>
      </c>
    </row>
    <row r="20" spans="1:8" x14ac:dyDescent="0.3">
      <c r="A20" t="s">
        <v>26</v>
      </c>
      <c r="B20" s="2">
        <v>0.52039771976240778</v>
      </c>
      <c r="C20" s="2">
        <v>0.55909496920451618</v>
      </c>
      <c r="D20" s="2">
        <v>0.87257194846102626</v>
      </c>
      <c r="E20" s="2"/>
      <c r="F20" s="2">
        <v>0.91672481972551745</v>
      </c>
      <c r="G20" s="2">
        <v>0.45275903136165141</v>
      </c>
      <c r="H20" s="2">
        <v>0.34146474867363119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E9E2D-84B1-4CC8-912D-E69740EA3C4B}">
  <dimension ref="A1:H20"/>
  <sheetViews>
    <sheetView workbookViewId="0">
      <selection activeCell="B20" sqref="B20:H20"/>
    </sheetView>
  </sheetViews>
  <sheetFormatPr defaultRowHeight="14.4" x14ac:dyDescent="0.3"/>
  <sheetData>
    <row r="1" spans="1:8" x14ac:dyDescent="0.3">
      <c r="A1" t="s">
        <v>21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0.47641070471394348</v>
      </c>
      <c r="C2">
        <v>0.47227543824471324</v>
      </c>
      <c r="D2">
        <v>4.1210769623701689</v>
      </c>
      <c r="E2">
        <v>0.59094523496387508</v>
      </c>
      <c r="F2">
        <v>74</v>
      </c>
      <c r="G2">
        <v>6</v>
      </c>
      <c r="H2">
        <v>76</v>
      </c>
    </row>
    <row r="3" spans="1:8" x14ac:dyDescent="0.3">
      <c r="B3">
        <v>1.3970594346330416</v>
      </c>
      <c r="C3">
        <v>0.21807222030061696</v>
      </c>
      <c r="D3">
        <v>3.0475957371403304</v>
      </c>
      <c r="E3">
        <v>0.27499530015834805</v>
      </c>
      <c r="F3">
        <v>51</v>
      </c>
      <c r="G3">
        <v>18</v>
      </c>
      <c r="H3">
        <v>54</v>
      </c>
    </row>
    <row r="4" spans="1:8" x14ac:dyDescent="0.3">
      <c r="B4">
        <v>1.4436527017659271</v>
      </c>
      <c r="C4">
        <v>0.21074857017582094</v>
      </c>
      <c r="D4">
        <v>2.9708924006408788</v>
      </c>
      <c r="E4">
        <v>0.67565539898644511</v>
      </c>
      <c r="F4">
        <v>40</v>
      </c>
      <c r="G4">
        <v>20</v>
      </c>
      <c r="H4">
        <v>18</v>
      </c>
    </row>
    <row r="5" spans="1:8" x14ac:dyDescent="0.3">
      <c r="A5" t="s">
        <v>9</v>
      </c>
      <c r="B5">
        <v>2.9933499142788427</v>
      </c>
      <c r="C5">
        <v>0.36478526263330091</v>
      </c>
      <c r="D5">
        <v>5.4687244400848352</v>
      </c>
      <c r="E5">
        <v>0.50549529894524525</v>
      </c>
      <c r="F5">
        <v>52</v>
      </c>
      <c r="G5">
        <v>21</v>
      </c>
      <c r="H5">
        <v>24</v>
      </c>
    </row>
    <row r="6" spans="1:8" x14ac:dyDescent="0.3">
      <c r="B6">
        <v>5.4790975861877182</v>
      </c>
      <c r="C6">
        <v>0.55772297527633474</v>
      </c>
      <c r="D6">
        <v>7.0798492308212282</v>
      </c>
      <c r="E6">
        <v>0.93239390306664982</v>
      </c>
      <c r="F6">
        <v>38</v>
      </c>
      <c r="G6">
        <v>19</v>
      </c>
      <c r="H6">
        <v>39</v>
      </c>
    </row>
    <row r="7" spans="1:8" x14ac:dyDescent="0.3">
      <c r="B7">
        <v>4.1294156485523255</v>
      </c>
      <c r="C7">
        <v>0.42554834358515237</v>
      </c>
      <c r="D7">
        <v>7.0904625301104458</v>
      </c>
      <c r="E7">
        <v>1.4191505686208772</v>
      </c>
      <c r="F7">
        <v>38</v>
      </c>
      <c r="G7">
        <v>22</v>
      </c>
      <c r="H7">
        <v>40</v>
      </c>
    </row>
    <row r="8" spans="1:8" x14ac:dyDescent="0.3">
      <c r="A8" t="s">
        <v>10</v>
      </c>
      <c r="B8">
        <v>3.9891060496289814</v>
      </c>
      <c r="C8">
        <v>0.51026598257311839</v>
      </c>
      <c r="D8">
        <v>2.348702140104681</v>
      </c>
      <c r="E8">
        <v>0.27666779263582097</v>
      </c>
      <c r="F8">
        <v>56</v>
      </c>
      <c r="G8">
        <v>23</v>
      </c>
      <c r="H8">
        <v>26</v>
      </c>
    </row>
    <row r="9" spans="1:8" x14ac:dyDescent="0.3">
      <c r="B9">
        <v>4.5618826940610511</v>
      </c>
      <c r="C9">
        <v>0.48289772986050639</v>
      </c>
      <c r="D9">
        <v>3.5474128105546328</v>
      </c>
      <c r="F9">
        <v>57</v>
      </c>
      <c r="G9">
        <v>31</v>
      </c>
      <c r="H9">
        <v>78</v>
      </c>
    </row>
    <row r="10" spans="1:8" x14ac:dyDescent="0.3">
      <c r="B10">
        <v>4.2601235781766471</v>
      </c>
      <c r="C10">
        <v>0.42467100528880763</v>
      </c>
      <c r="D10">
        <v>2.2852404611660346</v>
      </c>
      <c r="F10">
        <v>45</v>
      </c>
      <c r="G10">
        <v>27</v>
      </c>
      <c r="H10">
        <v>45</v>
      </c>
    </row>
    <row r="11" spans="1:8" x14ac:dyDescent="0.3">
      <c r="A11" t="s">
        <v>11</v>
      </c>
      <c r="B11">
        <v>2.9559680641474912</v>
      </c>
      <c r="C11">
        <v>0.32242647409840469</v>
      </c>
      <c r="D11">
        <v>3.2632057426533323</v>
      </c>
      <c r="E11">
        <v>0.24871951922005109</v>
      </c>
      <c r="F11">
        <v>59</v>
      </c>
      <c r="G11">
        <v>22</v>
      </c>
      <c r="H11">
        <v>35</v>
      </c>
    </row>
    <row r="12" spans="1:8" x14ac:dyDescent="0.3">
      <c r="B12">
        <v>4.7035174554373134</v>
      </c>
      <c r="C12">
        <v>0.51617354418459338</v>
      </c>
      <c r="D12">
        <v>4.6480917223816185</v>
      </c>
      <c r="E12">
        <v>0.32198273603268623</v>
      </c>
      <c r="F12">
        <v>56</v>
      </c>
      <c r="G12">
        <v>28</v>
      </c>
      <c r="H12">
        <v>60</v>
      </c>
    </row>
    <row r="13" spans="1:8" x14ac:dyDescent="0.3">
      <c r="B13">
        <v>3.7559118581027509</v>
      </c>
      <c r="C13">
        <v>0.41942171438283421</v>
      </c>
      <c r="D13">
        <v>5.0701574190728822</v>
      </c>
      <c r="E13">
        <v>0.266867260571096</v>
      </c>
      <c r="F13">
        <v>62</v>
      </c>
      <c r="G13">
        <v>28</v>
      </c>
      <c r="H13">
        <v>65</v>
      </c>
    </row>
    <row r="14" spans="1:8" x14ac:dyDescent="0.3">
      <c r="A14" t="s">
        <v>12</v>
      </c>
      <c r="B14">
        <v>0.56399612577043512</v>
      </c>
      <c r="C14">
        <v>0.16086247328701853</v>
      </c>
      <c r="D14">
        <v>1.1463906003525994</v>
      </c>
      <c r="F14">
        <v>90</v>
      </c>
      <c r="G14">
        <v>6</v>
      </c>
      <c r="H14">
        <v>40</v>
      </c>
    </row>
    <row r="15" spans="1:8" x14ac:dyDescent="0.3">
      <c r="B15">
        <v>1.7423154935609944</v>
      </c>
      <c r="C15">
        <v>0.28358966925474582</v>
      </c>
      <c r="D15">
        <v>1.5106908421166785</v>
      </c>
      <c r="F15">
        <v>112</v>
      </c>
      <c r="G15">
        <v>66</v>
      </c>
      <c r="H15">
        <v>76</v>
      </c>
    </row>
    <row r="16" spans="1:8" x14ac:dyDescent="0.3">
      <c r="B16">
        <v>2.3966084333601612</v>
      </c>
      <c r="C16">
        <v>0.4129617099447247</v>
      </c>
      <c r="D16">
        <v>1.1379568644287006</v>
      </c>
      <c r="F16">
        <v>102</v>
      </c>
      <c r="G16">
        <v>47</v>
      </c>
      <c r="H16">
        <v>62</v>
      </c>
    </row>
    <row r="18" spans="1:8" x14ac:dyDescent="0.3">
      <c r="A18" t="s">
        <v>27</v>
      </c>
      <c r="B18" s="2">
        <f>AVERAGE(B2:B16)</f>
        <v>2.9898943828251752</v>
      </c>
      <c r="C18" s="2">
        <f>AVERAGE(C2:C16)</f>
        <v>0.38549487420604617</v>
      </c>
      <c r="D18" s="2">
        <f>AVERAGE(D2:D16)</f>
        <v>3.6490966602666037</v>
      </c>
      <c r="E18" s="2"/>
      <c r="F18" s="2">
        <f>AVERAGE(F2:F16)</f>
        <v>62.133333333333333</v>
      </c>
      <c r="G18" s="2">
        <f>AVERAGE(G2:G16)</f>
        <v>25.6</v>
      </c>
      <c r="H18" s="2">
        <f>AVERAGE(H2:H16)</f>
        <v>49.2</v>
      </c>
    </row>
    <row r="19" spans="1:8" x14ac:dyDescent="0.3">
      <c r="A19" t="s">
        <v>28</v>
      </c>
      <c r="B19" s="2">
        <f>STDEV(AVERAGE(B2:B4),AVERAGE(B5:B7),AVERAGE(B8:B10),AVERAGE(B11:B13),AVERAGE(B14:B16))</f>
        <v>1.5283209113036893</v>
      </c>
      <c r="C19" s="2">
        <f>STDEV(AVERAGE(C2:C4),AVERAGE(C5:C7),AVERAGE(C8:C10),AVERAGE(C11:C13),AVERAGE(C14:C16))</f>
        <v>8.6599337571260149E-2</v>
      </c>
      <c r="D19" s="2">
        <f>STDEV(AVERAGE(D2:D4),AVERAGE(D5:D7),AVERAGE(D8:D10),AVERAGE(D11:D13),AVERAGE(D14:D16))</f>
        <v>1.9659730184934974</v>
      </c>
      <c r="E19" s="2"/>
      <c r="F19" s="2">
        <f>STDEV(AVERAGE(F2:F4),AVERAGE(F5:F7),AVERAGE(F8:F10),AVERAGE(F11:F13),AVERAGE(F14:F16))</f>
        <v>22.726147446889851</v>
      </c>
      <c r="G19" s="2">
        <f>STDEV(AVERAGE(G2:G4),AVERAGE(G5:G7),AVERAGE(G8:G10),AVERAGE(G11:G13),AVERAGE(G14:G16))</f>
        <v>9.2718211084266819</v>
      </c>
      <c r="H19" s="2">
        <f>STDEV(AVERAGE(H2:H4),AVERAGE(H5:H7),AVERAGE(H8:H10),AVERAGE(H11:H13),AVERAGE(H14:H16))</f>
        <v>9.233393501608985</v>
      </c>
    </row>
    <row r="20" spans="1:8" x14ac:dyDescent="0.3">
      <c r="A20" t="s">
        <v>26</v>
      </c>
      <c r="B20" s="2">
        <v>0.7468954164326852</v>
      </c>
      <c r="C20" s="2">
        <v>0.23146035483002447</v>
      </c>
      <c r="D20" s="2">
        <v>0.87093698008921572</v>
      </c>
      <c r="E20" s="2"/>
      <c r="F20" s="2">
        <v>0.816177442189712</v>
      </c>
      <c r="G20" s="2">
        <v>7.8164698849200312E-2</v>
      </c>
      <c r="H20" s="2">
        <v>-0.16429925623450492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56D4-21C2-4AC8-9188-46D4BF031082}">
  <dimension ref="A1:H20"/>
  <sheetViews>
    <sheetView workbookViewId="0">
      <selection activeCell="B20" sqref="B20:H20"/>
    </sheetView>
  </sheetViews>
  <sheetFormatPr defaultRowHeight="14.4" x14ac:dyDescent="0.3"/>
  <sheetData>
    <row r="1" spans="1:8" x14ac:dyDescent="0.3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</row>
    <row r="4" spans="1:8" x14ac:dyDescent="0.3">
      <c r="B4">
        <v>2.1715718343272341</v>
      </c>
      <c r="C4">
        <v>0.29385868663229298</v>
      </c>
      <c r="D4">
        <v>6.7126486582834506</v>
      </c>
      <c r="F4">
        <v>38</v>
      </c>
      <c r="G4">
        <v>16</v>
      </c>
      <c r="H4">
        <v>38</v>
      </c>
    </row>
    <row r="5" spans="1:8" x14ac:dyDescent="0.3">
      <c r="A5" t="s">
        <v>9</v>
      </c>
      <c r="B5">
        <v>5.4792162549075831</v>
      </c>
      <c r="C5">
        <v>0.71738915498043609</v>
      </c>
      <c r="D5">
        <v>8.1727348594707845</v>
      </c>
      <c r="E5">
        <v>1.0943990061449647</v>
      </c>
      <c r="F5">
        <v>38</v>
      </c>
      <c r="G5">
        <v>16</v>
      </c>
      <c r="H5">
        <v>22</v>
      </c>
    </row>
    <row r="6" spans="1:8" x14ac:dyDescent="0.3">
      <c r="B6">
        <v>5.520493883443538</v>
      </c>
      <c r="C6">
        <v>0.49948226647790422</v>
      </c>
      <c r="D6">
        <v>6.7838023929205518</v>
      </c>
      <c r="E6">
        <v>0.89802489755595205</v>
      </c>
      <c r="F6">
        <v>42</v>
      </c>
      <c r="G6">
        <v>25</v>
      </c>
      <c r="H6">
        <v>55</v>
      </c>
    </row>
    <row r="7" spans="1:8" x14ac:dyDescent="0.3">
      <c r="B7">
        <v>5.0844536368065683</v>
      </c>
      <c r="C7">
        <v>0.21604461028372038</v>
      </c>
      <c r="D7">
        <v>7.8688655085900923</v>
      </c>
      <c r="F7">
        <v>24</v>
      </c>
      <c r="G7">
        <v>14</v>
      </c>
      <c r="H7">
        <v>27</v>
      </c>
    </row>
    <row r="8" spans="1:8" x14ac:dyDescent="0.3">
      <c r="A8" t="s">
        <v>10</v>
      </c>
      <c r="B8">
        <v>3.3147463019941572</v>
      </c>
      <c r="C8">
        <v>0.2718992189869136</v>
      </c>
      <c r="D8">
        <v>6.4595979635635263</v>
      </c>
      <c r="E8">
        <v>1.1332904018454633</v>
      </c>
      <c r="F8">
        <v>34</v>
      </c>
      <c r="G8">
        <v>19</v>
      </c>
      <c r="H8">
        <v>30</v>
      </c>
    </row>
    <row r="9" spans="1:8" x14ac:dyDescent="0.3">
      <c r="B9">
        <v>2.6499790188620387</v>
      </c>
      <c r="C9">
        <v>0.22393620198722819</v>
      </c>
      <c r="D9">
        <v>4.9188249587450823</v>
      </c>
      <c r="E9">
        <v>1.3712215533229606</v>
      </c>
      <c r="F9">
        <v>45</v>
      </c>
      <c r="G9">
        <v>15</v>
      </c>
      <c r="H9">
        <v>27</v>
      </c>
    </row>
    <row r="10" spans="1:8" x14ac:dyDescent="0.3">
      <c r="B10">
        <v>4.7659082248186584</v>
      </c>
      <c r="C10">
        <v>0.48334501143264874</v>
      </c>
      <c r="D10">
        <v>6.1125847994466254</v>
      </c>
      <c r="E10">
        <v>0.94466232746535228</v>
      </c>
      <c r="F10">
        <v>47</v>
      </c>
      <c r="G10">
        <v>20</v>
      </c>
      <c r="H10">
        <v>33</v>
      </c>
    </row>
    <row r="11" spans="1:8" x14ac:dyDescent="0.3">
      <c r="A11" t="s">
        <v>11</v>
      </c>
      <c r="B11">
        <v>4.6012666988178568</v>
      </c>
      <c r="C11">
        <v>0.56246418232035966</v>
      </c>
      <c r="D11">
        <v>8.2586518986059669</v>
      </c>
      <c r="E11">
        <v>0.24376637516966404</v>
      </c>
      <c r="F11">
        <v>33</v>
      </c>
      <c r="G11">
        <v>18</v>
      </c>
      <c r="H11">
        <v>37</v>
      </c>
    </row>
    <row r="12" spans="1:8" x14ac:dyDescent="0.3">
      <c r="B12">
        <v>3.150793655137909</v>
      </c>
      <c r="C12">
        <v>0.39458501567493054</v>
      </c>
      <c r="D12">
        <v>5.6224156335917748</v>
      </c>
      <c r="E12">
        <v>0.10106386704550596</v>
      </c>
      <c r="F12">
        <v>36</v>
      </c>
      <c r="G12">
        <v>17</v>
      </c>
      <c r="H12">
        <v>39</v>
      </c>
    </row>
    <row r="13" spans="1:8" x14ac:dyDescent="0.3">
      <c r="B13">
        <v>4.0235316809012218</v>
      </c>
      <c r="C13">
        <v>0.55654089440524612</v>
      </c>
      <c r="D13">
        <v>7.1835835311146221</v>
      </c>
      <c r="E13">
        <v>0.29654550650091627</v>
      </c>
      <c r="F13">
        <v>55</v>
      </c>
      <c r="G13">
        <v>35</v>
      </c>
      <c r="H13">
        <v>60</v>
      </c>
    </row>
    <row r="14" spans="1:8" x14ac:dyDescent="0.3">
      <c r="A14" t="s">
        <v>12</v>
      </c>
      <c r="B14">
        <v>4.5981698606851715</v>
      </c>
      <c r="C14">
        <v>0.82945056059136724</v>
      </c>
      <c r="D14">
        <v>6.7898927188469269</v>
      </c>
      <c r="F14">
        <v>42</v>
      </c>
      <c r="G14">
        <v>24</v>
      </c>
      <c r="H14">
        <v>55</v>
      </c>
    </row>
    <row r="15" spans="1:8" x14ac:dyDescent="0.3">
      <c r="B15">
        <v>3.903939522152597</v>
      </c>
      <c r="C15">
        <v>0.85576085408751668</v>
      </c>
      <c r="D15">
        <v>4.4416241465685538</v>
      </c>
      <c r="E15">
        <v>0.42805737594495596</v>
      </c>
      <c r="F15">
        <v>47</v>
      </c>
      <c r="G15">
        <v>19</v>
      </c>
      <c r="H15">
        <v>27</v>
      </c>
    </row>
    <row r="16" spans="1:8" x14ac:dyDescent="0.3">
      <c r="B16">
        <v>4.8568854447919652</v>
      </c>
      <c r="C16">
        <v>1.0412867101253171</v>
      </c>
      <c r="D16">
        <v>4.8956430404295368</v>
      </c>
      <c r="E16">
        <v>0.68711523096225102</v>
      </c>
      <c r="F16">
        <v>46</v>
      </c>
      <c r="G16">
        <v>22</v>
      </c>
      <c r="H16">
        <v>47</v>
      </c>
    </row>
    <row r="18" spans="1:8" x14ac:dyDescent="0.3">
      <c r="A18" t="s">
        <v>27</v>
      </c>
      <c r="B18" s="2">
        <f>AVERAGE(B2:B16)</f>
        <v>4.1631504628958842</v>
      </c>
      <c r="C18" s="2">
        <f>AVERAGE(C2:C16)</f>
        <v>0.53431102830660626</v>
      </c>
      <c r="D18" s="2">
        <f>AVERAGE(D2:D16)</f>
        <v>6.4785284700136536</v>
      </c>
      <c r="E18" s="2"/>
      <c r="F18" s="2">
        <f>AVERAGE(F2:F16)</f>
        <v>40.53846153846154</v>
      </c>
      <c r="G18" s="2">
        <f>AVERAGE(G2:G16)</f>
        <v>20</v>
      </c>
      <c r="H18" s="2">
        <f>AVERAGE(H2:H16)</f>
        <v>38.230769230769234</v>
      </c>
    </row>
    <row r="19" spans="1:8" x14ac:dyDescent="0.3">
      <c r="A19" t="s">
        <v>28</v>
      </c>
      <c r="B19" s="2">
        <f>STDEV(AVERAGE(B2:B4),AVERAGE(B5:B7),AVERAGE(B8:B10),AVERAGE(B11:B13),AVERAGE(B14:B16))</f>
        <v>1.176216378342549</v>
      </c>
      <c r="C19" s="2">
        <f>STDEV(AVERAGE(C2:C4),AVERAGE(C5:C7),AVERAGE(C8:C10),AVERAGE(C11:C13),AVERAGE(C14:C16))</f>
        <v>0.2450881833197775</v>
      </c>
      <c r="D19" s="2">
        <f>STDEV(AVERAGE(D2:D4),AVERAGE(D5:D7),AVERAGE(D8:D10),AVERAGE(D11:D13),AVERAGE(D14:D16))</f>
        <v>0.90248482337121716</v>
      </c>
      <c r="E19" s="2"/>
      <c r="F19" s="2">
        <f>STDEV(AVERAGE(F2:F4),AVERAGE(F5:F7),AVERAGE(F8:F10),AVERAGE(F11:F13),AVERAGE(F14:F16))</f>
        <v>3.9693268390944532</v>
      </c>
      <c r="G19" s="2">
        <f>STDEV(AVERAGE(G2:G4),AVERAGE(G5:G7),AVERAGE(G8:G10),AVERAGE(G11:G13),AVERAGE(G14:G16))</f>
        <v>2.9683515814524282</v>
      </c>
      <c r="H19" s="2">
        <f>STDEV(AVERAGE(H2:H4),AVERAGE(H5:H7),AVERAGE(H8:H10),AVERAGE(H11:H13),AVERAGE(H14:H16))</f>
        <v>6.1985661424415097</v>
      </c>
    </row>
    <row r="20" spans="1:8" x14ac:dyDescent="0.3">
      <c r="A20" t="s">
        <v>26</v>
      </c>
      <c r="B20" s="2">
        <v>0.46535335477324119</v>
      </c>
      <c r="C20" s="2">
        <v>0.67065313421191441</v>
      </c>
      <c r="D20" s="2">
        <v>0.38187393302479333</v>
      </c>
      <c r="E20" s="2"/>
      <c r="F20" s="2">
        <v>-7.4422465071240604E-2</v>
      </c>
      <c r="G20" s="2">
        <v>-0.18144690781796963</v>
      </c>
      <c r="H20" s="2">
        <v>-4.0436492549714598E-2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EB10-6E95-4CC4-8F4D-BB89FB16E507}">
  <dimension ref="A1:H20"/>
  <sheetViews>
    <sheetView workbookViewId="0">
      <selection activeCell="B20" sqref="B20:H20"/>
    </sheetView>
  </sheetViews>
  <sheetFormatPr defaultRowHeight="14.4" x14ac:dyDescent="0.3"/>
  <sheetData>
    <row r="1" spans="1:8" x14ac:dyDescent="0.3">
      <c r="A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1.8883371729934071</v>
      </c>
      <c r="C2">
        <v>0.31048783488097248</v>
      </c>
      <c r="D2">
        <v>2.9475581736218599</v>
      </c>
      <c r="E2">
        <v>0.56565681936560175</v>
      </c>
      <c r="F2">
        <v>56</v>
      </c>
      <c r="G2">
        <v>19</v>
      </c>
      <c r="H2">
        <v>19</v>
      </c>
    </row>
    <row r="3" spans="1:8" x14ac:dyDescent="0.3">
      <c r="B3">
        <v>2.1819304079879061</v>
      </c>
      <c r="C3">
        <v>0.39225802757990202</v>
      </c>
      <c r="D3">
        <v>1.9558964940721686</v>
      </c>
      <c r="E3">
        <v>0.15647206066977581</v>
      </c>
      <c r="F3">
        <v>73</v>
      </c>
      <c r="G3">
        <v>38</v>
      </c>
      <c r="H3">
        <v>74</v>
      </c>
    </row>
    <row r="4" spans="1:8" x14ac:dyDescent="0.3">
      <c r="B4">
        <v>0.83974766988232585</v>
      </c>
      <c r="C4">
        <v>0.38038377651368527</v>
      </c>
      <c r="D4">
        <v>3.6345106719108045</v>
      </c>
      <c r="E4">
        <v>0.25817389901605026</v>
      </c>
      <c r="F4">
        <v>61</v>
      </c>
      <c r="G4">
        <v>19</v>
      </c>
      <c r="H4">
        <v>29</v>
      </c>
    </row>
    <row r="5" spans="1:8" x14ac:dyDescent="0.3">
      <c r="A5" t="s">
        <v>9</v>
      </c>
      <c r="B5">
        <v>5.3774502009621878</v>
      </c>
      <c r="C5">
        <v>0.54200978253844556</v>
      </c>
      <c r="D5">
        <v>5.7701375822416079</v>
      </c>
      <c r="E5">
        <v>0.96475875897114172</v>
      </c>
      <c r="F5">
        <v>49</v>
      </c>
      <c r="G5">
        <v>18</v>
      </c>
      <c r="H5">
        <v>18</v>
      </c>
    </row>
    <row r="6" spans="1:8" x14ac:dyDescent="0.3">
      <c r="B6">
        <v>3.0998601560327121</v>
      </c>
      <c r="C6">
        <v>0.48516746197022975</v>
      </c>
      <c r="D6">
        <v>5.0536243371304845</v>
      </c>
      <c r="F6">
        <v>47</v>
      </c>
      <c r="G6">
        <v>11</v>
      </c>
      <c r="H6">
        <v>52</v>
      </c>
    </row>
    <row r="7" spans="1:8" x14ac:dyDescent="0.3">
      <c r="B7">
        <v>3.7888345395696832</v>
      </c>
      <c r="C7">
        <v>0.46202625628028837</v>
      </c>
      <c r="D7">
        <v>4.9925244381381075</v>
      </c>
      <c r="E7">
        <v>0.42072192729384716</v>
      </c>
      <c r="F7">
        <v>40</v>
      </c>
      <c r="G7">
        <v>13</v>
      </c>
      <c r="H7">
        <v>22</v>
      </c>
    </row>
    <row r="8" spans="1:8" x14ac:dyDescent="0.3">
      <c r="A8" t="s">
        <v>10</v>
      </c>
      <c r="B8">
        <v>3.5117492070442671</v>
      </c>
      <c r="C8">
        <v>0.46033649735281146</v>
      </c>
      <c r="D8">
        <v>4.001609236166197</v>
      </c>
      <c r="E8">
        <v>0.39977001830832837</v>
      </c>
      <c r="F8">
        <v>54</v>
      </c>
      <c r="G8">
        <v>23</v>
      </c>
      <c r="H8">
        <v>36</v>
      </c>
    </row>
    <row r="9" spans="1:8" x14ac:dyDescent="0.3">
      <c r="B9">
        <v>3.8523558884221223</v>
      </c>
      <c r="C9">
        <v>0.43706128030120817</v>
      </c>
      <c r="D9">
        <v>3.5615682791898444</v>
      </c>
      <c r="E9">
        <v>0.56996777100001572</v>
      </c>
      <c r="F9">
        <v>59</v>
      </c>
      <c r="G9">
        <v>22</v>
      </c>
      <c r="H9">
        <v>29</v>
      </c>
    </row>
    <row r="10" spans="1:8" x14ac:dyDescent="0.3">
      <c r="B10">
        <v>3.9726603911733327</v>
      </c>
      <c r="C10">
        <v>0.55810552059442897</v>
      </c>
      <c r="D10">
        <v>6.0077889620588163</v>
      </c>
      <c r="E10">
        <v>0.65176453387636357</v>
      </c>
      <c r="F10">
        <v>57</v>
      </c>
      <c r="G10">
        <v>27</v>
      </c>
      <c r="H10">
        <v>41</v>
      </c>
    </row>
    <row r="11" spans="1:8" x14ac:dyDescent="0.3">
      <c r="A11" t="s">
        <v>11</v>
      </c>
      <c r="B11">
        <v>4.5479172158716352</v>
      </c>
      <c r="C11">
        <v>0.61247678676366291</v>
      </c>
      <c r="D11">
        <v>2.8931391930250143</v>
      </c>
      <c r="E11">
        <v>0.34322152163551956</v>
      </c>
      <c r="F11">
        <v>56</v>
      </c>
      <c r="G11">
        <v>25</v>
      </c>
      <c r="H11">
        <v>27</v>
      </c>
    </row>
    <row r="12" spans="1:8" x14ac:dyDescent="0.3">
      <c r="B12">
        <v>3.5602829803206268</v>
      </c>
      <c r="C12">
        <v>0.56319670041783132</v>
      </c>
      <c r="D12">
        <v>3.8670351152855984</v>
      </c>
      <c r="E12">
        <v>0.26685875861980857</v>
      </c>
      <c r="F12">
        <v>60</v>
      </c>
      <c r="G12">
        <v>30</v>
      </c>
      <c r="H12">
        <v>63</v>
      </c>
    </row>
    <row r="13" spans="1:8" x14ac:dyDescent="0.3">
      <c r="B13">
        <v>4.1031731122548223</v>
      </c>
      <c r="C13">
        <v>0.60166116009881876</v>
      </c>
      <c r="D13">
        <v>5.3015911704270078</v>
      </c>
      <c r="F13">
        <v>50</v>
      </c>
      <c r="G13">
        <v>21</v>
      </c>
      <c r="H13">
        <v>53</v>
      </c>
    </row>
    <row r="14" spans="1:8" x14ac:dyDescent="0.3">
      <c r="A14" t="s">
        <v>12</v>
      </c>
      <c r="B14">
        <v>3.480830342912042</v>
      </c>
      <c r="C14">
        <v>0.56960978278754193</v>
      </c>
      <c r="D14">
        <v>3.4483873062224295</v>
      </c>
      <c r="F14">
        <v>66</v>
      </c>
      <c r="G14">
        <v>20</v>
      </c>
      <c r="H14">
        <v>39</v>
      </c>
    </row>
    <row r="15" spans="1:8" x14ac:dyDescent="0.3">
      <c r="B15">
        <v>2.7205594373927928</v>
      </c>
      <c r="C15">
        <v>0.45539163091794554</v>
      </c>
      <c r="D15">
        <v>1.7052995730542475</v>
      </c>
      <c r="E15">
        <v>0.10095054044595653</v>
      </c>
      <c r="F15">
        <v>75</v>
      </c>
      <c r="G15">
        <v>27</v>
      </c>
      <c r="H15">
        <v>36</v>
      </c>
    </row>
    <row r="16" spans="1:8" x14ac:dyDescent="0.3">
      <c r="B16">
        <v>1.5042922465860862</v>
      </c>
      <c r="C16">
        <v>0.44402410234206091</v>
      </c>
      <c r="D16">
        <v>2.2656774014852195</v>
      </c>
      <c r="F16">
        <v>83</v>
      </c>
      <c r="G16">
        <v>27</v>
      </c>
      <c r="H16">
        <v>43</v>
      </c>
    </row>
    <row r="18" spans="1:8" x14ac:dyDescent="0.3">
      <c r="A18" t="s">
        <v>27</v>
      </c>
      <c r="B18" s="2">
        <f>AVERAGE(B2:B16)</f>
        <v>3.2286653979603965</v>
      </c>
      <c r="C18" s="2">
        <f>AVERAGE(C2:C16)</f>
        <v>0.48494644008932231</v>
      </c>
      <c r="D18" s="2">
        <f>AVERAGE(D2:D16)</f>
        <v>3.8270898622686276</v>
      </c>
      <c r="E18" s="2"/>
      <c r="F18" s="2">
        <f>AVERAGE(F2:F16)</f>
        <v>59.06666666666667</v>
      </c>
      <c r="G18" s="2">
        <f>AVERAGE(G2:G16)</f>
        <v>22.666666666666668</v>
      </c>
      <c r="H18" s="2">
        <f>AVERAGE(H2:H16)</f>
        <v>38.733333333333334</v>
      </c>
    </row>
    <row r="19" spans="1:8" x14ac:dyDescent="0.3">
      <c r="A19" t="s">
        <v>28</v>
      </c>
      <c r="B19" s="2">
        <f>STDEV(AVERAGE(B2:B4),AVERAGE(B5:B7),AVERAGE(B8:B10),AVERAGE(B11:B13),AVERAGE(B14:B16))</f>
        <v>1.086423468755976</v>
      </c>
      <c r="C19" s="2">
        <f>STDEV(AVERAGE(C2:C4),AVERAGE(C5:C7),AVERAGE(C8:C10),AVERAGE(C11:C13),AVERAGE(C14:C16))</f>
        <v>8.2251968742460074E-2</v>
      </c>
      <c r="D19" s="2">
        <f>STDEV(AVERAGE(D2:D4),AVERAGE(D5:D7),AVERAGE(D8:D10),AVERAGE(D11:D13),AVERAGE(D14:D16))</f>
        <v>1.1625916162741989</v>
      </c>
      <c r="E19" s="2"/>
      <c r="F19" s="2">
        <f>STDEV(AVERAGE(F2:F4),AVERAGE(F5:F7),AVERAGE(F8:F10),AVERAGE(F11:F13),AVERAGE(F14:F16))</f>
        <v>10.838204033264287</v>
      </c>
      <c r="G19" s="2">
        <f>STDEV(AVERAGE(G2:G4),AVERAGE(G5:G7),AVERAGE(G8:G10),AVERAGE(G11:G13),AVERAGE(G14:G16))</f>
        <v>4.8762462794426034</v>
      </c>
      <c r="H19" s="2">
        <f>STDEV(AVERAGE(H2:H4),AVERAGE(H5:H7),AVERAGE(H8:H10),AVERAGE(H11:H13),AVERAGE(H14:H16))</f>
        <v>6.3350874763757954</v>
      </c>
    </row>
    <row r="20" spans="1:8" x14ac:dyDescent="0.3">
      <c r="A20" t="s">
        <v>26</v>
      </c>
      <c r="B20" s="2">
        <v>0.60559255061924278</v>
      </c>
      <c r="C20" s="2">
        <v>0.68909449765184139</v>
      </c>
      <c r="D20" s="2">
        <v>0.51395835509383525</v>
      </c>
      <c r="E20" s="2"/>
      <c r="F20" s="2">
        <v>0.71947093202091683</v>
      </c>
      <c r="G20" s="2">
        <v>0.25281425891181969</v>
      </c>
      <c r="H20" s="2">
        <v>-0.26220154494382031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18B0-80CE-4868-943A-5416FB89D393}">
  <dimension ref="A1:H20"/>
  <sheetViews>
    <sheetView workbookViewId="0">
      <selection activeCell="E20" sqref="E20"/>
    </sheetView>
  </sheetViews>
  <sheetFormatPr defaultRowHeight="14.4" x14ac:dyDescent="0.3"/>
  <sheetData>
    <row r="1" spans="1:8" x14ac:dyDescent="0.3">
      <c r="A1" t="s">
        <v>24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</row>
    <row r="5" spans="1:8" x14ac:dyDescent="0.3">
      <c r="A5" t="s">
        <v>9</v>
      </c>
    </row>
    <row r="8" spans="1:8" x14ac:dyDescent="0.3">
      <c r="A8" t="s">
        <v>10</v>
      </c>
      <c r="B8">
        <v>6.12825299284893</v>
      </c>
      <c r="C8">
        <v>0.38618777746245936</v>
      </c>
      <c r="D8">
        <v>1.4893269877835111</v>
      </c>
      <c r="E8">
        <v>0.23145124382988683</v>
      </c>
      <c r="F8">
        <v>58</v>
      </c>
      <c r="G8">
        <v>28</v>
      </c>
      <c r="H8">
        <v>67</v>
      </c>
    </row>
    <row r="9" spans="1:8" x14ac:dyDescent="0.3">
      <c r="B9">
        <v>4.830643079144556</v>
      </c>
      <c r="C9">
        <v>0.37514073488961008</v>
      </c>
      <c r="D9">
        <v>2.2443384507073696</v>
      </c>
      <c r="E9">
        <v>0.83118909810110675</v>
      </c>
      <c r="F9">
        <v>64</v>
      </c>
      <c r="G9">
        <v>22</v>
      </c>
      <c r="H9">
        <v>69</v>
      </c>
    </row>
    <row r="11" spans="1:8" x14ac:dyDescent="0.3">
      <c r="A11" t="s">
        <v>11</v>
      </c>
    </row>
    <row r="12" spans="1:8" x14ac:dyDescent="0.3">
      <c r="B12">
        <v>4.2123575230432015</v>
      </c>
      <c r="C12">
        <v>0.32505804320877835</v>
      </c>
      <c r="D12">
        <v>2.4430365762714499</v>
      </c>
      <c r="E12">
        <v>0.17442955569591267</v>
      </c>
      <c r="F12">
        <v>57</v>
      </c>
      <c r="G12">
        <v>27</v>
      </c>
      <c r="H12">
        <v>69</v>
      </c>
    </row>
    <row r="13" spans="1:8" x14ac:dyDescent="0.3">
      <c r="B13">
        <v>4.3244783370789319</v>
      </c>
      <c r="C13">
        <v>0.26582394098370743</v>
      </c>
      <c r="D13">
        <v>6.2625061741039501</v>
      </c>
      <c r="E13">
        <v>0.35029159271357879</v>
      </c>
      <c r="F13">
        <v>46</v>
      </c>
      <c r="G13">
        <v>24</v>
      </c>
      <c r="H13">
        <v>50</v>
      </c>
    </row>
    <row r="14" spans="1:8" x14ac:dyDescent="0.3">
      <c r="A14" t="s">
        <v>12</v>
      </c>
    </row>
    <row r="20" spans="1:8" x14ac:dyDescent="0.3">
      <c r="A20" t="s">
        <v>26</v>
      </c>
      <c r="B20">
        <v>0.75756842886843334</v>
      </c>
      <c r="C20">
        <v>0.88463844809911762</v>
      </c>
      <c r="D20">
        <v>0.56472873679675561</v>
      </c>
      <c r="E20">
        <v>0.2894919498049115</v>
      </c>
      <c r="F20">
        <v>0.66284896206156052</v>
      </c>
      <c r="G20">
        <v>-0.45161290322580644</v>
      </c>
      <c r="H20">
        <v>0.31433938634940511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E408-8CC1-43B1-927A-AECF2162121A}">
  <dimension ref="A1:H20"/>
  <sheetViews>
    <sheetView workbookViewId="0">
      <selection activeCell="B20" sqref="B20:H20"/>
    </sheetView>
  </sheetViews>
  <sheetFormatPr defaultRowHeight="14.4" x14ac:dyDescent="0.3"/>
  <sheetData>
    <row r="1" spans="1:8" x14ac:dyDescent="0.3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2.2234537974138977</v>
      </c>
      <c r="C2">
        <v>0.33516750370969417</v>
      </c>
      <c r="D2">
        <v>3.874371291808572</v>
      </c>
      <c r="E2">
        <v>0.65618856644421175</v>
      </c>
      <c r="F2">
        <v>69</v>
      </c>
      <c r="G2">
        <v>39</v>
      </c>
      <c r="H2">
        <v>38</v>
      </c>
    </row>
    <row r="3" spans="1:8" x14ac:dyDescent="0.3">
      <c r="B3">
        <v>1.9433549518671305</v>
      </c>
      <c r="C3">
        <v>0.32827632968153264</v>
      </c>
      <c r="D3">
        <v>5.1521951495021918</v>
      </c>
      <c r="E3">
        <v>0.82062746305557033</v>
      </c>
      <c r="F3">
        <v>44</v>
      </c>
      <c r="G3">
        <v>22</v>
      </c>
      <c r="H3">
        <v>54</v>
      </c>
    </row>
    <row r="4" spans="1:8" x14ac:dyDescent="0.3">
      <c r="B4">
        <v>1.893216683140438</v>
      </c>
      <c r="C4">
        <v>0.25655889325297687</v>
      </c>
      <c r="D4">
        <v>5.2337280166869959</v>
      </c>
      <c r="E4">
        <v>0.60812469557936799</v>
      </c>
      <c r="F4">
        <v>83</v>
      </c>
      <c r="G4">
        <v>63</v>
      </c>
      <c r="H4">
        <v>88</v>
      </c>
    </row>
    <row r="5" spans="1:8" x14ac:dyDescent="0.3">
      <c r="A5" t="s">
        <v>9</v>
      </c>
    </row>
    <row r="8" spans="1:8" x14ac:dyDescent="0.3">
      <c r="A8" t="s">
        <v>10</v>
      </c>
      <c r="B8">
        <v>4.3516072009533371</v>
      </c>
      <c r="C8">
        <v>0.64350005384965803</v>
      </c>
      <c r="D8">
        <v>3.9198985386939942</v>
      </c>
      <c r="E8">
        <v>0.7756358673269923</v>
      </c>
      <c r="F8">
        <v>49</v>
      </c>
      <c r="G8">
        <v>22</v>
      </c>
      <c r="H8">
        <v>32</v>
      </c>
    </row>
    <row r="9" spans="1:8" x14ac:dyDescent="0.3">
      <c r="B9">
        <v>3.6718521712764844</v>
      </c>
      <c r="C9">
        <v>0.3970195342592262</v>
      </c>
      <c r="D9">
        <v>4.3149181460739259</v>
      </c>
      <c r="F9">
        <v>51</v>
      </c>
      <c r="G9">
        <v>27</v>
      </c>
      <c r="H9">
        <v>37</v>
      </c>
    </row>
    <row r="10" spans="1:8" x14ac:dyDescent="0.3">
      <c r="B10">
        <v>3.0860766431823441</v>
      </c>
      <c r="C10">
        <v>0.35417575899987441</v>
      </c>
      <c r="D10">
        <v>3.154860161355705</v>
      </c>
      <c r="E10">
        <v>0.5089096438104852</v>
      </c>
      <c r="F10">
        <v>57</v>
      </c>
      <c r="G10">
        <v>25</v>
      </c>
      <c r="H10">
        <v>32</v>
      </c>
    </row>
    <row r="11" spans="1:8" x14ac:dyDescent="0.3">
      <c r="A11" t="s">
        <v>11</v>
      </c>
      <c r="B11">
        <v>4.5052248570805347</v>
      </c>
      <c r="C11">
        <v>0.80863522005433608</v>
      </c>
      <c r="D11">
        <v>4.9362311234834051</v>
      </c>
      <c r="E11">
        <v>0.35862540373252838</v>
      </c>
      <c r="F11">
        <v>52</v>
      </c>
      <c r="G11">
        <v>31</v>
      </c>
      <c r="H11">
        <v>54</v>
      </c>
    </row>
    <row r="12" spans="1:8" x14ac:dyDescent="0.3">
      <c r="B12">
        <v>4.4144208692917513</v>
      </c>
      <c r="C12">
        <v>0.74284921761355815</v>
      </c>
      <c r="D12">
        <v>5.2759168493452409</v>
      </c>
      <c r="E12">
        <v>0.43178593656166903</v>
      </c>
      <c r="F12">
        <v>51</v>
      </c>
      <c r="G12">
        <v>28</v>
      </c>
      <c r="H12">
        <v>54</v>
      </c>
    </row>
    <row r="13" spans="1:8" x14ac:dyDescent="0.3">
      <c r="B13">
        <v>2.9918378493382121</v>
      </c>
      <c r="C13">
        <v>0.36755688160523337</v>
      </c>
      <c r="D13">
        <v>5.0712444622557724</v>
      </c>
      <c r="E13">
        <v>0.22038581996076978</v>
      </c>
      <c r="F13">
        <v>79</v>
      </c>
      <c r="G13">
        <v>20</v>
      </c>
      <c r="H13">
        <v>81</v>
      </c>
    </row>
    <row r="14" spans="1:8" x14ac:dyDescent="0.3">
      <c r="A14" t="s">
        <v>12</v>
      </c>
      <c r="B14">
        <v>4.6161376932277607</v>
      </c>
      <c r="C14">
        <v>0.86268829934836366</v>
      </c>
      <c r="D14">
        <v>4.6841024311173944</v>
      </c>
      <c r="E14">
        <v>0.43581535065411581</v>
      </c>
      <c r="F14">
        <v>48</v>
      </c>
      <c r="G14">
        <v>25</v>
      </c>
      <c r="H14">
        <v>58</v>
      </c>
    </row>
    <row r="15" spans="1:8" x14ac:dyDescent="0.3">
      <c r="B15">
        <v>4.4078950595381334</v>
      </c>
      <c r="C15">
        <v>0.85084435140480141</v>
      </c>
      <c r="D15">
        <v>5.3077505514459746</v>
      </c>
      <c r="E15">
        <v>0.24400692805908486</v>
      </c>
      <c r="F15">
        <v>48</v>
      </c>
      <c r="G15">
        <v>23</v>
      </c>
      <c r="H15">
        <v>61</v>
      </c>
    </row>
    <row r="16" spans="1:8" x14ac:dyDescent="0.3">
      <c r="B16">
        <v>4.5073141112952664</v>
      </c>
      <c r="C16">
        <v>0.84233075682888747</v>
      </c>
      <c r="D16">
        <v>4.6330010883861679</v>
      </c>
      <c r="E16">
        <v>0.34016971260104034</v>
      </c>
      <c r="F16">
        <v>56</v>
      </c>
      <c r="G16">
        <v>32</v>
      </c>
      <c r="H16">
        <v>38</v>
      </c>
    </row>
    <row r="18" spans="1:8" x14ac:dyDescent="0.3">
      <c r="A18" t="s">
        <v>27</v>
      </c>
      <c r="B18" s="2">
        <f>AVERAGE(B2:B16)</f>
        <v>3.5510326573004409</v>
      </c>
      <c r="C18" s="2">
        <f>AVERAGE(C2:C16)</f>
        <v>0.56580023338401186</v>
      </c>
      <c r="D18" s="2">
        <f>AVERAGE(D2:D16)</f>
        <v>4.6298514841796115</v>
      </c>
      <c r="E18" s="2"/>
      <c r="F18" s="2">
        <f>AVERAGE(F2:F16)</f>
        <v>57.25</v>
      </c>
      <c r="G18" s="2">
        <f>AVERAGE(G2:G16)</f>
        <v>29.75</v>
      </c>
      <c r="H18" s="2">
        <f>AVERAGE(H2:H16)</f>
        <v>52.25</v>
      </c>
    </row>
    <row r="19" spans="1:8" x14ac:dyDescent="0.3">
      <c r="A19" t="s">
        <v>28</v>
      </c>
      <c r="B19" s="2">
        <f>STDEV(AVERAGE(B2:B4),AVERAGE(B8:B10),AVERAGE(B11:B13),AVERAGE(B14:B16))</f>
        <v>1.0744938869512528</v>
      </c>
      <c r="C19" s="2">
        <f>STDEV(AVERAGE(C2:C4),AVERAGE(C8:C10),AVERAGE(C11:C13),AVERAGE(C14:C16))</f>
        <v>0.23428859412237052</v>
      </c>
      <c r="D19" s="2">
        <f>STDEV(AVERAGE(D2:D4),AVERAGE(D8:D10),AVERAGE(D11:D13),AVERAGE(D14:D16))</f>
        <v>0.57317459201414522</v>
      </c>
      <c r="E19" s="2"/>
      <c r="F19" s="2">
        <f>STDEV(AVERAGE(F2:F4),AVERAGE(F8:F10),AVERAGE(F11:F13),AVERAGE(F14:F16))</f>
        <v>6.9408879782003687</v>
      </c>
      <c r="G19" s="2">
        <f>STDEV(AVERAGE(G2:G4),AVERAGE(G8:G10),AVERAGE(G11:G13),AVERAGE(G14:G16))</f>
        <v>7.7716245501277443</v>
      </c>
      <c r="H19" s="2">
        <f>STDEV(AVERAGE(H2:H4),AVERAGE(H8:H10),AVERAGE(H11:H13),AVERAGE(H14:H16))</f>
        <v>13.177913621184787</v>
      </c>
    </row>
    <row r="20" spans="1:8" x14ac:dyDescent="0.3">
      <c r="A20" t="s">
        <v>26</v>
      </c>
      <c r="B20" s="2">
        <v>0.7842049767304845</v>
      </c>
      <c r="C20" s="2">
        <v>0.69806179324544648</v>
      </c>
      <c r="D20" s="2">
        <v>0.4629170681958209</v>
      </c>
      <c r="E20" s="2"/>
      <c r="F20" s="2">
        <v>0.7842049767304845</v>
      </c>
      <c r="G20" s="2">
        <v>0.14122812766236345</v>
      </c>
      <c r="H20" s="2">
        <v>0.24367548706019182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8020-8A6F-41CA-A1C1-4B523A6463FA}">
  <dimension ref="A1:H20"/>
  <sheetViews>
    <sheetView workbookViewId="0">
      <selection activeCell="B20" sqref="B20:H20"/>
    </sheetView>
  </sheetViews>
  <sheetFormatPr defaultRowHeight="14.4" x14ac:dyDescent="0.3"/>
  <cols>
    <col min="1" max="1" width="7.44140625" bestFit="1" customWidth="1"/>
    <col min="2" max="2" width="15.77734375" bestFit="1" customWidth="1"/>
    <col min="3" max="3" width="15.6640625" bestFit="1" customWidth="1"/>
    <col min="4" max="4" width="15.33203125" bestFit="1" customWidth="1"/>
    <col min="5" max="5" width="15.21875" bestFit="1" customWidth="1"/>
    <col min="6" max="6" width="12" bestFit="1" customWidth="1"/>
    <col min="7" max="7" width="14.33203125" bestFit="1" customWidth="1"/>
    <col min="8" max="8" width="13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s="2">
        <v>2.326376826189811</v>
      </c>
      <c r="C2" s="2">
        <v>0.44006205849681268</v>
      </c>
      <c r="D2" s="2">
        <v>2.2616348965827546</v>
      </c>
      <c r="E2" s="2">
        <v>0.31788245610402255</v>
      </c>
      <c r="F2">
        <v>54</v>
      </c>
      <c r="G2">
        <v>24</v>
      </c>
      <c r="H2">
        <v>37</v>
      </c>
    </row>
    <row r="3" spans="1:8" x14ac:dyDescent="0.3">
      <c r="B3" s="2">
        <v>2.1620538073806848</v>
      </c>
      <c r="C3" s="2">
        <v>0.39220470960193315</v>
      </c>
      <c r="D3" s="2">
        <v>3.2664558282304426</v>
      </c>
      <c r="E3" s="2">
        <v>0.17471780961064587</v>
      </c>
      <c r="F3">
        <v>53</v>
      </c>
      <c r="G3">
        <v>21</v>
      </c>
      <c r="H3">
        <v>57</v>
      </c>
    </row>
    <row r="4" spans="1:8" x14ac:dyDescent="0.3">
      <c r="B4" s="2">
        <v>2.5118918563117467</v>
      </c>
      <c r="C4" s="2">
        <v>0.41392978962530447</v>
      </c>
      <c r="D4" s="2">
        <v>2.4308675121504697</v>
      </c>
      <c r="E4" s="2">
        <v>0.35182635387017092</v>
      </c>
      <c r="F4">
        <v>56</v>
      </c>
      <c r="G4">
        <v>26</v>
      </c>
      <c r="H4">
        <v>38</v>
      </c>
    </row>
    <row r="5" spans="1:8" x14ac:dyDescent="0.3">
      <c r="A5" t="s">
        <v>9</v>
      </c>
      <c r="B5" s="2">
        <v>4.0252107241391339</v>
      </c>
      <c r="C5" s="2">
        <v>0.35024642966499742</v>
      </c>
      <c r="D5" s="2">
        <v>7.4127710476653981</v>
      </c>
      <c r="E5" s="2">
        <v>1.0020013962817522</v>
      </c>
      <c r="F5">
        <v>33</v>
      </c>
      <c r="G5">
        <v>16</v>
      </c>
      <c r="H5">
        <v>36</v>
      </c>
    </row>
    <row r="6" spans="1:8" x14ac:dyDescent="0.3">
      <c r="B6" s="2"/>
      <c r="C6" s="2"/>
      <c r="D6" s="2"/>
      <c r="E6" s="2"/>
    </row>
    <row r="7" spans="1:8" x14ac:dyDescent="0.3">
      <c r="B7" s="2">
        <v>4.4801938634663223</v>
      </c>
      <c r="C7" s="2">
        <v>0.46759100594406555</v>
      </c>
      <c r="D7" s="2">
        <v>6.4586339909084938</v>
      </c>
      <c r="E7" s="2">
        <v>1.0657510038472278</v>
      </c>
      <c r="F7">
        <v>36</v>
      </c>
      <c r="G7">
        <v>16</v>
      </c>
      <c r="H7">
        <v>30</v>
      </c>
    </row>
    <row r="8" spans="1:8" x14ac:dyDescent="0.3">
      <c r="A8" t="s">
        <v>10</v>
      </c>
      <c r="B8" s="2">
        <v>2.6364867472529481</v>
      </c>
      <c r="C8" s="2">
        <v>0.24008921843123601</v>
      </c>
      <c r="D8" s="2">
        <v>2.086189364896982</v>
      </c>
      <c r="E8" s="2">
        <v>0.72377516973673062</v>
      </c>
      <c r="F8">
        <v>58</v>
      </c>
      <c r="G8">
        <v>19</v>
      </c>
      <c r="H8">
        <v>17</v>
      </c>
    </row>
    <row r="9" spans="1:8" x14ac:dyDescent="0.3">
      <c r="B9" s="2">
        <v>2.8710661104610082</v>
      </c>
      <c r="C9" s="2">
        <v>0.27277726744559988</v>
      </c>
      <c r="D9" s="2">
        <v>2.3528483470448189</v>
      </c>
      <c r="E9" s="2">
        <v>0.31596685058912288</v>
      </c>
      <c r="F9">
        <v>66</v>
      </c>
      <c r="G9">
        <v>35</v>
      </c>
      <c r="H9">
        <v>21</v>
      </c>
    </row>
    <row r="10" spans="1:8" x14ac:dyDescent="0.3">
      <c r="B10" s="2">
        <v>2.3741843115724417</v>
      </c>
      <c r="C10" s="2">
        <v>0.24684531764950446</v>
      </c>
      <c r="D10" s="2">
        <v>1.861528182830078</v>
      </c>
      <c r="E10" s="2">
        <v>0.32517152684382755</v>
      </c>
      <c r="F10">
        <v>68</v>
      </c>
      <c r="G10">
        <v>29</v>
      </c>
      <c r="H10">
        <v>52</v>
      </c>
    </row>
    <row r="11" spans="1:8" x14ac:dyDescent="0.3">
      <c r="A11" t="s">
        <v>11</v>
      </c>
      <c r="B11" s="2">
        <v>2.8149902332807986</v>
      </c>
      <c r="C11" s="2">
        <v>0.37029006842912149</v>
      </c>
      <c r="D11" s="2">
        <v>2.3059737251808232</v>
      </c>
      <c r="E11" s="2">
        <v>0.10682834735139446</v>
      </c>
      <c r="F11">
        <v>94</v>
      </c>
      <c r="G11">
        <v>46</v>
      </c>
      <c r="H11">
        <v>69</v>
      </c>
    </row>
    <row r="12" spans="1:8" x14ac:dyDescent="0.3">
      <c r="B12" s="2">
        <v>3.2888999569873447</v>
      </c>
      <c r="C12" s="2">
        <v>0.3866660351307441</v>
      </c>
      <c r="D12" s="2">
        <v>2.0661366772529317</v>
      </c>
      <c r="E12" s="2">
        <v>0.14233786757649458</v>
      </c>
      <c r="F12">
        <v>69</v>
      </c>
      <c r="G12">
        <v>29</v>
      </c>
      <c r="H12">
        <v>71</v>
      </c>
    </row>
    <row r="13" spans="1:8" x14ac:dyDescent="0.3">
      <c r="B13" s="2"/>
      <c r="C13" s="2"/>
      <c r="D13" s="2"/>
      <c r="E13" s="2"/>
    </row>
    <row r="14" spans="1:8" x14ac:dyDescent="0.3">
      <c r="A14" t="s">
        <v>12</v>
      </c>
      <c r="B14" s="2">
        <v>1.7957385990010721</v>
      </c>
      <c r="C14" s="2">
        <v>0.30403711150731405</v>
      </c>
      <c r="D14" s="2">
        <v>1.6755746609714719</v>
      </c>
      <c r="E14" s="2"/>
      <c r="F14">
        <v>80</v>
      </c>
      <c r="G14">
        <v>19</v>
      </c>
      <c r="H14">
        <v>36</v>
      </c>
    </row>
    <row r="15" spans="1:8" x14ac:dyDescent="0.3">
      <c r="B15" s="2">
        <v>1.6656653943004882</v>
      </c>
      <c r="C15" s="2">
        <v>0.26970630634633153</v>
      </c>
      <c r="D15" s="2">
        <v>1.4738140773831379</v>
      </c>
      <c r="E15" s="2"/>
      <c r="F15">
        <v>152</v>
      </c>
      <c r="G15">
        <v>103</v>
      </c>
      <c r="H15">
        <v>118</v>
      </c>
    </row>
    <row r="16" spans="1:8" x14ac:dyDescent="0.3">
      <c r="B16" s="2">
        <v>1.6008548119668569</v>
      </c>
      <c r="C16" s="2">
        <v>0.2733776683819768</v>
      </c>
      <c r="D16" s="2">
        <v>2.6261363955971437</v>
      </c>
      <c r="E16" s="2">
        <v>0.21944163493339741</v>
      </c>
      <c r="F16">
        <v>91</v>
      </c>
      <c r="G16">
        <v>48</v>
      </c>
      <c r="H16">
        <v>44</v>
      </c>
    </row>
    <row r="17" spans="1:8" x14ac:dyDescent="0.3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 x14ac:dyDescent="0.3">
      <c r="A18" t="s">
        <v>27</v>
      </c>
      <c r="B18" s="2">
        <f>AVERAGE(B2:B16)</f>
        <v>2.6579702494085118</v>
      </c>
      <c r="C18" s="2">
        <f>AVERAGE(C2:C16)</f>
        <v>0.34060176820422627</v>
      </c>
      <c r="D18" s="2">
        <f>AVERAGE(D2:D16)</f>
        <v>2.9445049774380725</v>
      </c>
      <c r="E18" s="2"/>
      <c r="F18" s="2">
        <f>AVERAGE(F2:F16)</f>
        <v>70</v>
      </c>
      <c r="G18" s="2">
        <f>AVERAGE(G2:G16)</f>
        <v>33.153846153846153</v>
      </c>
      <c r="H18" s="2">
        <f>AVERAGE(H2:H16)</f>
        <v>48.153846153846153</v>
      </c>
    </row>
    <row r="19" spans="1:8" x14ac:dyDescent="0.3">
      <c r="A19" t="s">
        <v>28</v>
      </c>
      <c r="B19" s="2">
        <f>STDEV(AVERAGE(B2:B4),AVERAGE(B5:B7),AVERAGE(B8:B10),AVERAGE(B11:B13),AVERAGE(B14:B16))</f>
        <v>0.95639041214207599</v>
      </c>
      <c r="C19" s="2">
        <f>STDEV(AVERAGE(C2:C4),AVERAGE(C5:C7),AVERAGE(C8:C10),AVERAGE(C11:C13),AVERAGE(C14:C16))</f>
        <v>7.4948126416782543E-2</v>
      </c>
      <c r="D19" s="2">
        <f>STDEV(AVERAGE(D2:D4),AVERAGE(D5:D7),AVERAGE(D8:D10),AVERAGE(D11:D13),AVERAGE(D14:D16))</f>
        <v>2.1277660765448219</v>
      </c>
      <c r="E19" s="2"/>
      <c r="F19" s="2">
        <f>STDEV(AVERAGE(F2:F4),AVERAGE(F5:F7),AVERAGE(F8:F10),AVERAGE(F11:F13),AVERAGE(F14:F16))</f>
        <v>27.748523484242469</v>
      </c>
      <c r="G19" s="2">
        <f>STDEV(AVERAGE(G2:G4),AVERAGE(G5:G7),AVERAGE(G8:G10),AVERAGE(G11:G13),AVERAGE(G14:G16))</f>
        <v>15.672162156724468</v>
      </c>
      <c r="H19" s="2">
        <f>STDEV(AVERAGE(H2:H4),AVERAGE(H5:H7),AVERAGE(H8:H10),AVERAGE(H11:H13),AVERAGE(H14:H16))</f>
        <v>18.514858897652992</v>
      </c>
    </row>
    <row r="20" spans="1:8" x14ac:dyDescent="0.3">
      <c r="A20" t="s">
        <v>26</v>
      </c>
      <c r="B20" s="2">
        <v>0.95541111904529497</v>
      </c>
      <c r="C20" s="2">
        <v>0.84839323124472765</v>
      </c>
      <c r="D20" s="2">
        <v>0.95831572382388064</v>
      </c>
      <c r="E20" s="2"/>
      <c r="F20" s="2">
        <v>0.65991658878830561</v>
      </c>
      <c r="G20" s="2">
        <v>0.22593675084562065</v>
      </c>
      <c r="H20" s="2">
        <v>0.25336979878882582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3A7B-0C24-4FF4-92B1-9F75EAF1824D}">
  <dimension ref="A1:H20"/>
  <sheetViews>
    <sheetView workbookViewId="0">
      <selection activeCell="B20" sqref="B20:H20"/>
    </sheetView>
  </sheetViews>
  <sheetFormatPr defaultRowHeight="14.4" x14ac:dyDescent="0.3"/>
  <cols>
    <col min="1" max="1" width="7.44140625" bestFit="1" customWidth="1"/>
    <col min="2" max="2" width="15.77734375" bestFit="1" customWidth="1"/>
    <col min="3" max="3" width="15.6640625" bestFit="1" customWidth="1"/>
    <col min="4" max="4" width="15.33203125" bestFit="1" customWidth="1"/>
    <col min="5" max="5" width="15.21875" bestFit="1" customWidth="1"/>
    <col min="6" max="6" width="12" bestFit="1" customWidth="1"/>
    <col min="7" max="7" width="14.33203125" bestFit="1" customWidth="1"/>
    <col min="8" max="8" width="13.88671875" bestFit="1" customWidth="1"/>
  </cols>
  <sheetData>
    <row r="1" spans="1:8" x14ac:dyDescent="0.3">
      <c r="A1" t="s">
        <v>13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</row>
    <row r="3" spans="1:8" x14ac:dyDescent="0.3">
      <c r="B3" s="1">
        <v>1.7783575882076408</v>
      </c>
      <c r="C3" s="1">
        <v>0.3389422205471187</v>
      </c>
      <c r="D3" s="1">
        <v>3.032227263944022</v>
      </c>
      <c r="E3" s="1">
        <v>0.68878803100114161</v>
      </c>
      <c r="F3">
        <v>59</v>
      </c>
      <c r="G3">
        <v>19</v>
      </c>
      <c r="H3">
        <v>31</v>
      </c>
    </row>
    <row r="4" spans="1:8" x14ac:dyDescent="0.3">
      <c r="B4" s="1">
        <v>1.5838362790483875</v>
      </c>
      <c r="C4" s="1">
        <v>0.24914580025400723</v>
      </c>
      <c r="D4" s="1">
        <v>3.7964238385417133</v>
      </c>
      <c r="E4" s="1">
        <v>0.62655198801243772</v>
      </c>
      <c r="F4">
        <v>49</v>
      </c>
      <c r="G4">
        <v>24</v>
      </c>
      <c r="H4">
        <v>33</v>
      </c>
    </row>
    <row r="5" spans="1:8" x14ac:dyDescent="0.3">
      <c r="A5" t="s">
        <v>9</v>
      </c>
      <c r="B5" s="1">
        <v>3.7111170845545258</v>
      </c>
      <c r="C5" s="1">
        <v>0.47383633054275537</v>
      </c>
      <c r="D5" s="1">
        <v>1.2454005783756308</v>
      </c>
      <c r="E5" s="1">
        <v>0.25944358934705219</v>
      </c>
      <c r="F5">
        <v>62</v>
      </c>
      <c r="G5">
        <v>30</v>
      </c>
      <c r="H5">
        <v>75</v>
      </c>
    </row>
    <row r="6" spans="1:8" x14ac:dyDescent="0.3">
      <c r="B6" s="1">
        <v>3.7206551133795394</v>
      </c>
      <c r="C6" s="1">
        <v>0.38620449154080716</v>
      </c>
      <c r="D6" s="1">
        <v>5.0302639870960268</v>
      </c>
      <c r="E6" s="1">
        <v>0.47579102003894647</v>
      </c>
      <c r="F6">
        <v>50</v>
      </c>
      <c r="G6">
        <v>28</v>
      </c>
      <c r="H6">
        <v>43</v>
      </c>
    </row>
    <row r="7" spans="1:8" x14ac:dyDescent="0.3">
      <c r="B7" s="1">
        <v>0.29023761287305105</v>
      </c>
      <c r="C7" s="1">
        <v>0.3322682867006273</v>
      </c>
      <c r="D7" s="1">
        <v>6.9641171778326987</v>
      </c>
      <c r="E7" s="1">
        <v>0.74501666990601412</v>
      </c>
      <c r="F7">
        <v>59</v>
      </c>
      <c r="G7">
        <v>7</v>
      </c>
      <c r="H7">
        <v>69</v>
      </c>
    </row>
    <row r="8" spans="1:8" x14ac:dyDescent="0.3">
      <c r="A8" t="s">
        <v>10</v>
      </c>
      <c r="B8" s="1">
        <v>3.5106586574141794</v>
      </c>
      <c r="C8" s="1">
        <v>0.53478788812307587</v>
      </c>
      <c r="D8" s="1">
        <v>2.9276869691413943</v>
      </c>
      <c r="E8" s="1">
        <v>0.50972665495698366</v>
      </c>
      <c r="F8">
        <v>54</v>
      </c>
      <c r="G8">
        <v>23</v>
      </c>
      <c r="H8">
        <v>31</v>
      </c>
    </row>
    <row r="9" spans="1:8" x14ac:dyDescent="0.3">
      <c r="B9" s="1">
        <v>3.354937715274295</v>
      </c>
      <c r="C9" s="1">
        <v>0.42874448040091162</v>
      </c>
      <c r="D9" s="1">
        <v>2.4913439625596059</v>
      </c>
      <c r="E9" s="1">
        <v>0.44120527089033512</v>
      </c>
      <c r="F9">
        <v>57</v>
      </c>
      <c r="G9">
        <v>24</v>
      </c>
      <c r="H9">
        <v>35</v>
      </c>
    </row>
    <row r="10" spans="1:8" x14ac:dyDescent="0.3">
      <c r="B10" s="1">
        <v>3.0258446351856669</v>
      </c>
      <c r="C10" s="1">
        <v>0.43714996613352186</v>
      </c>
      <c r="D10" s="1">
        <v>3.2951008031485887</v>
      </c>
      <c r="E10" s="1">
        <v>0.74349617588813732</v>
      </c>
      <c r="F10">
        <v>122</v>
      </c>
      <c r="G10">
        <v>88</v>
      </c>
      <c r="H10">
        <v>100</v>
      </c>
    </row>
    <row r="11" spans="1:8" x14ac:dyDescent="0.3">
      <c r="A11" t="s">
        <v>11</v>
      </c>
      <c r="B11" s="1">
        <v>5.4421033846925999</v>
      </c>
      <c r="C11" s="1">
        <v>0.76687579678308238</v>
      </c>
      <c r="D11" s="1">
        <v>6.6933981601363328</v>
      </c>
      <c r="E11" s="1">
        <v>0.1086182029274908</v>
      </c>
      <c r="F11">
        <v>44</v>
      </c>
      <c r="G11">
        <v>21</v>
      </c>
      <c r="H11">
        <v>47</v>
      </c>
    </row>
    <row r="12" spans="1:8" x14ac:dyDescent="0.3">
      <c r="B12" s="1">
        <v>4.4648295067684893</v>
      </c>
      <c r="C12" s="1">
        <v>0.58583674557161747</v>
      </c>
      <c r="D12" s="1">
        <v>7.4058184859860878</v>
      </c>
      <c r="E12" s="1">
        <v>0.25377698656606029</v>
      </c>
      <c r="F12">
        <v>52</v>
      </c>
      <c r="G12">
        <v>27</v>
      </c>
      <c r="H12">
        <v>55</v>
      </c>
    </row>
    <row r="13" spans="1:8" x14ac:dyDescent="0.3">
      <c r="B13" s="1">
        <v>4.5428242194739097</v>
      </c>
      <c r="C13" s="1">
        <v>0.54891342148982358</v>
      </c>
      <c r="D13" s="1">
        <v>6.1632781420762415</v>
      </c>
      <c r="E13" s="1">
        <v>0.14075709163294858</v>
      </c>
      <c r="F13">
        <v>46</v>
      </c>
      <c r="G13">
        <v>21</v>
      </c>
      <c r="H13">
        <v>51</v>
      </c>
    </row>
    <row r="14" spans="1:8" x14ac:dyDescent="0.3">
      <c r="A14" t="s">
        <v>12</v>
      </c>
      <c r="B14" s="1">
        <v>2.5727788343159625</v>
      </c>
      <c r="C14" s="1">
        <v>0.47098418961355148</v>
      </c>
      <c r="D14" s="1">
        <v>1.614047236804883</v>
      </c>
      <c r="E14" s="1">
        <v>0.13427276565239321</v>
      </c>
      <c r="F14">
        <v>79</v>
      </c>
      <c r="G14">
        <v>16</v>
      </c>
      <c r="H14">
        <v>38</v>
      </c>
    </row>
    <row r="15" spans="1:8" x14ac:dyDescent="0.3">
      <c r="B15" s="1">
        <v>1.5538963085911839</v>
      </c>
      <c r="C15" s="1">
        <v>0.44712341663852539</v>
      </c>
      <c r="D15" s="1">
        <v>2.2739451619487152</v>
      </c>
      <c r="E15" s="1"/>
      <c r="F15">
        <v>96</v>
      </c>
      <c r="G15">
        <v>47</v>
      </c>
      <c r="H15">
        <v>67</v>
      </c>
    </row>
    <row r="16" spans="1:8" x14ac:dyDescent="0.3">
      <c r="B16" s="1">
        <v>2.1622451717370308</v>
      </c>
      <c r="C16" s="1">
        <v>0.49418240571641714</v>
      </c>
      <c r="D16" s="1">
        <v>3.2513465433299387</v>
      </c>
      <c r="E16" s="1">
        <v>8.5010333242819591E-2</v>
      </c>
      <c r="F16">
        <v>127</v>
      </c>
      <c r="G16">
        <v>72</v>
      </c>
      <c r="H16">
        <v>97</v>
      </c>
    </row>
    <row r="18" spans="1:8" x14ac:dyDescent="0.3">
      <c r="A18" t="s">
        <v>27</v>
      </c>
      <c r="B18" s="2">
        <f>AVERAGE(B2:B16)</f>
        <v>2.9795944365368903</v>
      </c>
      <c r="C18" s="2">
        <f>AVERAGE(C2:C16)</f>
        <v>0.4639282457182744</v>
      </c>
      <c r="D18" s="2">
        <f>AVERAGE(D2:D16)</f>
        <v>4.0131713079229918</v>
      </c>
      <c r="E18" s="2"/>
      <c r="F18" s="2">
        <f>AVERAGE(F2:F16)</f>
        <v>68.285714285714292</v>
      </c>
      <c r="G18" s="2">
        <f>AVERAGE(G2:G16)</f>
        <v>31.928571428571427</v>
      </c>
      <c r="H18" s="2">
        <f>AVERAGE(H2:H16)</f>
        <v>55.142857142857146</v>
      </c>
    </row>
    <row r="19" spans="1:8" x14ac:dyDescent="0.3">
      <c r="A19" t="s">
        <v>28</v>
      </c>
      <c r="B19" s="2">
        <f>STDEV(AVERAGE(B2:B4),AVERAGE(B5:B7),AVERAGE(B8:B10),AVERAGE(B11:B13),AVERAGE(B14:B16))</f>
        <v>1.2317370672365322</v>
      </c>
      <c r="C19" s="2">
        <f>STDEV(AVERAGE(C2:C4),AVERAGE(C5:C7),AVERAGE(C8:C10),AVERAGE(C11:C13),AVERAGE(C14:C16))</f>
        <v>0.12407457281434923</v>
      </c>
      <c r="D19" s="2">
        <f>STDEV(AVERAGE(D2:D4),AVERAGE(D5:D7),AVERAGE(D8:D10),AVERAGE(D11:D13),AVERAGE(D14:D16))</f>
        <v>1.7262979143200936</v>
      </c>
      <c r="E19" s="2"/>
      <c r="F19" s="2">
        <f>STDEV(AVERAGE(F2:F4),AVERAGE(F5:F7),AVERAGE(F8:F10),AVERAGE(F11:F13),AVERAGE(F14:F16))</f>
        <v>21.80851006169636</v>
      </c>
      <c r="G19" s="2">
        <f>STDEV(AVERAGE(G2:G4),AVERAGE(G5:G7),AVERAGE(G8:G10),AVERAGE(G11:G13),AVERAGE(G14:G16))</f>
        <v>12.58062884844084</v>
      </c>
      <c r="H19" s="2">
        <f>STDEV(AVERAGE(H2:H4),AVERAGE(H5:H7),AVERAGE(H8:H10),AVERAGE(H11:H13),AVERAGE(H14:H16))</f>
        <v>13.612494260788512</v>
      </c>
    </row>
    <row r="20" spans="1:8" x14ac:dyDescent="0.3">
      <c r="A20" t="s">
        <v>26</v>
      </c>
      <c r="B20" s="2">
        <v>0.5721907784736171</v>
      </c>
      <c r="C20" s="2">
        <v>0.73515429061317328</v>
      </c>
      <c r="D20" s="2">
        <v>0.54159092834575717</v>
      </c>
      <c r="E20" s="2"/>
      <c r="F20" s="2">
        <v>0.43590117338386419</v>
      </c>
      <c r="G20" s="4">
        <v>2.7529735643949393E-3</v>
      </c>
      <c r="H20" s="2">
        <v>1.2602200774574293E-2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1784-B4BB-4007-B666-F45CF700A388}">
  <dimension ref="A1:H20"/>
  <sheetViews>
    <sheetView workbookViewId="0">
      <selection activeCell="B20" sqref="B20:H20"/>
    </sheetView>
  </sheetViews>
  <sheetFormatPr defaultRowHeight="14.4" x14ac:dyDescent="0.3"/>
  <cols>
    <col min="1" max="1" width="7.44140625" bestFit="1" customWidth="1"/>
    <col min="2" max="2" width="15.77734375" bestFit="1" customWidth="1"/>
    <col min="3" max="3" width="15.6640625" bestFit="1" customWidth="1"/>
    <col min="4" max="4" width="15.33203125" bestFit="1" customWidth="1"/>
    <col min="5" max="5" width="15.21875" bestFit="1" customWidth="1"/>
    <col min="6" max="6" width="8.109375" bestFit="1" customWidth="1"/>
    <col min="7" max="7" width="14.33203125" bestFit="1" customWidth="1"/>
    <col min="8" max="8" width="13.88671875" bestFit="1" customWidth="1"/>
  </cols>
  <sheetData>
    <row r="1" spans="1:8" x14ac:dyDescent="0.3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</row>
    <row r="3" spans="1:8" x14ac:dyDescent="0.3">
      <c r="B3">
        <v>2.4539324202885826</v>
      </c>
      <c r="C3">
        <v>0.50779292507259299</v>
      </c>
      <c r="D3">
        <v>3.9336028896071502</v>
      </c>
      <c r="F3">
        <v>51</v>
      </c>
      <c r="G3">
        <v>24</v>
      </c>
      <c r="H3">
        <v>55</v>
      </c>
    </row>
    <row r="4" spans="1:8" x14ac:dyDescent="0.3">
      <c r="B4">
        <v>1.6034377343219324</v>
      </c>
      <c r="C4">
        <v>0.35186039627611343</v>
      </c>
      <c r="D4">
        <v>3.9481795394802619</v>
      </c>
      <c r="E4">
        <v>0.39971042416619218</v>
      </c>
      <c r="F4">
        <v>48</v>
      </c>
      <c r="G4">
        <v>19</v>
      </c>
      <c r="H4">
        <v>62</v>
      </c>
    </row>
    <row r="5" spans="1:8" x14ac:dyDescent="0.3">
      <c r="A5" t="s">
        <v>9</v>
      </c>
      <c r="B5">
        <v>2.5032568408868818</v>
      </c>
      <c r="C5">
        <v>0.35879346637145937</v>
      </c>
      <c r="D5">
        <v>4.3037504820665653</v>
      </c>
      <c r="E5">
        <v>0.24287317971662709</v>
      </c>
      <c r="F5">
        <v>54</v>
      </c>
      <c r="G5">
        <v>19</v>
      </c>
      <c r="H5">
        <v>56</v>
      </c>
    </row>
    <row r="6" spans="1:8" x14ac:dyDescent="0.3">
      <c r="B6">
        <v>5.3930432325198714</v>
      </c>
      <c r="C6">
        <v>0.60418396164762733</v>
      </c>
      <c r="D6">
        <v>5.7762544453577647</v>
      </c>
      <c r="E6">
        <v>0.43744066168502549</v>
      </c>
      <c r="F6">
        <v>38</v>
      </c>
      <c r="G6">
        <v>14</v>
      </c>
      <c r="H6">
        <v>24</v>
      </c>
    </row>
    <row r="8" spans="1:8" x14ac:dyDescent="0.3">
      <c r="A8" t="s">
        <v>10</v>
      </c>
      <c r="B8">
        <v>2.2837339241294816</v>
      </c>
      <c r="C8">
        <v>0.21867295143958565</v>
      </c>
      <c r="D8">
        <v>3.086502429347207</v>
      </c>
      <c r="E8">
        <v>0.52358463520340159</v>
      </c>
      <c r="F8">
        <v>68</v>
      </c>
      <c r="G8">
        <v>33</v>
      </c>
      <c r="H8">
        <v>54</v>
      </c>
    </row>
    <row r="9" spans="1:8" x14ac:dyDescent="0.3">
      <c r="B9">
        <v>3.3086794507562898</v>
      </c>
      <c r="C9">
        <v>0.29056892672000878</v>
      </c>
      <c r="D9">
        <v>2.8383844492385157</v>
      </c>
      <c r="F9">
        <v>50</v>
      </c>
      <c r="G9">
        <v>19</v>
      </c>
      <c r="H9">
        <v>17</v>
      </c>
    </row>
    <row r="10" spans="1:8" x14ac:dyDescent="0.3">
      <c r="B10">
        <v>2.3679989416468064</v>
      </c>
      <c r="C10">
        <v>0.32129467077457829</v>
      </c>
      <c r="D10">
        <v>2.4701124108652488</v>
      </c>
      <c r="E10">
        <v>0.42296069993016538</v>
      </c>
      <c r="F10">
        <v>44</v>
      </c>
      <c r="G10">
        <v>19</v>
      </c>
      <c r="H10">
        <v>34</v>
      </c>
    </row>
    <row r="11" spans="1:8" x14ac:dyDescent="0.3">
      <c r="A11" t="s">
        <v>11</v>
      </c>
      <c r="B11">
        <v>4.1974522009699413</v>
      </c>
      <c r="C11">
        <v>0.51305916837552179</v>
      </c>
      <c r="D11">
        <v>6.8959630114430821</v>
      </c>
      <c r="E11">
        <v>0.33564678939001091</v>
      </c>
      <c r="F11">
        <v>66</v>
      </c>
      <c r="G11">
        <v>38</v>
      </c>
      <c r="H11">
        <v>70</v>
      </c>
    </row>
    <row r="12" spans="1:8" x14ac:dyDescent="0.3">
      <c r="B12">
        <v>3.2979931851874187</v>
      </c>
      <c r="C12">
        <v>0.37307032367314996</v>
      </c>
      <c r="D12">
        <v>3.6900420155766285</v>
      </c>
      <c r="F12">
        <v>44</v>
      </c>
      <c r="G12">
        <v>18</v>
      </c>
      <c r="H12">
        <v>46</v>
      </c>
    </row>
    <row r="13" spans="1:8" x14ac:dyDescent="0.3">
      <c r="B13">
        <v>4.2831523533952174</v>
      </c>
      <c r="C13">
        <v>0.59291603790795311</v>
      </c>
      <c r="D13">
        <v>7.1275428627538471</v>
      </c>
      <c r="F13">
        <v>50</v>
      </c>
      <c r="G13">
        <v>26</v>
      </c>
      <c r="H13">
        <v>53</v>
      </c>
    </row>
    <row r="14" spans="1:8" x14ac:dyDescent="0.3">
      <c r="A14" t="s">
        <v>12</v>
      </c>
      <c r="B14">
        <v>2.5210712623803651</v>
      </c>
      <c r="C14">
        <v>0.59314528615789053</v>
      </c>
      <c r="D14">
        <v>3.2098015011025645</v>
      </c>
      <c r="F14">
        <v>61</v>
      </c>
      <c r="G14">
        <v>20</v>
      </c>
      <c r="H14">
        <v>35</v>
      </c>
    </row>
    <row r="15" spans="1:8" x14ac:dyDescent="0.3">
      <c r="B15">
        <v>3.4920791214939366</v>
      </c>
      <c r="C15">
        <v>0.67848184508844533</v>
      </c>
      <c r="D15">
        <v>3.0202221853212445</v>
      </c>
      <c r="E15">
        <v>0.10818861297365712</v>
      </c>
      <c r="F15">
        <v>68</v>
      </c>
      <c r="G15">
        <v>19</v>
      </c>
      <c r="H15">
        <v>33</v>
      </c>
    </row>
    <row r="16" spans="1:8" x14ac:dyDescent="0.3">
      <c r="B16">
        <v>2.3159140108154364</v>
      </c>
      <c r="C16">
        <v>0.4566562371528784</v>
      </c>
      <c r="D16">
        <v>3.2419986222575261</v>
      </c>
      <c r="F16">
        <v>74</v>
      </c>
      <c r="G16">
        <v>31</v>
      </c>
      <c r="H16">
        <v>53</v>
      </c>
    </row>
    <row r="18" spans="1:8" x14ac:dyDescent="0.3">
      <c r="A18" t="s">
        <v>27</v>
      </c>
      <c r="B18" s="2">
        <f>AVERAGE(B2:B16)</f>
        <v>3.0785957445224739</v>
      </c>
      <c r="C18" s="2">
        <f>AVERAGE(C2:C16)</f>
        <v>0.45080739974290795</v>
      </c>
      <c r="D18" s="2">
        <f>AVERAGE(D2:D16)</f>
        <v>4.1186428341859704</v>
      </c>
      <c r="E18" s="2"/>
      <c r="F18" s="2">
        <f>AVERAGE(F2:F16)</f>
        <v>55.07692307692308</v>
      </c>
      <c r="G18" s="2">
        <f>AVERAGE(G2:G16)</f>
        <v>23</v>
      </c>
      <c r="H18" s="2">
        <f>AVERAGE(H2:H16)</f>
        <v>45.53846153846154</v>
      </c>
    </row>
    <row r="19" spans="1:8" x14ac:dyDescent="0.3">
      <c r="A19" t="s">
        <v>28</v>
      </c>
      <c r="B19" s="2">
        <f>STDEV(AVERAGE(B2:B4),AVERAGE(B5:B7),AVERAGE(B8:B10),AVERAGE(B11:B13),AVERAGE(B14:B16))</f>
        <v>0.84383451438738089</v>
      </c>
      <c r="C19" s="2">
        <f>STDEV(AVERAGE(C2:C4),AVERAGE(C5:C7),AVERAGE(C8:C10),AVERAGE(C11:C13),AVERAGE(C14:C16))</f>
        <v>0.11081575151766343</v>
      </c>
      <c r="D19" s="2">
        <f>STDEV(AVERAGE(D2:D4),AVERAGE(D5:D7),AVERAGE(D8:D10),AVERAGE(D11:D13),AVERAGE(D14:D16))</f>
        <v>1.2966180682513893</v>
      </c>
      <c r="E19" s="2"/>
      <c r="F19" s="2">
        <f>STDEV(AVERAGE(F2:F4),AVERAGE(F5:F7),AVERAGE(F8:F10),AVERAGE(F11:F13),AVERAGE(F14:F16))</f>
        <v>8.2374483643635568</v>
      </c>
      <c r="G19" s="2">
        <f>STDEV(AVERAGE(G2:G4),AVERAGE(G5:G7),AVERAGE(G8:G10),AVERAGE(G11:G13),AVERAGE(G14:G16))</f>
        <v>3.9500351615875364</v>
      </c>
      <c r="H19" s="2">
        <f>STDEV(AVERAGE(H2:H4),AVERAGE(H5:H7),AVERAGE(H8:H10),AVERAGE(H11:H13),AVERAGE(H14:H16))</f>
        <v>10.631713565241158</v>
      </c>
    </row>
    <row r="20" spans="1:8" x14ac:dyDescent="0.3">
      <c r="A20" t="s">
        <v>26</v>
      </c>
      <c r="B20" s="2">
        <v>0.42874133836227973</v>
      </c>
      <c r="C20" s="2">
        <v>0.48040990169951187</v>
      </c>
      <c r="D20" s="2">
        <v>0.61564663713648737</v>
      </c>
      <c r="E20" s="2"/>
      <c r="F20" s="2">
        <v>0.34553258261030101</v>
      </c>
      <c r="G20" s="2">
        <v>1.5478739675741669E-2</v>
      </c>
      <c r="H20" s="2">
        <v>0.23391208156983459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9E87-BACF-4933-B5F2-5658ADD9E396}">
  <dimension ref="A1:H20"/>
  <sheetViews>
    <sheetView workbookViewId="0">
      <selection activeCell="B20" sqref="B20:H20"/>
    </sheetView>
  </sheetViews>
  <sheetFormatPr defaultRowHeight="14.4" x14ac:dyDescent="0.3"/>
  <cols>
    <col min="1" max="1" width="7.44140625" bestFit="1" customWidth="1"/>
    <col min="2" max="2" width="15.77734375" bestFit="1" customWidth="1"/>
    <col min="3" max="3" width="15.6640625" bestFit="1" customWidth="1"/>
    <col min="4" max="4" width="15.33203125" bestFit="1" customWidth="1"/>
    <col min="5" max="5" width="15.21875" bestFit="1" customWidth="1"/>
    <col min="6" max="6" width="12" bestFit="1" customWidth="1"/>
    <col min="7" max="7" width="14.33203125" bestFit="1" customWidth="1"/>
    <col min="8" max="8" width="13.88671875" bestFit="1" customWidth="1"/>
  </cols>
  <sheetData>
    <row r="1" spans="1:8" x14ac:dyDescent="0.3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</row>
    <row r="3" spans="1:8" x14ac:dyDescent="0.3">
      <c r="B3">
        <v>1.0416820395181863</v>
      </c>
      <c r="C3">
        <v>0.1709893747647539</v>
      </c>
      <c r="D3">
        <v>1.0952885090868252</v>
      </c>
      <c r="F3">
        <v>76</v>
      </c>
      <c r="G3">
        <v>29</v>
      </c>
      <c r="H3">
        <v>42</v>
      </c>
    </row>
    <row r="4" spans="1:8" x14ac:dyDescent="0.3">
      <c r="B4">
        <v>1.9762191135155593</v>
      </c>
      <c r="D4">
        <v>2.4144306536583908</v>
      </c>
      <c r="E4">
        <v>0.29473713521669787</v>
      </c>
      <c r="F4">
        <v>59</v>
      </c>
      <c r="G4">
        <v>20</v>
      </c>
      <c r="H4">
        <v>21</v>
      </c>
    </row>
    <row r="5" spans="1:8" x14ac:dyDescent="0.3">
      <c r="A5" t="s">
        <v>9</v>
      </c>
    </row>
    <row r="6" spans="1:8" x14ac:dyDescent="0.3">
      <c r="B6">
        <v>2.6782244455325106</v>
      </c>
      <c r="C6">
        <v>0.59524673816289853</v>
      </c>
      <c r="D6">
        <v>2.7588537483554081</v>
      </c>
      <c r="F6">
        <v>49</v>
      </c>
      <c r="G6">
        <v>15</v>
      </c>
      <c r="H6">
        <v>51</v>
      </c>
    </row>
    <row r="7" spans="1:8" x14ac:dyDescent="0.3">
      <c r="B7">
        <v>6.0384134855146154</v>
      </c>
      <c r="C7">
        <v>0.83567660115479425</v>
      </c>
      <c r="D7">
        <v>2.7681628746314106</v>
      </c>
      <c r="E7">
        <v>0.19780306900856795</v>
      </c>
      <c r="F7">
        <v>49</v>
      </c>
      <c r="G7">
        <v>26</v>
      </c>
      <c r="H7">
        <v>25</v>
      </c>
    </row>
    <row r="8" spans="1:8" x14ac:dyDescent="0.3">
      <c r="A8" t="s">
        <v>10</v>
      </c>
      <c r="B8">
        <v>2.466403852905461</v>
      </c>
      <c r="C8">
        <v>0.23963778399156677</v>
      </c>
      <c r="D8">
        <v>1.2778260975577695</v>
      </c>
      <c r="F8">
        <v>80</v>
      </c>
      <c r="G8">
        <v>22</v>
      </c>
      <c r="H8">
        <v>25</v>
      </c>
    </row>
    <row r="10" spans="1:8" x14ac:dyDescent="0.3">
      <c r="B10">
        <v>1.3839632358160878</v>
      </c>
      <c r="C10">
        <v>0.17773282831218651</v>
      </c>
      <c r="D10">
        <v>0.77985983797849434</v>
      </c>
      <c r="F10">
        <v>83</v>
      </c>
      <c r="G10">
        <v>19</v>
      </c>
      <c r="H10">
        <v>8</v>
      </c>
    </row>
    <row r="11" spans="1:8" x14ac:dyDescent="0.3">
      <c r="A11" t="s">
        <v>11</v>
      </c>
      <c r="B11">
        <v>3.1381351951985921</v>
      </c>
      <c r="C11">
        <v>0.35016071483297639</v>
      </c>
      <c r="D11">
        <v>1.4849530135998747</v>
      </c>
      <c r="F11">
        <v>80</v>
      </c>
      <c r="G11">
        <v>20</v>
      </c>
      <c r="H11">
        <v>66</v>
      </c>
    </row>
    <row r="12" spans="1:8" x14ac:dyDescent="0.3">
      <c r="B12">
        <v>2.9715737885646889</v>
      </c>
      <c r="C12">
        <v>0.33209688677649341</v>
      </c>
      <c r="D12">
        <v>3.885044349435085</v>
      </c>
      <c r="F12">
        <v>70</v>
      </c>
      <c r="G12">
        <v>25</v>
      </c>
      <c r="H12">
        <v>68</v>
      </c>
    </row>
    <row r="13" spans="1:8" x14ac:dyDescent="0.3">
      <c r="B13">
        <v>3.5555365709979325</v>
      </c>
      <c r="C13">
        <v>0.31449041942607447</v>
      </c>
      <c r="D13">
        <v>2.7446760068674725</v>
      </c>
      <c r="E13">
        <v>9.1701022906035101E-2</v>
      </c>
      <c r="F13">
        <v>82</v>
      </c>
      <c r="G13">
        <v>34</v>
      </c>
      <c r="H13">
        <v>85</v>
      </c>
    </row>
    <row r="14" spans="1:8" x14ac:dyDescent="0.3">
      <c r="A14" t="s">
        <v>12</v>
      </c>
    </row>
    <row r="16" spans="1:8" x14ac:dyDescent="0.3">
      <c r="B16">
        <v>0.70392764108202555</v>
      </c>
      <c r="C16">
        <v>0.17700524241592783</v>
      </c>
      <c r="D16">
        <v>0.79198517595690521</v>
      </c>
      <c r="F16">
        <v>127</v>
      </c>
      <c r="G16">
        <v>16</v>
      </c>
      <c r="H16">
        <v>46</v>
      </c>
    </row>
    <row r="18" spans="1:8" x14ac:dyDescent="0.3">
      <c r="A18" t="s">
        <v>27</v>
      </c>
      <c r="B18" s="2">
        <f>AVERAGE(B2:B16)</f>
        <v>2.5954079368645662</v>
      </c>
      <c r="C18" s="2">
        <f>AVERAGE(C2:C16)</f>
        <v>0.35478184331529689</v>
      </c>
      <c r="D18" s="2">
        <f>AVERAGE(D2:D16)</f>
        <v>2.0001080267127636</v>
      </c>
      <c r="E18" s="2"/>
      <c r="F18" s="2">
        <f>AVERAGE(F2:F16)</f>
        <v>75.5</v>
      </c>
      <c r="G18" s="2">
        <f>AVERAGE(G2:G16)</f>
        <v>22.6</v>
      </c>
      <c r="H18" s="2">
        <f>AVERAGE(H2:H16)</f>
        <v>43.7</v>
      </c>
    </row>
    <row r="19" spans="1:8" x14ac:dyDescent="0.3">
      <c r="A19" t="s">
        <v>28</v>
      </c>
      <c r="B19" s="2">
        <f>STDEV(AVERAGE(B2:B4),AVERAGE(B5:B7),AVERAGE(B8:B10),AVERAGE(B11:B13),AVERAGE(B14:B16))</f>
        <v>1.4483158117172443</v>
      </c>
      <c r="C19" s="2">
        <f>STDEV(AVERAGE(C2:C4),AVERAGE(C5:C7),AVERAGE(C8:C10),AVERAGE(C11:C13),AVERAGE(C14:C16))</f>
        <v>0.22998845114764427</v>
      </c>
      <c r="D19" s="2">
        <f>STDEV(AVERAGE(D2:D4),AVERAGE(D5:D7),AVERAGE(D8:D10),AVERAGE(D11:D13),AVERAGE(D14:D16))</f>
        <v>0.91646088119695135</v>
      </c>
      <c r="E19" s="2"/>
      <c r="F19" s="2">
        <f>STDEV(AVERAGE(F2:F4),AVERAGE(F5:F7),AVERAGE(F8:F10),AVERAGE(F11:F13),AVERAGE(F14:F16))</f>
        <v>28.872661040429861</v>
      </c>
      <c r="G19" s="2">
        <f>STDEV(AVERAGE(G2:G4),AVERAGE(G5:G7),AVERAGE(G8:G10),AVERAGE(G11:G13),AVERAGE(G14:G16))</f>
        <v>4.0183606386463424</v>
      </c>
      <c r="H19" s="2">
        <f>STDEV(AVERAGE(H2:H4),AVERAGE(H5:H7),AVERAGE(H8:H10),AVERAGE(H11:H13),AVERAGE(H14:H16))</f>
        <v>20.907534527055073</v>
      </c>
    </row>
    <row r="20" spans="1:8" x14ac:dyDescent="0.3">
      <c r="A20" t="s">
        <v>26</v>
      </c>
      <c r="B20" s="2">
        <v>0.61904855973148953</v>
      </c>
      <c r="C20" s="2">
        <v>0.9284957902692148</v>
      </c>
      <c r="D20" s="2">
        <v>0.52121343452604207</v>
      </c>
      <c r="E20" s="2"/>
      <c r="F20" s="2">
        <v>0.87331388990156755</v>
      </c>
      <c r="G20" s="3">
        <v>1.0767160161506335E-3</v>
      </c>
      <c r="H20" s="2">
        <v>0.82265725288831837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E12A-A382-4E95-A8C3-8A5B536BD024}">
  <dimension ref="A1:H20"/>
  <sheetViews>
    <sheetView workbookViewId="0">
      <selection activeCell="B20" sqref="B20:H20"/>
    </sheetView>
  </sheetViews>
  <sheetFormatPr defaultRowHeight="14.4" x14ac:dyDescent="0.3"/>
  <sheetData>
    <row r="1" spans="1:8" x14ac:dyDescent="0.3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1.9447342630262308</v>
      </c>
      <c r="C2">
        <v>0.35012137050182868</v>
      </c>
      <c r="D2">
        <v>5.9256661649308224</v>
      </c>
      <c r="E2">
        <v>0.74416023673449816</v>
      </c>
      <c r="F2">
        <v>42</v>
      </c>
      <c r="G2">
        <v>19</v>
      </c>
      <c r="H2">
        <v>56</v>
      </c>
    </row>
    <row r="3" spans="1:8" x14ac:dyDescent="0.3">
      <c r="B3">
        <v>1.9754626706053964</v>
      </c>
      <c r="C3">
        <v>0.42639833013695894</v>
      </c>
      <c r="D3">
        <v>6.028498925009222</v>
      </c>
      <c r="E3">
        <v>0.83272270857661246</v>
      </c>
      <c r="F3">
        <v>46</v>
      </c>
      <c r="G3">
        <v>20</v>
      </c>
      <c r="H3">
        <v>61</v>
      </c>
    </row>
    <row r="4" spans="1:8" x14ac:dyDescent="0.3">
      <c r="B4">
        <v>1.2640470072472538</v>
      </c>
      <c r="C4">
        <v>0.30078712490900361</v>
      </c>
      <c r="D4">
        <v>6.1270754574061295</v>
      </c>
      <c r="F4">
        <v>50</v>
      </c>
      <c r="G4">
        <v>24</v>
      </c>
      <c r="H4">
        <v>60</v>
      </c>
    </row>
    <row r="5" spans="1:8" x14ac:dyDescent="0.3">
      <c r="A5" t="s">
        <v>9</v>
      </c>
      <c r="B5">
        <v>3.3391530765738016</v>
      </c>
      <c r="C5">
        <v>0.7280386447432291</v>
      </c>
      <c r="D5">
        <v>8.2697638232827533</v>
      </c>
      <c r="E5">
        <v>2.1530784319736793</v>
      </c>
      <c r="F5">
        <v>74</v>
      </c>
      <c r="G5">
        <v>46</v>
      </c>
      <c r="H5">
        <v>74</v>
      </c>
    </row>
    <row r="6" spans="1:8" x14ac:dyDescent="0.3">
      <c r="B6">
        <v>2.4214503208193707</v>
      </c>
      <c r="C6">
        <v>0.20563364817687257</v>
      </c>
      <c r="D6">
        <v>9.2252900949571526</v>
      </c>
      <c r="E6">
        <v>1.171805777233474</v>
      </c>
      <c r="F6">
        <v>18</v>
      </c>
      <c r="G6">
        <v>14</v>
      </c>
      <c r="H6">
        <v>91</v>
      </c>
    </row>
    <row r="7" spans="1:8" x14ac:dyDescent="0.3">
      <c r="B7">
        <v>1.550441273021133</v>
      </c>
      <c r="C7">
        <v>0.25230969793734442</v>
      </c>
      <c r="D7">
        <v>7.5879626147463926</v>
      </c>
      <c r="E7">
        <v>2.1845894469326121</v>
      </c>
      <c r="F7">
        <v>51</v>
      </c>
      <c r="G7">
        <v>31</v>
      </c>
      <c r="H7">
        <v>55</v>
      </c>
    </row>
    <row r="8" spans="1:8" x14ac:dyDescent="0.3">
      <c r="A8" t="s">
        <v>10</v>
      </c>
      <c r="B8">
        <v>2.5414262995194967</v>
      </c>
      <c r="C8">
        <v>0.22938600894562944</v>
      </c>
      <c r="D8">
        <v>5.638060024780871</v>
      </c>
      <c r="E8">
        <v>1.4407392362423828</v>
      </c>
      <c r="F8">
        <v>41</v>
      </c>
      <c r="G8">
        <v>21</v>
      </c>
      <c r="H8">
        <v>29</v>
      </c>
    </row>
    <row r="11" spans="1:8" x14ac:dyDescent="0.3">
      <c r="A11" t="s">
        <v>11</v>
      </c>
      <c r="B11">
        <v>4.6112308883599589</v>
      </c>
      <c r="C11">
        <v>0.3660383663357481</v>
      </c>
      <c r="D11">
        <v>9.1772394791267224</v>
      </c>
      <c r="E11">
        <v>1.1271081816347759</v>
      </c>
      <c r="F11">
        <v>37</v>
      </c>
      <c r="G11">
        <v>14</v>
      </c>
      <c r="H11">
        <v>40</v>
      </c>
    </row>
    <row r="12" spans="1:8" x14ac:dyDescent="0.3">
      <c r="B12">
        <v>3.3853902336942685</v>
      </c>
      <c r="C12">
        <v>0.34795189868962395</v>
      </c>
      <c r="D12">
        <v>9.428246242716634</v>
      </c>
      <c r="E12">
        <v>0.70503064069698751</v>
      </c>
      <c r="F12">
        <v>46</v>
      </c>
      <c r="G12">
        <v>26</v>
      </c>
      <c r="H12">
        <v>48</v>
      </c>
    </row>
    <row r="13" spans="1:8" x14ac:dyDescent="0.3">
      <c r="B13">
        <v>3.9932477845730863</v>
      </c>
      <c r="C13">
        <v>0.38963211662993774</v>
      </c>
      <c r="D13">
        <v>9.4935661872125614</v>
      </c>
      <c r="E13">
        <v>0.74122623727119952</v>
      </c>
      <c r="F13">
        <v>41</v>
      </c>
      <c r="G13">
        <v>22</v>
      </c>
      <c r="H13">
        <v>46</v>
      </c>
    </row>
    <row r="14" spans="1:8" x14ac:dyDescent="0.3">
      <c r="A14" t="s">
        <v>12</v>
      </c>
    </row>
    <row r="15" spans="1:8" x14ac:dyDescent="0.3">
      <c r="B15">
        <v>0.94948726450374188</v>
      </c>
      <c r="C15">
        <v>0.25226754134673735</v>
      </c>
      <c r="D15">
        <v>5.2315917191978629</v>
      </c>
      <c r="E15">
        <v>0.30000639166800314</v>
      </c>
      <c r="F15">
        <v>87</v>
      </c>
      <c r="G15">
        <v>8</v>
      </c>
      <c r="H15">
        <v>91</v>
      </c>
    </row>
    <row r="18" spans="1:8" x14ac:dyDescent="0.3">
      <c r="A18" t="s">
        <v>27</v>
      </c>
      <c r="B18" s="2">
        <f>AVERAGE(B2:B16)</f>
        <v>2.5432791892676128</v>
      </c>
      <c r="C18" s="2">
        <f>AVERAGE(C2:C16)</f>
        <v>0.34986952257753767</v>
      </c>
      <c r="D18" s="2">
        <f>AVERAGE(D2:D16)</f>
        <v>7.466632793942467</v>
      </c>
      <c r="E18" s="2"/>
      <c r="F18" s="2">
        <f>AVERAGE(F2:F16)</f>
        <v>48.454545454545453</v>
      </c>
      <c r="G18" s="2">
        <f>AVERAGE(G2:G16)</f>
        <v>22.272727272727273</v>
      </c>
      <c r="H18" s="2">
        <f>AVERAGE(H2:H16)</f>
        <v>59.18181818181818</v>
      </c>
    </row>
    <row r="19" spans="1:8" x14ac:dyDescent="0.3">
      <c r="A19" t="s">
        <v>28</v>
      </c>
      <c r="B19" s="2">
        <f>STDEV(AVERAGE(B2:B4),AVERAGE(B5:B7),AVERAGE(B8:B10),AVERAGE(B11:B13),AVERAGE(B14:B16))</f>
        <v>1.1293699038442639</v>
      </c>
      <c r="C19" s="2">
        <f>STDEV(AVERAGE(C2:C4),AVERAGE(C5:C7),AVERAGE(C8:C10),AVERAGE(C11:C13),AVERAGE(C14:C16))</f>
        <v>7.4650143974531194E-2</v>
      </c>
      <c r="D19" s="2">
        <f>STDEV(AVERAGE(D2:D4),AVERAGE(D5:D7),AVERAGE(D8:D10),AVERAGE(D11:D13),AVERAGE(D14:D16))</f>
        <v>1.8270475291410091</v>
      </c>
      <c r="E19" s="2"/>
      <c r="F19" s="2">
        <f>STDEV(AVERAGE(F2:F4),AVERAGE(F5:F7),AVERAGE(F8:F10),AVERAGE(F11:F13),AVERAGE(F14:F16))</f>
        <v>19.447079186574236</v>
      </c>
      <c r="G19" s="2">
        <f>STDEV(AVERAGE(G2:G4),AVERAGE(G5:G7),AVERAGE(G8:G10),AVERAGE(G11:G13),AVERAGE(G14:G16))</f>
        <v>7.9533361274093988</v>
      </c>
      <c r="H19" s="2">
        <f>STDEV(AVERAGE(H2:H4),AVERAGE(H5:H7),AVERAGE(H8:H10),AVERAGE(H11:H13),AVERAGE(H14:H16))</f>
        <v>24.156204631982707</v>
      </c>
    </row>
    <row r="20" spans="1:8" x14ac:dyDescent="0.3">
      <c r="A20" t="s">
        <v>26</v>
      </c>
      <c r="B20" s="2">
        <v>0.72883340213420278</v>
      </c>
      <c r="C20" s="2">
        <v>-0.47309933697996109</v>
      </c>
      <c r="D20" s="2">
        <v>0.92301337395571026</v>
      </c>
      <c r="E20" s="2"/>
      <c r="F20" s="2">
        <v>-0.41706251187535642</v>
      </c>
      <c r="G20" s="2">
        <v>-3.4008406572411158E-2</v>
      </c>
      <c r="H20" s="2">
        <v>0.58921324780730444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BE37-CCA9-4CBA-AB43-8885BBA56696}">
  <dimension ref="A1:H20"/>
  <sheetViews>
    <sheetView workbookViewId="0">
      <selection activeCell="B20" sqref="B20:H20"/>
    </sheetView>
  </sheetViews>
  <sheetFormatPr defaultRowHeight="14.4" x14ac:dyDescent="0.3"/>
  <cols>
    <col min="2" max="2" width="16.5546875" customWidth="1"/>
    <col min="7" max="7" width="20.109375" customWidth="1"/>
  </cols>
  <sheetData>
    <row r="1" spans="1:8" x14ac:dyDescent="0.3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2.2397514211063667</v>
      </c>
      <c r="C2">
        <v>0.36663304483288467</v>
      </c>
      <c r="D2">
        <v>-5.2453059909555471</v>
      </c>
      <c r="F2">
        <v>72</v>
      </c>
      <c r="G2">
        <v>30</v>
      </c>
      <c r="H2">
        <v>32</v>
      </c>
    </row>
    <row r="3" spans="1:8" x14ac:dyDescent="0.3">
      <c r="B3">
        <v>1.5224514467182246</v>
      </c>
      <c r="C3">
        <v>0.58138820590492668</v>
      </c>
      <c r="D3">
        <v>-6.3082128740932735</v>
      </c>
      <c r="F3">
        <v>75</v>
      </c>
      <c r="G3">
        <v>29</v>
      </c>
      <c r="H3">
        <v>36</v>
      </c>
    </row>
    <row r="4" spans="1:8" x14ac:dyDescent="0.3">
      <c r="B4">
        <v>1.8530370156990426</v>
      </c>
      <c r="C4">
        <v>0.41400916129970766</v>
      </c>
      <c r="D4">
        <v>-3.7951413706236488</v>
      </c>
      <c r="E4">
        <v>-1.0825087919743235</v>
      </c>
      <c r="F4">
        <v>66</v>
      </c>
      <c r="G4">
        <v>19</v>
      </c>
      <c r="H4">
        <v>36</v>
      </c>
    </row>
    <row r="5" spans="1:8" x14ac:dyDescent="0.3">
      <c r="A5" t="s">
        <v>9</v>
      </c>
      <c r="B5">
        <v>3.8569972337027574</v>
      </c>
      <c r="C5">
        <v>0.86964080726790027</v>
      </c>
      <c r="D5">
        <v>-7.1892304224909127</v>
      </c>
      <c r="E5">
        <v>-1.9438000111592513</v>
      </c>
      <c r="F5">
        <v>70</v>
      </c>
      <c r="G5">
        <v>22</v>
      </c>
      <c r="H5">
        <v>56</v>
      </c>
    </row>
    <row r="6" spans="1:8" x14ac:dyDescent="0.3">
      <c r="B6">
        <v>3.0921164667021874</v>
      </c>
      <c r="C6">
        <v>0.93085029591909541</v>
      </c>
      <c r="D6">
        <v>-10.832706534177476</v>
      </c>
      <c r="E6">
        <v>-6.9212567021068316E-2</v>
      </c>
      <c r="F6">
        <v>89</v>
      </c>
      <c r="G6">
        <v>54</v>
      </c>
      <c r="H6">
        <v>73</v>
      </c>
    </row>
    <row r="7" spans="1:8" x14ac:dyDescent="0.3">
      <c r="B7">
        <v>4.2001118593303994</v>
      </c>
      <c r="C7">
        <v>1.0064498555680623</v>
      </c>
      <c r="D7">
        <v>-7.8537833137676731</v>
      </c>
      <c r="E7">
        <v>-1.5515301009077134</v>
      </c>
      <c r="F7">
        <v>52</v>
      </c>
      <c r="G7">
        <v>18</v>
      </c>
      <c r="H7">
        <v>43</v>
      </c>
    </row>
    <row r="8" spans="1:8" x14ac:dyDescent="0.3">
      <c r="A8" t="s">
        <v>10</v>
      </c>
    </row>
    <row r="9" spans="1:8" x14ac:dyDescent="0.3">
      <c r="B9">
        <v>2.1305032521843432</v>
      </c>
      <c r="C9">
        <v>0.22907669648844808</v>
      </c>
      <c r="D9">
        <v>-6.6761263374069237</v>
      </c>
      <c r="F9">
        <v>90</v>
      </c>
      <c r="G9">
        <v>45</v>
      </c>
      <c r="H9">
        <v>104</v>
      </c>
    </row>
    <row r="11" spans="1:8" x14ac:dyDescent="0.3">
      <c r="A11" t="s">
        <v>11</v>
      </c>
      <c r="B11">
        <v>5.4308875968950066</v>
      </c>
      <c r="C11">
        <v>0.79309900571638958</v>
      </c>
      <c r="D11">
        <v>-2.0393515467775818</v>
      </c>
      <c r="E11">
        <v>-1.0579246932277313</v>
      </c>
      <c r="F11">
        <v>78</v>
      </c>
      <c r="G11">
        <v>29</v>
      </c>
      <c r="H11">
        <v>43</v>
      </c>
    </row>
    <row r="13" spans="1:8" x14ac:dyDescent="0.3">
      <c r="B13">
        <v>3.5740158442941663</v>
      </c>
      <c r="C13">
        <v>0.43578777856680911</v>
      </c>
      <c r="D13">
        <v>-3.3548548356573762</v>
      </c>
      <c r="E13">
        <v>-0.91523315001999817</v>
      </c>
      <c r="F13">
        <v>72</v>
      </c>
      <c r="G13">
        <v>18</v>
      </c>
      <c r="H13">
        <v>33</v>
      </c>
    </row>
    <row r="14" spans="1:8" x14ac:dyDescent="0.3">
      <c r="A14" t="s">
        <v>12</v>
      </c>
      <c r="B14">
        <v>3.1152771331029672</v>
      </c>
      <c r="C14">
        <v>0.29417432813156252</v>
      </c>
      <c r="D14">
        <v>-2.1464332685398122</v>
      </c>
      <c r="E14">
        <v>-0.96108859423183857</v>
      </c>
      <c r="F14">
        <v>103</v>
      </c>
      <c r="G14">
        <v>22</v>
      </c>
      <c r="H14">
        <v>22</v>
      </c>
    </row>
    <row r="15" spans="1:8" x14ac:dyDescent="0.3">
      <c r="B15">
        <v>2.2404747545914789</v>
      </c>
      <c r="C15">
        <v>0.18418092749242099</v>
      </c>
      <c r="D15">
        <v>-2.6376042751133082</v>
      </c>
      <c r="E15">
        <v>-0.60380764447289237</v>
      </c>
      <c r="F15">
        <v>94</v>
      </c>
      <c r="G15">
        <v>31</v>
      </c>
      <c r="H15">
        <v>27</v>
      </c>
    </row>
    <row r="16" spans="1:8" x14ac:dyDescent="0.3">
      <c r="B16">
        <v>1.6201292669927598</v>
      </c>
      <c r="C16">
        <v>0.28864944841604878</v>
      </c>
      <c r="D16">
        <v>-1.4925809782867994</v>
      </c>
      <c r="E16">
        <v>-0.63648256835103412</v>
      </c>
      <c r="F16">
        <v>104</v>
      </c>
      <c r="G16">
        <v>28</v>
      </c>
      <c r="H16">
        <v>12</v>
      </c>
    </row>
    <row r="18" spans="1:8" x14ac:dyDescent="0.3">
      <c r="A18" t="s">
        <v>27</v>
      </c>
      <c r="B18" s="2">
        <f>AVERAGE(B2:B16)</f>
        <v>2.9063127742766421</v>
      </c>
      <c r="C18" s="2">
        <f>AVERAGE(C2:C16)</f>
        <v>0.53282829630035466</v>
      </c>
      <c r="D18" s="2">
        <f>AVERAGE(D2:D16)</f>
        <v>-4.9642776456575275</v>
      </c>
      <c r="E18" s="2"/>
      <c r="F18" s="2">
        <f>AVERAGE(F2:F16)</f>
        <v>80.416666666666671</v>
      </c>
      <c r="G18" s="2">
        <f>AVERAGE(G2:G16)</f>
        <v>28.75</v>
      </c>
      <c r="H18" s="2">
        <f>AVERAGE(H2:H16)</f>
        <v>43.083333333333336</v>
      </c>
    </row>
    <row r="19" spans="1:8" x14ac:dyDescent="0.3">
      <c r="A19" t="s">
        <v>28</v>
      </c>
      <c r="B19" s="2">
        <f>STDEV(AVERAGE(B2:B4),AVERAGE(B5:B7),AVERAGE(B8:B10),AVERAGE(B11:B13),AVERAGE(B14:B16))</f>
        <v>1.1416721593273296</v>
      </c>
      <c r="C19" s="2">
        <f>STDEV(AVERAGE(C2:C4),AVERAGE(C5:C7),AVERAGE(C8:C10),AVERAGE(C11:C13),AVERAGE(C14:C16))</f>
        <v>0.29072031973232343</v>
      </c>
      <c r="D19" s="2">
        <f>STDEV(AVERAGE(D2:D4),AVERAGE(D5:D7),AVERAGE(D8:D10),AVERAGE(D11:D13),AVERAGE(D14:D16))</f>
        <v>2.7255875413859969</v>
      </c>
      <c r="E19" s="2"/>
      <c r="F19" s="2">
        <f>STDEV(AVERAGE(F2:F4),AVERAGE(F5:F7),AVERAGE(F8:F10),AVERAGE(F11:F13),AVERAGE(F14:F16))</f>
        <v>13.266499161421669</v>
      </c>
      <c r="G19" s="2">
        <f>STDEV(AVERAGE(G2:G4),AVERAGE(G5:G7),AVERAGE(G8:G10),AVERAGE(G11:G13),AVERAGE(G14:G16))</f>
        <v>8.5501786855922255</v>
      </c>
      <c r="H19" s="2">
        <f>STDEV(AVERAGE(H2:H4),AVERAGE(H5:H7),AVERAGE(H8:H10),AVERAGE(H11:H13),AVERAGE(H14:H16))</f>
        <v>32.500940157341773</v>
      </c>
    </row>
    <row r="20" spans="1:8" x14ac:dyDescent="0.3">
      <c r="A20" t="s">
        <v>26</v>
      </c>
      <c r="B20" s="2">
        <v>0.73903083432095085</v>
      </c>
      <c r="C20" s="2">
        <v>0.85464475412025909</v>
      </c>
      <c r="D20" s="2">
        <v>0.84408318879827826</v>
      </c>
      <c r="E20" s="2"/>
      <c r="F20" s="2">
        <v>0.62782418184307809</v>
      </c>
      <c r="G20" s="2">
        <v>-0.32264020309254565</v>
      </c>
      <c r="H20" s="2">
        <v>0.72329765429287185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482D-E495-4E08-B550-2F0C45327944}">
  <dimension ref="A1:H20"/>
  <sheetViews>
    <sheetView workbookViewId="0">
      <selection activeCell="B20" sqref="B20:H20"/>
    </sheetView>
  </sheetViews>
  <sheetFormatPr defaultRowHeight="14.4" x14ac:dyDescent="0.3"/>
  <sheetData>
    <row r="1" spans="1:8" x14ac:dyDescent="0.3">
      <c r="A1" t="s">
        <v>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2.258617550832847</v>
      </c>
      <c r="C2">
        <v>0.32574427218341018</v>
      </c>
      <c r="D2">
        <v>2.3039406865212739</v>
      </c>
      <c r="E2">
        <v>0.41185423311338099</v>
      </c>
      <c r="F2">
        <v>54</v>
      </c>
      <c r="G2">
        <v>18</v>
      </c>
      <c r="H2">
        <v>42</v>
      </c>
    </row>
    <row r="3" spans="1:8" x14ac:dyDescent="0.3">
      <c r="B3">
        <v>2.4163357924670854</v>
      </c>
      <c r="C3">
        <v>0.51790435618444874</v>
      </c>
      <c r="D3">
        <v>1.6438999895447641</v>
      </c>
      <c r="F3">
        <v>87</v>
      </c>
      <c r="G3">
        <v>44</v>
      </c>
      <c r="H3">
        <v>51</v>
      </c>
    </row>
    <row r="4" spans="1:8" x14ac:dyDescent="0.3">
      <c r="B4">
        <v>2.0794582167996829</v>
      </c>
      <c r="C4">
        <v>0.25860605399387293</v>
      </c>
      <c r="D4">
        <v>2.283540045100676</v>
      </c>
      <c r="E4">
        <v>0.18181803499169913</v>
      </c>
      <c r="F4">
        <v>70</v>
      </c>
      <c r="G4">
        <v>34</v>
      </c>
      <c r="H4">
        <v>35</v>
      </c>
    </row>
    <row r="5" spans="1:8" x14ac:dyDescent="0.3">
      <c r="A5" t="s">
        <v>9</v>
      </c>
    </row>
    <row r="6" spans="1:8" x14ac:dyDescent="0.3">
      <c r="B6">
        <v>3.3648461624138122</v>
      </c>
      <c r="C6">
        <v>0.42650945371099214</v>
      </c>
      <c r="D6">
        <v>4.3868893901079034</v>
      </c>
      <c r="E6">
        <v>0.60451380919383579</v>
      </c>
      <c r="F6">
        <v>43</v>
      </c>
      <c r="G6">
        <v>18</v>
      </c>
      <c r="H6">
        <v>18</v>
      </c>
    </row>
    <row r="7" spans="1:8" x14ac:dyDescent="0.3">
      <c r="B7">
        <v>6.6236686294695399</v>
      </c>
      <c r="C7">
        <v>1.0154452183186671</v>
      </c>
      <c r="D7">
        <v>6.0570506289183648</v>
      </c>
      <c r="E7">
        <v>1.3505682453722647</v>
      </c>
      <c r="F7">
        <v>38</v>
      </c>
      <c r="G7">
        <v>17</v>
      </c>
      <c r="H7">
        <v>18</v>
      </c>
    </row>
    <row r="8" spans="1:8" x14ac:dyDescent="0.3">
      <c r="A8" t="s">
        <v>10</v>
      </c>
      <c r="B8">
        <v>4.5692164073840074</v>
      </c>
      <c r="C8">
        <v>0.66413952049447689</v>
      </c>
      <c r="D8">
        <v>1.2780772419516897</v>
      </c>
      <c r="F8">
        <v>69</v>
      </c>
      <c r="G8">
        <v>29</v>
      </c>
      <c r="H8">
        <v>18</v>
      </c>
    </row>
    <row r="9" spans="1:8" x14ac:dyDescent="0.3">
      <c r="B9">
        <v>2.4821096027929537</v>
      </c>
      <c r="C9">
        <v>0.49086279375310804</v>
      </c>
      <c r="D9">
        <v>3.7762813892500318</v>
      </c>
      <c r="F9">
        <v>70</v>
      </c>
      <c r="G9">
        <v>20</v>
      </c>
      <c r="H9">
        <v>65</v>
      </c>
    </row>
    <row r="10" spans="1:8" x14ac:dyDescent="0.3">
      <c r="B10">
        <v>3.4950475570670858</v>
      </c>
      <c r="C10">
        <v>0.43268294240591909</v>
      </c>
      <c r="D10">
        <v>2.1525223992186078</v>
      </c>
      <c r="F10">
        <v>77</v>
      </c>
      <c r="G10">
        <v>31</v>
      </c>
      <c r="H10">
        <v>71</v>
      </c>
    </row>
    <row r="11" spans="1:8" x14ac:dyDescent="0.3">
      <c r="A11" t="s">
        <v>11</v>
      </c>
      <c r="B11">
        <v>4.2754273834149865</v>
      </c>
      <c r="C11">
        <v>0.59731167174221578</v>
      </c>
      <c r="D11">
        <v>7.1667109600566024</v>
      </c>
      <c r="E11">
        <v>0.19953733634234483</v>
      </c>
      <c r="F11">
        <v>70</v>
      </c>
      <c r="G11">
        <v>31</v>
      </c>
      <c r="H11">
        <v>60</v>
      </c>
    </row>
    <row r="12" spans="1:8" x14ac:dyDescent="0.3">
      <c r="B12">
        <v>3.6210741000278657</v>
      </c>
      <c r="C12">
        <v>0.45296169934183916</v>
      </c>
      <c r="D12">
        <v>5.5138514944794892</v>
      </c>
      <c r="F12">
        <v>51</v>
      </c>
      <c r="G12">
        <v>14</v>
      </c>
      <c r="H12">
        <v>42</v>
      </c>
    </row>
    <row r="13" spans="1:8" x14ac:dyDescent="0.3">
      <c r="B13">
        <v>5.1040500868500498</v>
      </c>
      <c r="C13">
        <v>0.66686923353795391</v>
      </c>
      <c r="D13">
        <v>6.0289712828467144</v>
      </c>
      <c r="E13">
        <v>0.1952329955781541</v>
      </c>
      <c r="F13">
        <v>54</v>
      </c>
      <c r="G13">
        <v>25</v>
      </c>
      <c r="H13">
        <v>46</v>
      </c>
    </row>
    <row r="14" spans="1:8" x14ac:dyDescent="0.3">
      <c r="A14" t="s">
        <v>12</v>
      </c>
      <c r="B14">
        <v>2.7009533655104256</v>
      </c>
      <c r="C14">
        <v>0.41967286294984257</v>
      </c>
      <c r="D14">
        <v>0.71229139268895048</v>
      </c>
      <c r="E14">
        <v>0.17935681617171095</v>
      </c>
      <c r="F14">
        <v>139</v>
      </c>
      <c r="G14">
        <v>80</v>
      </c>
      <c r="H14">
        <v>49</v>
      </c>
    </row>
    <row r="15" spans="1:8" x14ac:dyDescent="0.3">
      <c r="B15">
        <v>3.9221014072830163</v>
      </c>
      <c r="C15">
        <v>0.61010646392469836</v>
      </c>
      <c r="D15">
        <v>1.4780310628123807</v>
      </c>
      <c r="F15">
        <v>84</v>
      </c>
      <c r="G15">
        <v>23</v>
      </c>
      <c r="H15">
        <v>31</v>
      </c>
    </row>
    <row r="16" spans="1:8" x14ac:dyDescent="0.3">
      <c r="B16">
        <v>2.265172171766173</v>
      </c>
      <c r="C16">
        <v>0.33899097011693619</v>
      </c>
      <c r="D16">
        <v>0.6572546590741718</v>
      </c>
      <c r="F16">
        <v>101</v>
      </c>
      <c r="G16">
        <v>30</v>
      </c>
      <c r="H16">
        <v>51</v>
      </c>
    </row>
    <row r="18" spans="1:8" x14ac:dyDescent="0.3">
      <c r="A18" t="s">
        <v>27</v>
      </c>
      <c r="B18" s="2">
        <f>AVERAGE(B2:B16)</f>
        <v>3.5127198881485384</v>
      </c>
      <c r="C18" s="2">
        <f>AVERAGE(C2:C16)</f>
        <v>0.51555767947559861</v>
      </c>
      <c r="D18" s="2">
        <f>AVERAGE(D2:D16)</f>
        <v>3.2456651873265434</v>
      </c>
      <c r="E18" s="2"/>
      <c r="F18" s="2">
        <f>AVERAGE(F2:F16)</f>
        <v>71.928571428571431</v>
      </c>
      <c r="G18" s="2">
        <f>AVERAGE(G2:G16)</f>
        <v>29.571428571428573</v>
      </c>
      <c r="H18" s="2">
        <f>AVERAGE(H2:H16)</f>
        <v>42.642857142857146</v>
      </c>
    </row>
    <row r="19" spans="1:8" x14ac:dyDescent="0.3">
      <c r="A19" t="s">
        <v>28</v>
      </c>
      <c r="B19" s="2">
        <f>STDEV(AVERAGE(B2:B4),AVERAGE(B5:B7),AVERAGE(B8:B10),AVERAGE(B11:B13),AVERAGE(B14:B16))</f>
        <v>1.0854857958671387</v>
      </c>
      <c r="C19" s="2">
        <f>STDEV(AVERAGE(C2:C4),AVERAGE(C5:C7),AVERAGE(C8:C10),AVERAGE(C11:C13),AVERAGE(C14:C16))</f>
        <v>0.13241712358177443</v>
      </c>
      <c r="D19" s="2">
        <f>STDEV(AVERAGE(D2:D4),AVERAGE(D5:D7),AVERAGE(D8:D10),AVERAGE(D11:D13),AVERAGE(D14:D16))</f>
        <v>2.2424701992890257</v>
      </c>
      <c r="E19" s="2"/>
      <c r="F19" s="2">
        <f>STDEV(AVERAGE(F2:F4),AVERAGE(F5:F7),AVERAGE(F8:F10),AVERAGE(F11:F13),AVERAGE(F14:F16))</f>
        <v>24.770614310778303</v>
      </c>
      <c r="G19" s="2">
        <f>STDEV(AVERAGE(G2:G4),AVERAGE(G5:G7),AVERAGE(G8:G10),AVERAGE(G11:G13),AVERAGE(G14:G16))</f>
        <v>10.169125385750293</v>
      </c>
      <c r="H19" s="2">
        <f>STDEV(AVERAGE(H2:H4),AVERAGE(H5:H7),AVERAGE(H8:H10),AVERAGE(H11:H13),AVERAGE(H14:H16))</f>
        <v>13.370780746754388</v>
      </c>
    </row>
    <row r="20" spans="1:8" x14ac:dyDescent="0.3">
      <c r="A20" t="s">
        <v>26</v>
      </c>
      <c r="B20" s="2">
        <v>0.45365084579201498</v>
      </c>
      <c r="C20" s="2">
        <v>0.19922892803301284</v>
      </c>
      <c r="D20" s="2">
        <v>0.87692653811471921</v>
      </c>
      <c r="E20" s="2"/>
      <c r="F20" s="2">
        <v>0.69079878956031715</v>
      </c>
      <c r="G20" s="2">
        <v>7.5121529208206334E-2</v>
      </c>
      <c r="H20" s="2">
        <v>0.31819106380093559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A4496-0B6D-4E96-96E3-2C9CABB40482}">
  <dimension ref="A1:H20"/>
  <sheetViews>
    <sheetView workbookViewId="0">
      <selection activeCell="B20" sqref="B20:H20"/>
    </sheetView>
  </sheetViews>
  <sheetFormatPr defaultRowHeight="14.4" x14ac:dyDescent="0.3"/>
  <sheetData>
    <row r="1" spans="1:8" x14ac:dyDescent="0.3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3.0734135345823987</v>
      </c>
      <c r="C2">
        <v>0.53206765925229793</v>
      </c>
      <c r="D2">
        <v>2.5320686981408</v>
      </c>
      <c r="E2">
        <v>0.21648659766755651</v>
      </c>
      <c r="F2">
        <v>59</v>
      </c>
      <c r="G2">
        <v>28</v>
      </c>
      <c r="H2">
        <v>34</v>
      </c>
    </row>
    <row r="3" spans="1:8" x14ac:dyDescent="0.3">
      <c r="B3">
        <v>1.6365366213255954</v>
      </c>
      <c r="C3">
        <v>0.28807784931518499</v>
      </c>
      <c r="D3">
        <v>1.3365294964879537</v>
      </c>
      <c r="E3">
        <v>0.21965454098477366</v>
      </c>
      <c r="F3">
        <v>57</v>
      </c>
      <c r="G3">
        <v>15</v>
      </c>
      <c r="H3">
        <v>18</v>
      </c>
    </row>
    <row r="4" spans="1:8" x14ac:dyDescent="0.3">
      <c r="B4">
        <v>2.4219841438936012</v>
      </c>
      <c r="C4">
        <v>0.58335571915370055</v>
      </c>
      <c r="D4">
        <v>2.5418957600427117</v>
      </c>
      <c r="E4">
        <v>0.39982790467330886</v>
      </c>
      <c r="F4">
        <v>53</v>
      </c>
      <c r="G4">
        <v>23</v>
      </c>
      <c r="H4">
        <v>54</v>
      </c>
    </row>
    <row r="5" spans="1:8" x14ac:dyDescent="0.3">
      <c r="A5" t="s">
        <v>9</v>
      </c>
    </row>
    <row r="6" spans="1:8" x14ac:dyDescent="0.3">
      <c r="B6">
        <v>4.7539403860168115</v>
      </c>
      <c r="C6">
        <v>0.97172643042058904</v>
      </c>
      <c r="D6">
        <v>5.1549908336643897</v>
      </c>
      <c r="E6">
        <v>0.14986821669711553</v>
      </c>
      <c r="F6">
        <v>60</v>
      </c>
      <c r="G6">
        <v>41</v>
      </c>
      <c r="H6">
        <v>59</v>
      </c>
    </row>
    <row r="7" spans="1:8" x14ac:dyDescent="0.3">
      <c r="B7">
        <v>6.0282207401101697</v>
      </c>
      <c r="C7">
        <v>1.1641043768952728</v>
      </c>
      <c r="D7">
        <v>3.7242818984027939</v>
      </c>
      <c r="E7">
        <v>0.25941561855249362</v>
      </c>
      <c r="F7">
        <v>46</v>
      </c>
      <c r="G7">
        <v>23</v>
      </c>
      <c r="H7">
        <v>44</v>
      </c>
    </row>
    <row r="8" spans="1:8" x14ac:dyDescent="0.3">
      <c r="A8" t="s">
        <v>10</v>
      </c>
      <c r="B8">
        <v>5.0966119519825837</v>
      </c>
      <c r="C8">
        <v>0.47260714446481145</v>
      </c>
      <c r="D8">
        <v>4.9845665193689923</v>
      </c>
      <c r="E8">
        <v>0.78589887247705392</v>
      </c>
      <c r="F8">
        <v>61</v>
      </c>
      <c r="G8">
        <v>35</v>
      </c>
      <c r="H8">
        <v>37</v>
      </c>
    </row>
    <row r="9" spans="1:8" x14ac:dyDescent="0.3">
      <c r="B9">
        <v>3.7647483779075723</v>
      </c>
      <c r="C9">
        <v>0.60280359591225041</v>
      </c>
      <c r="D9">
        <v>2.5349057132526331</v>
      </c>
      <c r="E9">
        <v>0.22420196656799529</v>
      </c>
      <c r="F9">
        <v>71</v>
      </c>
      <c r="G9">
        <v>40</v>
      </c>
      <c r="H9">
        <v>44</v>
      </c>
    </row>
    <row r="10" spans="1:8" x14ac:dyDescent="0.3">
      <c r="B10">
        <v>4.9772295734431502</v>
      </c>
      <c r="C10">
        <v>0.44462627793847675</v>
      </c>
      <c r="D10">
        <v>3.3394116100830269</v>
      </c>
      <c r="E10">
        <v>9.6367920060893564E-2</v>
      </c>
      <c r="F10">
        <v>75</v>
      </c>
      <c r="G10">
        <v>44</v>
      </c>
      <c r="H10">
        <v>103</v>
      </c>
    </row>
    <row r="11" spans="1:8" x14ac:dyDescent="0.3">
      <c r="A11" t="s">
        <v>11</v>
      </c>
      <c r="B11">
        <v>4.6117748206585585</v>
      </c>
      <c r="C11">
        <v>0.47687939403736124</v>
      </c>
      <c r="D11">
        <v>4.0152109771359754</v>
      </c>
      <c r="F11">
        <v>74</v>
      </c>
      <c r="G11">
        <v>29</v>
      </c>
      <c r="H11">
        <v>61</v>
      </c>
    </row>
    <row r="12" spans="1:8" x14ac:dyDescent="0.3">
      <c r="B12">
        <v>5.5670464235280743</v>
      </c>
      <c r="C12">
        <v>0.70904401169783426</v>
      </c>
      <c r="D12">
        <v>2.1074854601097863</v>
      </c>
      <c r="F12">
        <v>64</v>
      </c>
      <c r="G12">
        <v>26</v>
      </c>
      <c r="H12">
        <v>19</v>
      </c>
    </row>
    <row r="13" spans="1:8" x14ac:dyDescent="0.3">
      <c r="B13">
        <v>5.2285743038992587</v>
      </c>
      <c r="C13">
        <v>0.69041678395260764</v>
      </c>
      <c r="D13">
        <v>5.396541075898206</v>
      </c>
      <c r="F13">
        <v>65</v>
      </c>
      <c r="G13">
        <v>24</v>
      </c>
      <c r="H13">
        <v>53</v>
      </c>
    </row>
    <row r="14" spans="1:8" x14ac:dyDescent="0.3">
      <c r="A14" t="s">
        <v>12</v>
      </c>
      <c r="B14">
        <v>2.0979188673013787</v>
      </c>
      <c r="C14">
        <v>0.41442431261633428</v>
      </c>
      <c r="D14">
        <v>0.8827890001373615</v>
      </c>
      <c r="F14">
        <v>87</v>
      </c>
      <c r="G14">
        <v>33</v>
      </c>
      <c r="H14">
        <v>38</v>
      </c>
    </row>
    <row r="15" spans="1:8" x14ac:dyDescent="0.3">
      <c r="B15">
        <v>2.3804631525843609</v>
      </c>
      <c r="C15">
        <v>0.50981458555887327</v>
      </c>
      <c r="D15">
        <v>1.759407847166411</v>
      </c>
      <c r="F15">
        <v>101</v>
      </c>
      <c r="G15">
        <v>49</v>
      </c>
      <c r="H15">
        <v>50</v>
      </c>
    </row>
    <row r="18" spans="1:8" x14ac:dyDescent="0.3">
      <c r="A18" t="s">
        <v>27</v>
      </c>
      <c r="B18" s="2">
        <f>AVERAGE(B2:B16)</f>
        <v>3.972189453633348</v>
      </c>
      <c r="C18" s="2">
        <f>AVERAGE(C2:C16)</f>
        <v>0.6046113954781227</v>
      </c>
      <c r="D18" s="2">
        <f>AVERAGE(D2:D16)</f>
        <v>3.1007757607608495</v>
      </c>
      <c r="E18" s="2"/>
      <c r="F18" s="2">
        <f>AVERAGE(F2:F16)</f>
        <v>67.15384615384616</v>
      </c>
      <c r="G18" s="2">
        <f>AVERAGE(G2:G16)</f>
        <v>31.53846153846154</v>
      </c>
      <c r="H18" s="2">
        <f>AVERAGE(H2:H16)</f>
        <v>47.230769230769234</v>
      </c>
    </row>
    <row r="19" spans="1:8" x14ac:dyDescent="0.3">
      <c r="A19" t="s">
        <v>28</v>
      </c>
      <c r="B19" s="2">
        <f>STDEV(AVERAGE(B2:B4),AVERAGE(B5:B7),AVERAGE(B8:B10),AVERAGE(B11:B13),AVERAGE(B14:B16))</f>
        <v>1.5266325683218165</v>
      </c>
      <c r="C19" s="2">
        <f>STDEV(AVERAGE(C2:C4),AVERAGE(C5:C7),AVERAGE(C8:C10),AVERAGE(C11:C13),AVERAGE(C14:C16))</f>
        <v>0.2556366707023684</v>
      </c>
      <c r="D19" s="2">
        <f>STDEV(AVERAGE(D2:D4),AVERAGE(D5:D7),AVERAGE(D8:D10),AVERAGE(D11:D13),AVERAGE(D14:D16))</f>
        <v>1.2942134861148389</v>
      </c>
      <c r="E19" s="2"/>
      <c r="F19" s="2">
        <f>STDEV(AVERAGE(F2:F4),AVERAGE(F5:F7),AVERAGE(F8:F10),AVERAGE(F11:F13),AVERAGE(F14:F16))</f>
        <v>16.110727964792765</v>
      </c>
      <c r="G19" s="2">
        <f>STDEV(AVERAGE(G2:G4),AVERAGE(G5:G7),AVERAGE(G8:G10),AVERAGE(G11:G13),AVERAGE(G14:G16))</f>
        <v>8.241493931455766</v>
      </c>
      <c r="H19" s="2">
        <f>STDEV(AVERAGE(H2:H4),AVERAGE(H5:H7),AVERAGE(H8:H10),AVERAGE(H11:H13),AVERAGE(H14:H16))</f>
        <v>9.7142507002169936</v>
      </c>
    </row>
    <row r="20" spans="1:8" x14ac:dyDescent="0.3">
      <c r="A20" t="s">
        <v>26</v>
      </c>
      <c r="B20" s="2">
        <v>0.86553760967473359</v>
      </c>
      <c r="C20" s="2">
        <v>0.83595054467683538</v>
      </c>
      <c r="D20" s="2">
        <v>0.5449340869639836</v>
      </c>
      <c r="E20" s="2"/>
      <c r="F20" s="2">
        <v>0.86682789826806061</v>
      </c>
      <c r="G20" s="2">
        <v>0.555299804350328</v>
      </c>
      <c r="H20" s="2">
        <v>-0.13853421859039841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Analisi ICC</vt:lpstr>
      <vt:lpstr>Task1</vt:lpstr>
      <vt:lpstr>Task2</vt:lpstr>
      <vt:lpstr>Task3</vt:lpstr>
      <vt:lpstr>Task4</vt:lpstr>
      <vt:lpstr>Task5</vt:lpstr>
      <vt:lpstr>Task7</vt:lpstr>
      <vt:lpstr>Task8</vt:lpstr>
      <vt:lpstr>Task9</vt:lpstr>
      <vt:lpstr>Task10</vt:lpstr>
      <vt:lpstr>Task11</vt:lpstr>
      <vt:lpstr>Task12</vt:lpstr>
      <vt:lpstr>Task13</vt:lpstr>
      <vt:lpstr>Task14</vt:lpstr>
      <vt:lpstr>Task15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2019-06-24T10:28:35Z</dcterms:created>
  <dcterms:modified xsi:type="dcterms:W3CDTF">2019-07-11T15:12:00Z</dcterms:modified>
</cp:coreProperties>
</file>