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8790"/>
  </bookViews>
  <sheets>
    <sheet name="Main" sheetId="1" r:id="rId1"/>
    <sheet name="data" sheetId="2" r:id="rId2"/>
  </sheets>
  <definedNames>
    <definedName name="C_e">Main!$G$87</definedName>
    <definedName name="C_t">Main!$G$88</definedName>
    <definedName name="Const_Type_bldg">Main!$C$19</definedName>
    <definedName name="Constr_Type">data!$B$2:$B$10</definedName>
    <definedName name="Exp_Cats">data!$C$2:$C$4</definedName>
    <definedName name="H_Imp_Factors">data!$F$1:$H$1</definedName>
    <definedName name="I_s">Main!$C$87</definedName>
    <definedName name="p_g">Main!$G$86</definedName>
    <definedName name="_xlnm.Print_Area" localSheetId="0">Main!$A$1:$J$104</definedName>
    <definedName name="_xlnm.Print_Titles" localSheetId="0">Main!$1:$4</definedName>
    <definedName name="Risk_Cat">data!$F$2:$F$5</definedName>
    <definedName name="Risk_Cat_bldg">Main!$C$20</definedName>
    <definedName name="Roof_Types">data!$A$2:$A$6</definedName>
    <definedName name="Seis_Des_Cat">data!$E$2:$E$7</definedName>
    <definedName name="Site_Class">data!$D$2:$D$7</definedName>
    <definedName name="T_Imp_Factors">data!$F$2:$H$5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D50" i="1"/>
  <c r="D37" i="1"/>
  <c r="D60" i="1" l="1"/>
  <c r="C70" i="1" l="1"/>
  <c r="C74" i="1" l="1"/>
</calcChain>
</file>

<file path=xl/comments1.xml><?xml version="1.0" encoding="utf-8"?>
<comments xmlns="http://schemas.openxmlformats.org/spreadsheetml/2006/main">
  <authors>
    <author>Author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Refer to ASCE 7-10 Table C3-1 (p 399)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>For use in uplift combos</t>
        </r>
      </text>
    </comment>
    <comment ref="B63" authorId="0" shapeId="0">
      <text>
        <r>
          <rPr>
            <sz val="9"/>
            <color indexed="81"/>
            <rFont val="Tahoma"/>
            <family val="2"/>
          </rPr>
          <t>If goverened by IBC 2015, see Table 1607.1</t>
        </r>
      </text>
    </comment>
    <comment ref="B71" authorId="0" shapeId="0">
      <text>
        <r>
          <rPr>
            <sz val="9"/>
            <color indexed="81"/>
            <rFont val="Tahoma"/>
            <family val="2"/>
          </rPr>
          <t>ASCE 7-10 26.7.3</t>
        </r>
      </text>
    </comment>
    <comment ref="B72" authorId="0" shapeId="0">
      <text>
        <r>
          <rPr>
            <sz val="9"/>
            <color indexed="81"/>
            <rFont val="Tahoma"/>
            <family val="2"/>
          </rPr>
          <t>ASCE 7-10 26.2</t>
        </r>
      </text>
    </comment>
    <comment ref="B73" authorId="0" shapeId="0">
      <text>
        <r>
          <rPr>
            <sz val="9"/>
            <color indexed="81"/>
            <rFont val="Tahoma"/>
            <family val="2"/>
          </rPr>
          <t>ASCE 7-10 Figure 26.5-1A (or 1B or 1C)</t>
        </r>
      </text>
    </comment>
    <comment ref="B78" authorId="0" shapeId="0">
      <text>
        <r>
          <rPr>
            <sz val="9"/>
            <color indexed="81"/>
            <rFont val="Tahoma"/>
            <family val="2"/>
          </rPr>
          <t>ASCE 7-10 Ch 11
Also see link to right</t>
        </r>
      </text>
    </comment>
  </commentList>
</comments>
</file>

<file path=xl/sharedStrings.xml><?xml version="1.0" encoding="utf-8"?>
<sst xmlns="http://schemas.openxmlformats.org/spreadsheetml/2006/main" count="218" uniqueCount="145">
  <si>
    <t>Project:</t>
  </si>
  <si>
    <t>Engineer:</t>
  </si>
  <si>
    <t>Date:</t>
  </si>
  <si>
    <t>IBC 2012</t>
  </si>
  <si>
    <t>ASCE 7-10</t>
  </si>
  <si>
    <t>AISC 360-10</t>
  </si>
  <si>
    <t>ACI 318-14</t>
  </si>
  <si>
    <t>ACI 530-13</t>
  </si>
  <si>
    <t>NDS 2015</t>
  </si>
  <si>
    <t>Flat</t>
  </si>
  <si>
    <t>Roof Types</t>
  </si>
  <si>
    <t>Gabled</t>
  </si>
  <si>
    <t>Hip</t>
  </si>
  <si>
    <t>Sawtooth</t>
  </si>
  <si>
    <t>Other</t>
  </si>
  <si>
    <t>°N</t>
  </si>
  <si>
    <t>°W</t>
  </si>
  <si>
    <t>Coordinates:</t>
  </si>
  <si>
    <t>Structural System(s):</t>
  </si>
  <si>
    <t># of Elevated Floors:</t>
  </si>
  <si>
    <t>Roof Type:</t>
  </si>
  <si>
    <t>Typical Floor</t>
  </si>
  <si>
    <t>Proj #:</t>
  </si>
  <si>
    <t>Roof</t>
  </si>
  <si>
    <t>Total</t>
  </si>
  <si>
    <t>psf</t>
  </si>
  <si>
    <t>20 psf</t>
  </si>
  <si>
    <t>Exterior Walls</t>
  </si>
  <si>
    <t>Risk Category:</t>
  </si>
  <si>
    <t>Construction Type:</t>
  </si>
  <si>
    <t>Constr. Type</t>
  </si>
  <si>
    <t>1A</t>
  </si>
  <si>
    <t>1B</t>
  </si>
  <si>
    <t>IIA</t>
  </si>
  <si>
    <t>IIB</t>
  </si>
  <si>
    <t>IIIA</t>
  </si>
  <si>
    <t>IIIB</t>
  </si>
  <si>
    <t>IV</t>
  </si>
  <si>
    <t>VA</t>
  </si>
  <si>
    <t>VB</t>
  </si>
  <si>
    <t>Risk Cat</t>
  </si>
  <si>
    <t>I</t>
  </si>
  <si>
    <t>II</t>
  </si>
  <si>
    <t>III</t>
  </si>
  <si>
    <t>Exp Cats</t>
  </si>
  <si>
    <t>B</t>
  </si>
  <si>
    <t>C</t>
  </si>
  <si>
    <t>D</t>
  </si>
  <si>
    <t>Exposure Category:</t>
  </si>
  <si>
    <t>Mean Roof Height (ft):</t>
  </si>
  <si>
    <r>
      <t>V</t>
    </r>
    <r>
      <rPr>
        <vertAlign val="subscript"/>
        <sz val="10"/>
        <color theme="1"/>
        <rFont val="Arial"/>
        <family val="2"/>
      </rPr>
      <t>ult</t>
    </r>
    <r>
      <rPr>
        <sz val="10"/>
        <color theme="1"/>
        <rFont val="Arial"/>
        <family val="2"/>
      </rPr>
      <t xml:space="preserve"> (mph):</t>
    </r>
  </si>
  <si>
    <r>
      <t>V</t>
    </r>
    <r>
      <rPr>
        <vertAlign val="subscript"/>
        <sz val="10"/>
        <color theme="1"/>
        <rFont val="Arial"/>
        <family val="2"/>
      </rPr>
      <t>asd</t>
    </r>
    <r>
      <rPr>
        <sz val="10"/>
        <color theme="1"/>
        <rFont val="Arial"/>
        <family val="2"/>
      </rPr>
      <t xml:space="preserve"> (mph):</t>
    </r>
  </si>
  <si>
    <r>
      <t>G</t>
    </r>
    <r>
      <rPr>
        <vertAlign val="subscript"/>
        <sz val="10"/>
        <color theme="1"/>
        <rFont val="Arial"/>
        <family val="2"/>
      </rPr>
      <t>cpi</t>
    </r>
    <r>
      <rPr>
        <sz val="10"/>
        <color theme="1"/>
        <rFont val="Arial"/>
        <family val="2"/>
      </rPr>
      <t xml:space="preserve"> (+/-)</t>
    </r>
  </si>
  <si>
    <t>Ie</t>
  </si>
  <si>
    <t>Is</t>
  </si>
  <si>
    <t>Site Class</t>
  </si>
  <si>
    <t>A</t>
  </si>
  <si>
    <t>E</t>
  </si>
  <si>
    <t>F</t>
  </si>
  <si>
    <t>https://earthquake.usgs.gov/designmaps/us/application.php</t>
  </si>
  <si>
    <t>1) Codes</t>
  </si>
  <si>
    <t>2) Building Description</t>
  </si>
  <si>
    <t>3) Dead Loads</t>
  </si>
  <si>
    <t>4) Live Loads</t>
  </si>
  <si>
    <t>5) Wind Loads</t>
  </si>
  <si>
    <t>6) Seismic Loads</t>
  </si>
  <si>
    <t>Seismic Design Cat</t>
  </si>
  <si>
    <t>7) Snow Loads</t>
  </si>
  <si>
    <t>8) Geotech Criteria</t>
  </si>
  <si>
    <t>Geotech Report:</t>
  </si>
  <si>
    <t>Allowable bearing (psf):</t>
  </si>
  <si>
    <t>Sliding Coefficient:</t>
  </si>
  <si>
    <t>Frost Protection Depth (in):</t>
  </si>
  <si>
    <t>SOG Base recommendation:</t>
  </si>
  <si>
    <t>SOG Vapor Barrier Recommendation:</t>
  </si>
  <si>
    <t>Stairs</t>
  </si>
  <si>
    <t>100 psf</t>
  </si>
  <si>
    <t>Reducible - Roof</t>
  </si>
  <si>
    <t>Non-Reducible</t>
  </si>
  <si>
    <t>Minimum Footing Dimension (in):</t>
  </si>
  <si>
    <t>Sprinklers</t>
  </si>
  <si>
    <t>Design Roof Loads</t>
  </si>
  <si>
    <t>Reliable Roof Loads</t>
  </si>
  <si>
    <t xml:space="preserve">http://windspeed.atcouncil.org/ </t>
  </si>
  <si>
    <t>Hospitality Center</t>
  </si>
  <si>
    <t>###</t>
  </si>
  <si>
    <t>Matt Kantner + Josh Hatfield</t>
  </si>
  <si>
    <t>IBC 2015</t>
  </si>
  <si>
    <t>AISC 341-10</t>
  </si>
  <si>
    <t>AISI S100-12</t>
  </si>
  <si>
    <t>IBC Referenced Standards for Quick Reference:</t>
  </si>
  <si>
    <t>IBC 2018</t>
  </si>
  <si>
    <t>ASCE 7-16</t>
  </si>
  <si>
    <t>AISC 360-16</t>
  </si>
  <si>
    <t>AISC 341-16</t>
  </si>
  <si>
    <t>AISI S100-07/SI-10</t>
  </si>
  <si>
    <t>AISI S100-16</t>
  </si>
  <si>
    <t>ACI 318-11</t>
  </si>
  <si>
    <t>ACI 530-11</t>
  </si>
  <si>
    <t>TMS 402-2016</t>
  </si>
  <si>
    <t>NDS 2012</t>
  </si>
  <si>
    <t>NDS 2018</t>
  </si>
  <si>
    <t>Geotechnical Report: Hospitality Center, Kootenai Health Campus</t>
  </si>
  <si>
    <t>by Strata, In. dated April 12, 2018</t>
  </si>
  <si>
    <t>3000 (3900 W/EQ)</t>
  </si>
  <si>
    <t>24"</t>
  </si>
  <si>
    <t>4" Crushed Aggregate Base</t>
  </si>
  <si>
    <t>yes</t>
  </si>
  <si>
    <t>40 psf + 15 psf partitions</t>
  </si>
  <si>
    <t>Reducible (except partitions)</t>
  </si>
  <si>
    <t>Floor Finish (per interiors)</t>
  </si>
  <si>
    <t>unsure material… 3 psf should be conserv.</t>
  </si>
  <si>
    <t>1" gypcrete</t>
  </si>
  <si>
    <t>USG levelrock sound attenuation mat</t>
  </si>
  <si>
    <t>23/32 plywood (@ 0.4psf per 1/8")</t>
  </si>
  <si>
    <t>Wood trusses</t>
  </si>
  <si>
    <t>Hanging assembly for ceiling</t>
  </si>
  <si>
    <t>5/8" gyp ceiling</t>
  </si>
  <si>
    <t>Ducts and lights</t>
  </si>
  <si>
    <t>Extra extra</t>
  </si>
  <si>
    <t>per ASCE 7-10 Table C.3-1</t>
  </si>
  <si>
    <t>per Mitek</t>
  </si>
  <si>
    <t>per their website</t>
  </si>
  <si>
    <t>per Mitek, full 2" pipe = 5.13 plf</t>
  </si>
  <si>
    <t>Standing Seam Metal Roof (Englert website)</t>
  </si>
  <si>
    <t>Vapor Barrier</t>
  </si>
  <si>
    <t>5/8" sheathing (@ 0.4 psf per 1/8")</t>
  </si>
  <si>
    <t>Wood truss w/ insulation (160+0 /36'x2')</t>
  </si>
  <si>
    <t>Ceiling haging eqip</t>
  </si>
  <si>
    <t>Ceiling - 5/8" gyp</t>
  </si>
  <si>
    <t>2x6 studs at 24</t>
  </si>
  <si>
    <t>Blocking, top and bottom plates, etc.</t>
  </si>
  <si>
    <t>2 x 5/8" GWB</t>
  </si>
  <si>
    <t>6" batt insulation</t>
  </si>
  <si>
    <t>Rigid insulation (2" @1.5 psf/in)</t>
  </si>
  <si>
    <t>3/8" wood siding</t>
  </si>
  <si>
    <t>Second Floor</t>
  </si>
  <si>
    <t>Florida Building Code 2017</t>
  </si>
  <si>
    <t>3 + Roof</t>
  </si>
  <si>
    <t>Light frame walls, wooden truss floors</t>
  </si>
  <si>
    <t>N/A</t>
  </si>
  <si>
    <r>
      <t>Active Pressure, K</t>
    </r>
    <r>
      <rPr>
        <vertAlign val="subscript"/>
        <sz val="10"/>
        <color rgb="FFFF0000"/>
        <rFont val="Arial"/>
        <family val="2"/>
      </rPr>
      <t>a</t>
    </r>
    <r>
      <rPr>
        <sz val="10"/>
        <color rgb="FFFF0000"/>
        <rFont val="Arial"/>
        <family val="2"/>
      </rPr>
      <t xml:space="preserve"> (psf/ft):</t>
    </r>
  </si>
  <si>
    <r>
      <t>At-Rest Pressure, K</t>
    </r>
    <r>
      <rPr>
        <vertAlign val="subscript"/>
        <sz val="10"/>
        <color rgb="FFFF0000"/>
        <rFont val="Arial"/>
        <family val="2"/>
      </rPr>
      <t>0</t>
    </r>
    <r>
      <rPr>
        <sz val="10"/>
        <color rgb="FFFF0000"/>
        <rFont val="Arial"/>
        <family val="2"/>
      </rPr>
      <t xml:space="preserve"> (psf/ft):</t>
    </r>
  </si>
  <si>
    <r>
      <t>Passive Pressure, K</t>
    </r>
    <r>
      <rPr>
        <vertAlign val="subscript"/>
        <sz val="10"/>
        <color rgb="FFFF0000"/>
        <rFont val="Arial"/>
        <family val="2"/>
      </rPr>
      <t>p</t>
    </r>
    <r>
      <rPr>
        <sz val="10"/>
        <color rgb="FFFF0000"/>
        <rFont val="Arial"/>
        <family val="2"/>
      </rPr>
      <t xml:space="preserve"> (psf/ft):</t>
    </r>
  </si>
  <si>
    <t>Flat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</si>
</sst>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Linotype Univers 430 Regular"/>
      <family val="2"/>
    </font>
    <font>
      <b/>
      <sz val="10"/>
      <color rgb="FFFF0000"/>
      <name val="Arial"/>
      <family val="2"/>
    </font>
    <font>
      <sz val="20"/>
      <color theme="1"/>
      <name val="Arial"/>
      <family val="2"/>
    </font>
    <font>
      <vertAlign val="subscript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682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5" fillId="0" borderId="0" xfId="0" applyFont="1" applyBorder="1" applyAlignment="1"/>
    <xf numFmtId="0" fontId="8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7" fillId="0" borderId="0" xfId="0" applyFont="1" applyBorder="1" applyAlignment="1"/>
    <xf numFmtId="0" fontId="2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12" fillId="0" borderId="0" xfId="0" applyFont="1"/>
    <xf numFmtId="0" fontId="8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horizontal="left"/>
    </xf>
    <xf numFmtId="0" fontId="13" fillId="0" borderId="0" xfId="0" applyFont="1" applyBorder="1" applyAlignment="1"/>
    <xf numFmtId="0" fontId="13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68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68580</xdr:rowOff>
    </xdr:from>
    <xdr:ext cx="2285690" cy="541020"/>
    <xdr:pic>
      <xdr:nvPicPr>
        <xdr:cNvPr id="2" name="Picture 1">
          <a:extLst>
            <a:ext uri="{FF2B5EF4-FFF2-40B4-BE49-F238E27FC236}">
              <a16:creationId xmlns:a16="http://schemas.microsoft.com/office/drawing/2014/main" id="{B1A54B0B-4D88-4389-BF0A-EBFDA87BC5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6" t="31084" b="32143"/>
        <a:stretch/>
      </xdr:blipFill>
      <xdr:spPr>
        <a:xfrm>
          <a:off x="76201" y="68580"/>
          <a:ext cx="2285690" cy="5410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indspeed.atcouncil.org/" TargetMode="External"/><Relationship Id="rId1" Type="http://schemas.openxmlformats.org/officeDocument/2006/relationships/hyperlink" Target="https://earthquake.usgs.gov/designmaps/us/application.php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"/>
  <sheetViews>
    <sheetView tabSelected="1" topLeftCell="A22" zoomScaleNormal="100" zoomScaleSheetLayoutView="100" workbookViewId="0">
      <selection activeCell="D46" sqref="D46"/>
    </sheetView>
  </sheetViews>
  <sheetFormatPr defaultColWidth="8.85546875" defaultRowHeight="12.75" x14ac:dyDescent="0.2"/>
  <cols>
    <col min="1" max="1" width="1.140625" style="4" customWidth="1"/>
    <col min="2" max="2" width="19.5703125" style="7" customWidth="1"/>
    <col min="3" max="3" width="17.28515625" style="7" customWidth="1"/>
    <col min="4" max="6" width="8.85546875" style="7"/>
    <col min="7" max="7" width="8.85546875" style="7" customWidth="1"/>
    <col min="8" max="9" width="8.85546875" style="7"/>
    <col min="10" max="10" width="1" style="4" customWidth="1"/>
    <col min="11" max="11" width="8.85546875" style="7"/>
    <col min="12" max="12" width="17.5703125" style="7" customWidth="1"/>
    <col min="13" max="13" width="13.42578125" style="7" customWidth="1"/>
    <col min="14" max="14" width="14.28515625" style="7" customWidth="1"/>
    <col min="15" max="16384" width="8.85546875" style="7"/>
  </cols>
  <sheetData>
    <row r="1" spans="2:14" x14ac:dyDescent="0.2">
      <c r="B1" s="4"/>
      <c r="C1" s="4"/>
      <c r="D1" s="4"/>
      <c r="E1" s="4"/>
      <c r="F1" s="11" t="s">
        <v>0</v>
      </c>
      <c r="G1" s="65" t="s">
        <v>84</v>
      </c>
      <c r="H1" s="65"/>
      <c r="I1" s="65"/>
      <c r="L1" s="62" t="s">
        <v>90</v>
      </c>
      <c r="M1" s="62"/>
      <c r="N1" s="62"/>
    </row>
    <row r="2" spans="2:14" x14ac:dyDescent="0.2">
      <c r="B2" s="4"/>
      <c r="C2" s="4"/>
      <c r="D2" s="4"/>
      <c r="E2" s="4"/>
      <c r="F2" s="11" t="s">
        <v>22</v>
      </c>
      <c r="G2" s="65" t="s">
        <v>85</v>
      </c>
      <c r="H2" s="65"/>
      <c r="I2" s="65"/>
      <c r="L2" s="41" t="s">
        <v>3</v>
      </c>
      <c r="M2" s="41" t="s">
        <v>87</v>
      </c>
      <c r="N2" s="41" t="s">
        <v>91</v>
      </c>
    </row>
    <row r="3" spans="2:14" x14ac:dyDescent="0.2">
      <c r="B3" s="4"/>
      <c r="C3" s="4"/>
      <c r="D3" s="4"/>
      <c r="E3" s="4"/>
      <c r="F3" s="11" t="s">
        <v>1</v>
      </c>
      <c r="G3" s="65" t="s">
        <v>86</v>
      </c>
      <c r="H3" s="65"/>
      <c r="I3" s="65"/>
      <c r="L3" s="7" t="s">
        <v>4</v>
      </c>
      <c r="M3" s="7" t="s">
        <v>4</v>
      </c>
      <c r="N3" s="7" t="s">
        <v>92</v>
      </c>
    </row>
    <row r="4" spans="2:14" x14ac:dyDescent="0.2">
      <c r="B4" s="4"/>
      <c r="C4" s="4"/>
      <c r="D4" s="4"/>
      <c r="E4" s="4"/>
      <c r="F4" s="11" t="s">
        <v>2</v>
      </c>
      <c r="G4" s="66">
        <v>43172</v>
      </c>
      <c r="H4" s="66"/>
      <c r="I4" s="66"/>
      <c r="L4" s="7" t="s">
        <v>5</v>
      </c>
      <c r="M4" s="7" t="s">
        <v>5</v>
      </c>
      <c r="N4" s="7" t="s">
        <v>93</v>
      </c>
    </row>
    <row r="5" spans="2:14" x14ac:dyDescent="0.2">
      <c r="B5" s="56" t="s">
        <v>60</v>
      </c>
      <c r="C5" s="56"/>
      <c r="D5" s="56"/>
      <c r="E5" s="56"/>
      <c r="F5" s="56"/>
      <c r="G5" s="56"/>
      <c r="H5" s="56"/>
      <c r="I5" s="56"/>
      <c r="L5" s="7" t="s">
        <v>88</v>
      </c>
      <c r="M5" s="7" t="s">
        <v>88</v>
      </c>
      <c r="N5" s="7" t="s">
        <v>94</v>
      </c>
    </row>
    <row r="6" spans="2:14" x14ac:dyDescent="0.2">
      <c r="C6" s="15" t="s">
        <v>137</v>
      </c>
      <c r="D6" s="46"/>
      <c r="E6" s="15" t="s">
        <v>5</v>
      </c>
      <c r="F6" s="8"/>
      <c r="G6" s="15" t="s">
        <v>7</v>
      </c>
      <c r="H6" s="46"/>
      <c r="L6" s="7" t="s">
        <v>95</v>
      </c>
      <c r="M6" s="7" t="s">
        <v>89</v>
      </c>
      <c r="N6" s="7" t="s">
        <v>96</v>
      </c>
    </row>
    <row r="7" spans="2:14" x14ac:dyDescent="0.2">
      <c r="C7" s="15" t="s">
        <v>4</v>
      </c>
      <c r="D7" s="46"/>
      <c r="E7" s="15" t="s">
        <v>6</v>
      </c>
      <c r="F7" s="8"/>
      <c r="G7" s="15" t="s">
        <v>8</v>
      </c>
      <c r="H7" s="46"/>
      <c r="L7" s="7" t="s">
        <v>97</v>
      </c>
      <c r="M7" s="7" t="s">
        <v>6</v>
      </c>
      <c r="N7" s="7" t="s">
        <v>6</v>
      </c>
    </row>
    <row r="8" spans="2:14" x14ac:dyDescent="0.2">
      <c r="C8" s="8"/>
      <c r="D8" s="46"/>
      <c r="E8" s="8"/>
      <c r="F8" s="8"/>
      <c r="G8" s="8"/>
      <c r="H8" s="46"/>
      <c r="L8" s="7" t="s">
        <v>98</v>
      </c>
      <c r="M8" s="7" t="s">
        <v>7</v>
      </c>
      <c r="N8" s="7" t="s">
        <v>99</v>
      </c>
    </row>
    <row r="9" spans="2:14" x14ac:dyDescent="0.2">
      <c r="B9" s="5"/>
      <c r="C9" s="8"/>
      <c r="D9" s="8"/>
      <c r="E9" s="8"/>
      <c r="F9" s="8"/>
      <c r="G9" s="8"/>
      <c r="H9" s="46"/>
      <c r="L9" s="7" t="s">
        <v>100</v>
      </c>
      <c r="M9" s="7" t="s">
        <v>8</v>
      </c>
      <c r="N9" s="7" t="s">
        <v>101</v>
      </c>
    </row>
    <row r="10" spans="2:14" x14ac:dyDescent="0.2">
      <c r="B10" s="5"/>
      <c r="C10" s="5"/>
      <c r="D10" s="5"/>
      <c r="E10" s="5"/>
      <c r="F10" s="5"/>
      <c r="G10" s="5"/>
    </row>
    <row r="11" spans="2:14" ht="5.45" customHeight="1" x14ac:dyDescent="0.2">
      <c r="B11" s="9"/>
      <c r="C11" s="9"/>
      <c r="D11" s="9"/>
      <c r="E11" s="9"/>
      <c r="F11" s="9"/>
      <c r="G11" s="9"/>
      <c r="H11" s="4"/>
      <c r="I11" s="4"/>
    </row>
    <row r="12" spans="2:14" x14ac:dyDescent="0.2">
      <c r="B12" s="56" t="s">
        <v>61</v>
      </c>
      <c r="C12" s="56"/>
      <c r="D12" s="56"/>
      <c r="E12" s="56"/>
      <c r="F12" s="56"/>
      <c r="G12" s="56"/>
      <c r="H12" s="56"/>
      <c r="I12" s="56"/>
    </row>
    <row r="13" spans="2:14" x14ac:dyDescent="0.2">
      <c r="B13" s="12" t="s">
        <v>19</v>
      </c>
      <c r="C13" s="40" t="s">
        <v>138</v>
      </c>
      <c r="D13" s="5"/>
      <c r="E13" s="5"/>
      <c r="F13" s="5"/>
      <c r="G13" s="5"/>
    </row>
    <row r="14" spans="2:14" x14ac:dyDescent="0.2">
      <c r="B14" s="12" t="s">
        <v>20</v>
      </c>
      <c r="C14" s="40" t="s">
        <v>9</v>
      </c>
      <c r="D14" s="5"/>
      <c r="E14" s="5"/>
      <c r="F14" s="5"/>
      <c r="G14" s="5"/>
    </row>
    <row r="15" spans="2:14" x14ac:dyDescent="0.2">
      <c r="B15" s="12" t="s">
        <v>18</v>
      </c>
      <c r="C15" s="63" t="s">
        <v>139</v>
      </c>
      <c r="D15" s="63"/>
      <c r="E15" s="63"/>
      <c r="F15" s="63"/>
      <c r="G15" s="63"/>
      <c r="H15" s="63"/>
      <c r="I15" s="63"/>
    </row>
    <row r="16" spans="2:14" x14ac:dyDescent="0.2">
      <c r="B16" s="12"/>
      <c r="C16" s="63"/>
      <c r="D16" s="63"/>
      <c r="E16" s="63"/>
      <c r="F16" s="63"/>
      <c r="G16" s="63"/>
      <c r="H16" s="63"/>
      <c r="I16" s="63"/>
    </row>
    <row r="17" spans="2:19" x14ac:dyDescent="0.2">
      <c r="B17" s="12"/>
      <c r="C17" s="63"/>
      <c r="D17" s="63"/>
      <c r="E17" s="63"/>
      <c r="F17" s="63"/>
      <c r="G17" s="63"/>
      <c r="H17" s="63"/>
      <c r="I17" s="63"/>
    </row>
    <row r="18" spans="2:19" x14ac:dyDescent="0.2">
      <c r="B18" s="12"/>
      <c r="C18" s="64"/>
      <c r="D18" s="64"/>
      <c r="E18" s="64"/>
      <c r="F18" s="64"/>
      <c r="G18" s="64"/>
      <c r="H18" s="64"/>
      <c r="I18" s="64"/>
    </row>
    <row r="19" spans="2:19" x14ac:dyDescent="0.2">
      <c r="B19" s="12" t="s">
        <v>29</v>
      </c>
      <c r="C19" s="47" t="s">
        <v>38</v>
      </c>
      <c r="D19" s="6"/>
      <c r="E19" s="6"/>
      <c r="F19" s="6"/>
      <c r="G19" s="6"/>
    </row>
    <row r="20" spans="2:19" x14ac:dyDescent="0.2">
      <c r="B20" s="12" t="s">
        <v>28</v>
      </c>
      <c r="C20" s="18" t="s">
        <v>42</v>
      </c>
      <c r="D20" s="13"/>
      <c r="E20" s="13"/>
      <c r="F20" s="13"/>
      <c r="G20" s="13"/>
    </row>
    <row r="21" spans="2:19" x14ac:dyDescent="0.2">
      <c r="B21" s="12" t="s">
        <v>17</v>
      </c>
      <c r="C21" s="8">
        <v>47.698</v>
      </c>
      <c r="D21" s="8" t="s">
        <v>15</v>
      </c>
      <c r="E21" s="8">
        <v>116.797</v>
      </c>
      <c r="F21" s="8" t="s">
        <v>16</v>
      </c>
      <c r="G21" s="13"/>
    </row>
    <row r="22" spans="2:19" x14ac:dyDescent="0.2">
      <c r="G22" s="5"/>
    </row>
    <row r="23" spans="2:19" ht="6.6" customHeight="1" x14ac:dyDescent="0.2">
      <c r="B23" s="9"/>
      <c r="C23" s="9"/>
      <c r="D23" s="9"/>
      <c r="E23" s="9"/>
      <c r="F23" s="9"/>
      <c r="G23" s="9"/>
      <c r="H23" s="4"/>
      <c r="I23" s="4"/>
    </row>
    <row r="24" spans="2:19" x14ac:dyDescent="0.2">
      <c r="B24" s="56" t="s">
        <v>62</v>
      </c>
      <c r="C24" s="56"/>
      <c r="D24" s="56"/>
      <c r="E24" s="56"/>
      <c r="F24" s="56"/>
      <c r="G24" s="56"/>
      <c r="H24" s="56"/>
      <c r="I24" s="56"/>
    </row>
    <row r="25" spans="2:19" x14ac:dyDescent="0.2">
      <c r="B25" s="32" t="s">
        <v>21</v>
      </c>
      <c r="C25" s="33"/>
      <c r="D25" s="33"/>
      <c r="E25" s="33"/>
      <c r="F25" s="33"/>
      <c r="G25" s="33"/>
      <c r="H25" s="33"/>
      <c r="I25" s="33"/>
    </row>
    <row r="26" spans="2:19" ht="14.45" customHeight="1" x14ac:dyDescent="0.2">
      <c r="B26" s="31"/>
      <c r="C26" s="38"/>
      <c r="D26" s="38"/>
      <c r="E26" s="38"/>
      <c r="F26" s="38"/>
      <c r="G26" s="38"/>
      <c r="H26" s="38"/>
      <c r="I26" s="38"/>
      <c r="P26" s="38"/>
      <c r="Q26" s="38"/>
      <c r="R26" s="38"/>
      <c r="S26" s="38"/>
    </row>
    <row r="27" spans="2:19" ht="14.45" customHeight="1" x14ac:dyDescent="0.2">
      <c r="B27" s="57" t="s">
        <v>110</v>
      </c>
      <c r="C27" s="57"/>
      <c r="D27" s="14">
        <v>3</v>
      </c>
      <c r="E27" s="14" t="s">
        <v>25</v>
      </c>
      <c r="F27" s="60" t="s">
        <v>111</v>
      </c>
      <c r="G27" s="60"/>
      <c r="H27" s="60"/>
      <c r="I27" s="60"/>
    </row>
    <row r="28" spans="2:19" ht="14.45" customHeight="1" x14ac:dyDescent="0.2">
      <c r="B28" s="57" t="s">
        <v>112</v>
      </c>
      <c r="C28" s="57"/>
      <c r="D28" s="14">
        <v>9</v>
      </c>
      <c r="E28" s="14" t="s">
        <v>25</v>
      </c>
      <c r="F28" s="60" t="s">
        <v>120</v>
      </c>
      <c r="G28" s="60"/>
      <c r="H28" s="60"/>
      <c r="I28" s="60"/>
    </row>
    <row r="29" spans="2:19" ht="14.45" customHeight="1" x14ac:dyDescent="0.2">
      <c r="B29" s="57" t="s">
        <v>113</v>
      </c>
      <c r="C29" s="57"/>
      <c r="D29" s="14">
        <v>0.2</v>
      </c>
      <c r="E29" s="14" t="s">
        <v>25</v>
      </c>
      <c r="F29" s="60" t="s">
        <v>122</v>
      </c>
      <c r="G29" s="60"/>
      <c r="H29" s="60"/>
      <c r="I29" s="60"/>
    </row>
    <row r="30" spans="2:19" ht="14.45" customHeight="1" x14ac:dyDescent="0.2">
      <c r="B30" s="57" t="s">
        <v>114</v>
      </c>
      <c r="C30" s="57"/>
      <c r="D30" s="14">
        <v>2.4</v>
      </c>
      <c r="E30" s="14" t="s">
        <v>25</v>
      </c>
      <c r="F30" s="60" t="s">
        <v>120</v>
      </c>
      <c r="G30" s="60"/>
      <c r="H30" s="60"/>
      <c r="I30" s="60"/>
    </row>
    <row r="31" spans="2:19" ht="14.45" customHeight="1" x14ac:dyDescent="0.2">
      <c r="B31" s="57" t="s">
        <v>115</v>
      </c>
      <c r="C31" s="57"/>
      <c r="D31" s="14">
        <v>3</v>
      </c>
      <c r="E31" s="14" t="s">
        <v>25</v>
      </c>
      <c r="F31" s="60" t="s">
        <v>121</v>
      </c>
      <c r="G31" s="60"/>
      <c r="H31" s="60"/>
      <c r="I31" s="60"/>
    </row>
    <row r="32" spans="2:19" ht="14.45" customHeight="1" x14ac:dyDescent="0.2">
      <c r="B32" s="57" t="s">
        <v>116</v>
      </c>
      <c r="C32" s="57"/>
      <c r="D32" s="14">
        <v>2</v>
      </c>
      <c r="E32" s="14" t="s">
        <v>25</v>
      </c>
      <c r="F32" s="60" t="s">
        <v>120</v>
      </c>
      <c r="G32" s="60"/>
      <c r="H32" s="60"/>
      <c r="I32" s="60"/>
    </row>
    <row r="33" spans="2:21" ht="14.45" customHeight="1" x14ac:dyDescent="0.2">
      <c r="B33" s="57" t="s">
        <v>117</v>
      </c>
      <c r="C33" s="57"/>
      <c r="D33" s="14">
        <v>2.75</v>
      </c>
      <c r="E33" s="14" t="s">
        <v>25</v>
      </c>
      <c r="F33" s="60" t="s">
        <v>120</v>
      </c>
      <c r="G33" s="60"/>
      <c r="H33" s="60"/>
      <c r="I33" s="60"/>
    </row>
    <row r="34" spans="2:21" ht="14.45" customHeight="1" x14ac:dyDescent="0.2">
      <c r="B34" s="57" t="s">
        <v>118</v>
      </c>
      <c r="C34" s="57"/>
      <c r="D34" s="14">
        <v>3</v>
      </c>
      <c r="E34" s="14" t="s">
        <v>25</v>
      </c>
      <c r="F34" s="60"/>
      <c r="G34" s="60"/>
      <c r="H34" s="60"/>
      <c r="I34" s="60"/>
    </row>
    <row r="35" spans="2:21" ht="14.45" customHeight="1" x14ac:dyDescent="0.2">
      <c r="B35" s="57" t="s">
        <v>80</v>
      </c>
      <c r="C35" s="57"/>
      <c r="D35" s="14">
        <v>2</v>
      </c>
      <c r="E35" s="14" t="s">
        <v>25</v>
      </c>
      <c r="F35" s="60" t="s">
        <v>123</v>
      </c>
      <c r="G35" s="60"/>
      <c r="H35" s="60"/>
      <c r="I35" s="60"/>
    </row>
    <row r="36" spans="2:21" ht="14.45" customHeight="1" x14ac:dyDescent="0.2">
      <c r="B36" s="57" t="s">
        <v>119</v>
      </c>
      <c r="C36" s="57"/>
      <c r="D36" s="14">
        <v>2.65</v>
      </c>
      <c r="E36" s="14" t="s">
        <v>25</v>
      </c>
      <c r="F36" s="60"/>
      <c r="G36" s="60"/>
      <c r="H36" s="60"/>
      <c r="I36" s="60"/>
    </row>
    <row r="37" spans="2:21" ht="14.45" customHeight="1" x14ac:dyDescent="0.2">
      <c r="B37" s="58" t="s">
        <v>24</v>
      </c>
      <c r="C37" s="58"/>
      <c r="D37" s="48">
        <f>SUM(D27:D36)</f>
        <v>30</v>
      </c>
      <c r="E37" s="48" t="s">
        <v>25</v>
      </c>
      <c r="F37" s="60"/>
      <c r="G37" s="60"/>
      <c r="H37" s="60"/>
      <c r="I37" s="60"/>
    </row>
    <row r="38" spans="2:21" ht="14.45" customHeight="1" x14ac:dyDescent="0.2">
      <c r="F38" s="14"/>
      <c r="G38" s="14"/>
      <c r="H38" s="8"/>
      <c r="I38" s="15"/>
      <c r="M38" s="5"/>
      <c r="N38" s="5"/>
      <c r="O38" s="5"/>
      <c r="P38" s="14"/>
      <c r="Q38" s="14"/>
      <c r="R38" s="8"/>
      <c r="S38" s="15"/>
      <c r="T38" s="5"/>
      <c r="U38" s="5"/>
    </row>
    <row r="39" spans="2:21" x14ac:dyDescent="0.2">
      <c r="B39" s="32" t="s">
        <v>144</v>
      </c>
      <c r="C39" s="33"/>
      <c r="D39" s="33"/>
      <c r="E39" s="33"/>
      <c r="F39" s="33"/>
      <c r="G39" s="33"/>
      <c r="H39" s="33"/>
      <c r="I39" s="33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B40" s="31"/>
      <c r="C40" s="61" t="s">
        <v>81</v>
      </c>
      <c r="D40" s="61"/>
      <c r="E40" s="61"/>
      <c r="F40" s="61" t="s">
        <v>82</v>
      </c>
      <c r="G40" s="61"/>
      <c r="H40" s="61"/>
      <c r="I40" s="61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57" t="s">
        <v>124</v>
      </c>
      <c r="C41" s="57"/>
      <c r="D41" s="14">
        <v>1.3</v>
      </c>
      <c r="E41" s="14" t="s">
        <v>25</v>
      </c>
      <c r="F41" s="57"/>
      <c r="G41" s="57"/>
      <c r="H41" s="8">
        <v>0.7</v>
      </c>
      <c r="I41" s="8" t="s">
        <v>25</v>
      </c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B42" s="57" t="s">
        <v>125</v>
      </c>
      <c r="C42" s="57"/>
      <c r="D42" s="14">
        <v>0.1</v>
      </c>
      <c r="E42" s="14" t="s">
        <v>25</v>
      </c>
      <c r="F42" s="57"/>
      <c r="G42" s="57"/>
      <c r="H42" s="8">
        <v>0</v>
      </c>
      <c r="I42" s="8" t="s">
        <v>25</v>
      </c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B43" s="57" t="s">
        <v>126</v>
      </c>
      <c r="C43" s="57"/>
      <c r="D43" s="14">
        <v>2</v>
      </c>
      <c r="E43" s="14" t="s">
        <v>25</v>
      </c>
      <c r="F43" s="57"/>
      <c r="G43" s="57"/>
      <c r="H43" s="8">
        <v>2</v>
      </c>
      <c r="I43" s="8" t="s">
        <v>25</v>
      </c>
      <c r="M43" s="5"/>
      <c r="N43" s="5"/>
      <c r="O43" s="5"/>
      <c r="P43" s="5"/>
      <c r="Q43" s="5"/>
      <c r="R43" s="5"/>
      <c r="S43" s="5"/>
      <c r="T43" s="5"/>
      <c r="U43" s="5"/>
    </row>
    <row r="44" spans="2:21" x14ac:dyDescent="0.2">
      <c r="B44" s="57" t="s">
        <v>127</v>
      </c>
      <c r="C44" s="57"/>
      <c r="D44" s="14">
        <v>3</v>
      </c>
      <c r="E44" s="14" t="s">
        <v>25</v>
      </c>
      <c r="F44" s="57"/>
      <c r="G44" s="57"/>
      <c r="H44" s="8">
        <v>2.2000000000000002</v>
      </c>
      <c r="I44" s="8" t="s">
        <v>25</v>
      </c>
      <c r="M44" s="5"/>
      <c r="N44" s="5"/>
      <c r="O44" s="5"/>
      <c r="P44" s="5"/>
      <c r="Q44" s="5"/>
      <c r="R44" s="5"/>
      <c r="S44" s="5"/>
      <c r="T44" s="5"/>
      <c r="U44" s="5"/>
    </row>
    <row r="45" spans="2:21" x14ac:dyDescent="0.2">
      <c r="B45" s="57" t="s">
        <v>128</v>
      </c>
      <c r="C45" s="57"/>
      <c r="D45" s="14">
        <v>2</v>
      </c>
      <c r="E45" s="14" t="s">
        <v>25</v>
      </c>
      <c r="F45" s="57"/>
      <c r="G45" s="57"/>
      <c r="H45" s="8">
        <v>1</v>
      </c>
      <c r="I45" s="8" t="s">
        <v>25</v>
      </c>
      <c r="M45" s="5"/>
      <c r="N45" s="5"/>
      <c r="O45" s="5"/>
      <c r="P45" s="5"/>
      <c r="Q45" s="5"/>
      <c r="R45" s="5"/>
      <c r="S45" s="5"/>
      <c r="T45" s="5"/>
      <c r="U45" s="5"/>
    </row>
    <row r="46" spans="2:21" x14ac:dyDescent="0.2">
      <c r="B46" s="57" t="s">
        <v>129</v>
      </c>
      <c r="C46" s="57"/>
      <c r="D46" s="14">
        <v>2.75</v>
      </c>
      <c r="E46" s="14" t="s">
        <v>25</v>
      </c>
      <c r="F46" s="57"/>
      <c r="G46" s="57"/>
      <c r="H46" s="8">
        <v>2.75</v>
      </c>
      <c r="I46" s="8" t="s">
        <v>25</v>
      </c>
      <c r="L46" s="44"/>
      <c r="M46" s="5"/>
      <c r="N46" s="5"/>
      <c r="O46" s="5"/>
      <c r="P46" s="5"/>
      <c r="Q46" s="5"/>
      <c r="R46" s="5"/>
      <c r="S46" s="5"/>
      <c r="T46" s="5"/>
      <c r="U46" s="5"/>
    </row>
    <row r="47" spans="2:21" x14ac:dyDescent="0.2">
      <c r="B47" s="57" t="s">
        <v>118</v>
      </c>
      <c r="C47" s="57"/>
      <c r="D47" s="14">
        <v>3</v>
      </c>
      <c r="E47" s="14" t="s">
        <v>25</v>
      </c>
      <c r="F47" s="57"/>
      <c r="G47" s="57"/>
      <c r="H47" s="8">
        <v>0.35</v>
      </c>
      <c r="I47" s="8" t="s">
        <v>25</v>
      </c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B48" s="57" t="s">
        <v>80</v>
      </c>
      <c r="C48" s="57"/>
      <c r="D48" s="14">
        <v>2</v>
      </c>
      <c r="E48" s="14" t="s">
        <v>25</v>
      </c>
      <c r="F48" s="57"/>
      <c r="G48" s="57"/>
      <c r="H48" s="8">
        <v>1</v>
      </c>
      <c r="I48" s="8" t="s">
        <v>25</v>
      </c>
      <c r="M48" s="5"/>
      <c r="N48" s="5"/>
      <c r="O48" s="5"/>
      <c r="P48" s="5"/>
      <c r="Q48" s="5"/>
      <c r="R48" s="5"/>
      <c r="S48" s="5"/>
      <c r="T48" s="5"/>
      <c r="U48" s="5"/>
    </row>
    <row r="49" spans="2:21" x14ac:dyDescent="0.2">
      <c r="B49" s="57" t="s">
        <v>119</v>
      </c>
      <c r="C49" s="57"/>
      <c r="D49" s="14">
        <v>8.85</v>
      </c>
      <c r="E49" s="14" t="s">
        <v>25</v>
      </c>
      <c r="F49" s="57"/>
      <c r="G49" s="57"/>
      <c r="H49" s="8">
        <v>0</v>
      </c>
      <c r="I49" s="8" t="s">
        <v>25</v>
      </c>
      <c r="M49" s="5"/>
      <c r="N49" s="5"/>
      <c r="O49" s="5"/>
      <c r="P49" s="5"/>
      <c r="Q49" s="5"/>
      <c r="R49" s="5"/>
      <c r="S49" s="5"/>
      <c r="T49" s="5"/>
      <c r="U49" s="5"/>
    </row>
    <row r="50" spans="2:21" x14ac:dyDescent="0.2">
      <c r="B50" s="58" t="s">
        <v>24</v>
      </c>
      <c r="C50" s="58"/>
      <c r="D50" s="48">
        <f>SUM(D41:D49)</f>
        <v>25</v>
      </c>
      <c r="E50" s="48" t="s">
        <v>25</v>
      </c>
      <c r="F50" s="58" t="s">
        <v>24</v>
      </c>
      <c r="G50" s="58"/>
      <c r="H50" s="49">
        <f>SUM(H41:H49)</f>
        <v>10</v>
      </c>
      <c r="I50" s="49" t="s">
        <v>25</v>
      </c>
      <c r="M50" s="5"/>
      <c r="N50" s="5"/>
      <c r="O50" s="5"/>
      <c r="P50" s="5"/>
      <c r="Q50" s="5"/>
      <c r="R50" s="5"/>
      <c r="S50" s="5"/>
      <c r="T50" s="5"/>
      <c r="U50" s="5"/>
    </row>
    <row r="51" spans="2:21" x14ac:dyDescent="0.2">
      <c r="B51" s="31"/>
      <c r="C51" s="5"/>
      <c r="D51" s="5"/>
      <c r="E51" s="5"/>
      <c r="F51" s="5"/>
      <c r="G51" s="5"/>
      <c r="H51" s="5"/>
      <c r="I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33" t="s">
        <v>27</v>
      </c>
      <c r="C52" s="34"/>
      <c r="D52" s="35"/>
      <c r="E52" s="35"/>
      <c r="F52" s="36"/>
      <c r="G52" s="36"/>
      <c r="H52" s="37"/>
      <c r="I52" s="37"/>
    </row>
    <row r="53" spans="2:21" ht="14.45" customHeight="1" x14ac:dyDescent="0.2">
      <c r="B53" s="57" t="s">
        <v>130</v>
      </c>
      <c r="C53" s="57"/>
      <c r="D53" s="14">
        <v>1.1000000000000001</v>
      </c>
      <c r="E53" s="14" t="s">
        <v>25</v>
      </c>
      <c r="F53" s="16"/>
      <c r="G53" s="16"/>
      <c r="H53" s="8"/>
      <c r="I53" s="8"/>
    </row>
    <row r="54" spans="2:21" ht="14.45" customHeight="1" x14ac:dyDescent="0.2">
      <c r="B54" s="57" t="s">
        <v>131</v>
      </c>
      <c r="C54" s="57"/>
      <c r="D54" s="14">
        <v>1.4</v>
      </c>
      <c r="E54" s="14" t="s">
        <v>25</v>
      </c>
      <c r="F54" s="30"/>
      <c r="G54" s="30"/>
      <c r="H54" s="8"/>
      <c r="I54" s="8"/>
    </row>
    <row r="55" spans="2:21" ht="14.45" customHeight="1" x14ac:dyDescent="0.2">
      <c r="B55" s="57" t="s">
        <v>132</v>
      </c>
      <c r="C55" s="57"/>
      <c r="D55" s="14">
        <v>5.5</v>
      </c>
      <c r="E55" s="14" t="s">
        <v>25</v>
      </c>
      <c r="F55" s="30"/>
      <c r="G55" s="30"/>
      <c r="H55" s="8"/>
      <c r="I55" s="8"/>
    </row>
    <row r="56" spans="2:21" ht="14.45" customHeight="1" x14ac:dyDescent="0.2">
      <c r="B56" s="57" t="s">
        <v>133</v>
      </c>
      <c r="C56" s="57"/>
      <c r="D56" s="14">
        <v>0.25</v>
      </c>
      <c r="E56" s="14" t="s">
        <v>25</v>
      </c>
      <c r="F56" s="16"/>
      <c r="G56" s="16"/>
      <c r="H56" s="8"/>
      <c r="I56" s="8"/>
    </row>
    <row r="57" spans="2:21" ht="14.45" customHeight="1" x14ac:dyDescent="0.2">
      <c r="B57" s="57" t="s">
        <v>134</v>
      </c>
      <c r="C57" s="57"/>
      <c r="D57" s="14">
        <v>3</v>
      </c>
      <c r="E57" s="14" t="s">
        <v>25</v>
      </c>
      <c r="F57" s="30"/>
      <c r="G57" s="30"/>
      <c r="H57" s="8"/>
      <c r="I57" s="8"/>
    </row>
    <row r="58" spans="2:21" ht="14.45" customHeight="1" x14ac:dyDescent="0.2">
      <c r="B58" s="57" t="s">
        <v>135</v>
      </c>
      <c r="C58" s="57"/>
      <c r="D58" s="14">
        <v>1.1000000000000001</v>
      </c>
      <c r="E58" s="14" t="s">
        <v>25</v>
      </c>
      <c r="F58" s="30"/>
      <c r="G58" s="30"/>
      <c r="H58" s="8"/>
      <c r="I58" s="8"/>
    </row>
    <row r="59" spans="2:21" ht="14.45" customHeight="1" x14ac:dyDescent="0.2">
      <c r="B59" s="57" t="s">
        <v>119</v>
      </c>
      <c r="C59" s="57"/>
      <c r="D59" s="14">
        <v>0.65</v>
      </c>
      <c r="E59" s="14" t="s">
        <v>25</v>
      </c>
      <c r="F59" s="16"/>
      <c r="G59" s="16"/>
      <c r="H59" s="8"/>
      <c r="I59" s="8"/>
    </row>
    <row r="60" spans="2:21" ht="14.45" customHeight="1" x14ac:dyDescent="0.2">
      <c r="B60" s="58" t="s">
        <v>24</v>
      </c>
      <c r="C60" s="58"/>
      <c r="D60" s="48">
        <f>SUM(D53:D59)</f>
        <v>13</v>
      </c>
      <c r="E60" s="48" t="s">
        <v>25</v>
      </c>
      <c r="F60" s="16"/>
      <c r="G60" s="16"/>
      <c r="H60" s="8"/>
      <c r="I60" s="8"/>
    </row>
    <row r="61" spans="2:21" x14ac:dyDescent="0.2">
      <c r="B61" s="5"/>
      <c r="C61" s="17"/>
      <c r="D61" s="18"/>
      <c r="E61" s="18"/>
      <c r="F61" s="16"/>
      <c r="G61" s="16"/>
      <c r="H61" s="8"/>
      <c r="I61" s="8"/>
    </row>
    <row r="62" spans="2:21" ht="6.6" customHeight="1" x14ac:dyDescent="0.2">
      <c r="B62" s="9"/>
      <c r="C62" s="9"/>
      <c r="D62" s="9"/>
      <c r="E62" s="9"/>
      <c r="F62" s="9"/>
      <c r="G62" s="9"/>
      <c r="H62" s="4"/>
      <c r="I62" s="4"/>
    </row>
    <row r="63" spans="2:21" x14ac:dyDescent="0.2">
      <c r="B63" s="55" t="s">
        <v>63</v>
      </c>
      <c r="C63" s="55"/>
      <c r="D63" s="55"/>
      <c r="E63" s="55"/>
      <c r="F63" s="55"/>
      <c r="G63" s="55"/>
      <c r="H63" s="55"/>
      <c r="I63" s="55"/>
    </row>
    <row r="64" spans="2:21" x14ac:dyDescent="0.2">
      <c r="B64" s="18" t="s">
        <v>136</v>
      </c>
      <c r="C64" s="59" t="s">
        <v>108</v>
      </c>
      <c r="D64" s="59"/>
      <c r="E64" s="59"/>
      <c r="F64" s="53" t="s">
        <v>109</v>
      </c>
      <c r="G64" s="53"/>
      <c r="H64" s="53"/>
      <c r="I64" s="29"/>
    </row>
    <row r="65" spans="2:12" x14ac:dyDescent="0.2">
      <c r="B65" s="42" t="s">
        <v>23</v>
      </c>
      <c r="C65" s="53" t="s">
        <v>26</v>
      </c>
      <c r="D65" s="53"/>
      <c r="E65" s="53"/>
      <c r="F65" s="53" t="s">
        <v>77</v>
      </c>
      <c r="G65" s="53"/>
      <c r="H65" s="28"/>
      <c r="I65" s="28"/>
    </row>
    <row r="66" spans="2:12" x14ac:dyDescent="0.2">
      <c r="B66" s="42" t="s">
        <v>75</v>
      </c>
      <c r="C66" s="53" t="s">
        <v>76</v>
      </c>
      <c r="D66" s="53"/>
      <c r="E66" s="53"/>
      <c r="F66" s="53" t="s">
        <v>78</v>
      </c>
      <c r="G66" s="53"/>
      <c r="H66" s="28"/>
      <c r="I66" s="28"/>
    </row>
    <row r="67" spans="2:12" x14ac:dyDescent="0.2">
      <c r="B67" s="10"/>
      <c r="C67" s="10"/>
      <c r="G67" s="10"/>
      <c r="H67" s="10"/>
      <c r="I67" s="10"/>
    </row>
    <row r="68" spans="2:12" ht="6" customHeight="1" x14ac:dyDescent="0.2">
      <c r="B68" s="4"/>
      <c r="C68" s="4"/>
      <c r="D68" s="4"/>
      <c r="E68" s="4"/>
      <c r="F68" s="4"/>
      <c r="G68" s="4"/>
      <c r="H68" s="4"/>
      <c r="I68" s="4"/>
    </row>
    <row r="69" spans="2:12" x14ac:dyDescent="0.2">
      <c r="B69" s="55" t="s">
        <v>64</v>
      </c>
      <c r="C69" s="55"/>
      <c r="D69" s="55"/>
      <c r="E69" s="55"/>
      <c r="F69" s="55"/>
      <c r="G69" s="55"/>
      <c r="H69" s="55"/>
      <c r="I69" s="55"/>
    </row>
    <row r="70" spans="2:12" ht="15" x14ac:dyDescent="0.25">
      <c r="B70" s="24" t="s">
        <v>28</v>
      </c>
      <c r="C70" s="20" t="str">
        <f>Risk_Cat_bldg</f>
        <v>II</v>
      </c>
      <c r="D70" s="26"/>
      <c r="E70" s="26"/>
      <c r="F70" s="26"/>
      <c r="G70" s="26"/>
      <c r="H70" s="26"/>
      <c r="I70" s="26"/>
      <c r="L70" s="25" t="s">
        <v>83</v>
      </c>
    </row>
    <row r="71" spans="2:12" x14ac:dyDescent="0.2">
      <c r="B71" s="24" t="s">
        <v>48</v>
      </c>
      <c r="C71" s="19" t="s">
        <v>46</v>
      </c>
    </row>
    <row r="72" spans="2:12" x14ac:dyDescent="0.2">
      <c r="B72" s="24" t="s">
        <v>49</v>
      </c>
      <c r="C72" s="43">
        <v>38.5</v>
      </c>
    </row>
    <row r="73" spans="2:12" ht="15.75" x14ac:dyDescent="0.3">
      <c r="B73" s="24" t="s">
        <v>50</v>
      </c>
      <c r="C73" s="45">
        <v>149</v>
      </c>
    </row>
    <row r="74" spans="2:12" ht="15.75" x14ac:dyDescent="0.3">
      <c r="B74" s="24" t="s">
        <v>51</v>
      </c>
      <c r="C74" s="21">
        <f>C73/SQRT(1.6)</f>
        <v>117.79484284127213</v>
      </c>
    </row>
    <row r="75" spans="2:12" ht="15.75" x14ac:dyDescent="0.3">
      <c r="B75" s="24" t="s">
        <v>52</v>
      </c>
      <c r="C75" s="43">
        <v>0.18</v>
      </c>
    </row>
    <row r="76" spans="2:12" x14ac:dyDescent="0.2">
      <c r="B76" s="24"/>
      <c r="C76" s="19"/>
    </row>
    <row r="77" spans="2:12" ht="6" customHeight="1" x14ac:dyDescent="0.2">
      <c r="B77" s="4"/>
      <c r="C77" s="22"/>
      <c r="D77" s="4"/>
      <c r="E77" s="4"/>
      <c r="F77" s="4"/>
      <c r="G77" s="4"/>
      <c r="H77" s="4"/>
      <c r="I77" s="4"/>
    </row>
    <row r="78" spans="2:12" ht="15" x14ac:dyDescent="0.25">
      <c r="B78" s="55" t="s">
        <v>65</v>
      </c>
      <c r="C78" s="55"/>
      <c r="D78" s="55"/>
      <c r="E78" s="55"/>
      <c r="F78" s="55"/>
      <c r="G78" s="55"/>
      <c r="H78" s="55"/>
      <c r="I78" s="55"/>
      <c r="L78" s="25" t="s">
        <v>59</v>
      </c>
    </row>
    <row r="79" spans="2:12" x14ac:dyDescent="0.2">
      <c r="B79" s="24"/>
      <c r="E79" s="24"/>
      <c r="F79" s="43"/>
      <c r="G79" s="24"/>
      <c r="H79" s="43"/>
    </row>
    <row r="80" spans="2:12" x14ac:dyDescent="0.2">
      <c r="B80" s="24"/>
      <c r="C80" s="54" t="s">
        <v>140</v>
      </c>
      <c r="D80" s="54"/>
      <c r="E80" s="54"/>
      <c r="F80" s="54"/>
      <c r="G80" s="24"/>
      <c r="H80" s="43"/>
    </row>
    <row r="81" spans="2:9" x14ac:dyDescent="0.2">
      <c r="B81" s="24"/>
      <c r="C81" s="54"/>
      <c r="D81" s="54"/>
      <c r="E81" s="54"/>
      <c r="F81" s="54"/>
      <c r="G81" s="24"/>
      <c r="H81" s="43"/>
    </row>
    <row r="82" spans="2:9" x14ac:dyDescent="0.2">
      <c r="B82" s="24"/>
      <c r="C82" s="42"/>
      <c r="E82" s="24"/>
      <c r="F82" s="43"/>
      <c r="G82" s="24"/>
      <c r="H82" s="43"/>
    </row>
    <row r="83" spans="2:9" x14ac:dyDescent="0.2">
      <c r="B83" s="24"/>
    </row>
    <row r="84" spans="2:9" ht="6.6" customHeight="1" x14ac:dyDescent="0.2">
      <c r="B84" s="11"/>
      <c r="C84" s="4"/>
      <c r="D84" s="4"/>
      <c r="E84" s="4"/>
      <c r="F84" s="4"/>
      <c r="G84" s="4"/>
      <c r="H84" s="4"/>
      <c r="I84" s="4"/>
    </row>
    <row r="85" spans="2:9" x14ac:dyDescent="0.2">
      <c r="B85" s="55" t="s">
        <v>67</v>
      </c>
      <c r="C85" s="55"/>
      <c r="D85" s="55"/>
      <c r="E85" s="55"/>
      <c r="F85" s="55"/>
      <c r="G85" s="55"/>
      <c r="H85" s="55"/>
      <c r="I85" s="55"/>
    </row>
    <row r="86" spans="2:9" x14ac:dyDescent="0.2">
      <c r="B86" s="24"/>
      <c r="D86" s="26"/>
      <c r="E86" s="26"/>
      <c r="F86" s="24"/>
      <c r="G86" s="43"/>
      <c r="H86" s="39"/>
      <c r="I86" s="26"/>
    </row>
    <row r="87" spans="2:9" x14ac:dyDescent="0.2">
      <c r="B87" s="24"/>
      <c r="C87" s="54" t="s">
        <v>140</v>
      </c>
      <c r="D87" s="54"/>
      <c r="E87" s="54"/>
      <c r="F87" s="54"/>
      <c r="G87" s="43"/>
      <c r="H87" s="26"/>
      <c r="I87" s="26"/>
    </row>
    <row r="88" spans="2:9" x14ac:dyDescent="0.2">
      <c r="B88" s="26"/>
      <c r="C88" s="54"/>
      <c r="D88" s="54"/>
      <c r="E88" s="54"/>
      <c r="F88" s="54"/>
      <c r="G88" s="43"/>
      <c r="H88" s="26"/>
      <c r="I88" s="26"/>
    </row>
    <row r="89" spans="2:9" x14ac:dyDescent="0.2">
      <c r="C89" s="54"/>
      <c r="D89" s="54"/>
      <c r="E89" s="54"/>
      <c r="F89" s="54"/>
      <c r="G89" s="27"/>
    </row>
    <row r="91" spans="2:9" ht="6" customHeight="1" x14ac:dyDescent="0.2">
      <c r="B91" s="4"/>
      <c r="C91" s="4"/>
      <c r="D91" s="4"/>
      <c r="E91" s="4"/>
      <c r="F91" s="4"/>
      <c r="G91" s="4"/>
      <c r="H91" s="4"/>
      <c r="I91" s="4"/>
    </row>
    <row r="92" spans="2:9" x14ac:dyDescent="0.2">
      <c r="B92" s="55" t="s">
        <v>68</v>
      </c>
      <c r="C92" s="55"/>
      <c r="D92" s="55"/>
      <c r="E92" s="55"/>
      <c r="F92" s="55"/>
      <c r="G92" s="55"/>
      <c r="H92" s="55"/>
      <c r="I92" s="55"/>
    </row>
    <row r="93" spans="2:9" x14ac:dyDescent="0.2">
      <c r="B93" s="50" t="s">
        <v>69</v>
      </c>
      <c r="C93" s="46" t="s">
        <v>102</v>
      </c>
      <c r="D93" s="46"/>
      <c r="E93" s="46"/>
      <c r="F93" s="46"/>
      <c r="G93" s="46"/>
      <c r="H93" s="46"/>
      <c r="I93" s="46"/>
    </row>
    <row r="94" spans="2:9" x14ac:dyDescent="0.2">
      <c r="B94" s="46"/>
      <c r="C94" s="46" t="s">
        <v>103</v>
      </c>
      <c r="D94" s="46"/>
      <c r="E94" s="46"/>
      <c r="F94" s="46"/>
      <c r="G94" s="46"/>
      <c r="H94" s="46"/>
      <c r="I94" s="46"/>
    </row>
    <row r="95" spans="2:9" ht="15.75" x14ac:dyDescent="0.3">
      <c r="B95" s="46"/>
      <c r="C95" s="46"/>
      <c r="D95" s="46"/>
      <c r="E95" s="46"/>
      <c r="F95" s="52" t="s">
        <v>141</v>
      </c>
      <c r="G95" s="52"/>
      <c r="H95" s="52"/>
      <c r="I95" s="19">
        <v>35</v>
      </c>
    </row>
    <row r="96" spans="2:9" ht="15.75" x14ac:dyDescent="0.3">
      <c r="B96" s="52" t="s">
        <v>70</v>
      </c>
      <c r="C96" s="52"/>
      <c r="D96" s="19" t="s">
        <v>104</v>
      </c>
      <c r="E96" s="46"/>
      <c r="F96" s="52" t="s">
        <v>142</v>
      </c>
      <c r="G96" s="52"/>
      <c r="H96" s="52"/>
      <c r="I96" s="19">
        <v>50</v>
      </c>
    </row>
    <row r="97" spans="2:9" ht="15.75" x14ac:dyDescent="0.3">
      <c r="B97" s="52" t="s">
        <v>79</v>
      </c>
      <c r="C97" s="52"/>
      <c r="D97" s="19">
        <v>18</v>
      </c>
      <c r="E97" s="46"/>
      <c r="F97" s="52" t="s">
        <v>143</v>
      </c>
      <c r="G97" s="52"/>
      <c r="H97" s="52"/>
      <c r="I97" s="19">
        <v>400</v>
      </c>
    </row>
    <row r="98" spans="2:9" x14ac:dyDescent="0.2">
      <c r="B98" s="52" t="s">
        <v>71</v>
      </c>
      <c r="C98" s="52"/>
      <c r="D98" s="19">
        <v>0.45</v>
      </c>
      <c r="E98" s="46"/>
      <c r="F98" s="46"/>
      <c r="G98" s="46"/>
      <c r="H98" s="46"/>
      <c r="I98" s="46"/>
    </row>
    <row r="99" spans="2:9" x14ac:dyDescent="0.2">
      <c r="B99" s="52" t="s">
        <v>72</v>
      </c>
      <c r="C99" s="52"/>
      <c r="D99" s="19" t="s">
        <v>105</v>
      </c>
      <c r="E99" s="46"/>
      <c r="F99" s="46"/>
      <c r="G99" s="51"/>
      <c r="H99" s="46"/>
      <c r="I99" s="46"/>
    </row>
    <row r="100" spans="2:9" x14ac:dyDescent="0.2">
      <c r="B100" s="52" t="s">
        <v>73</v>
      </c>
      <c r="C100" s="52"/>
      <c r="D100" s="46" t="s">
        <v>106</v>
      </c>
      <c r="E100" s="46"/>
      <c r="F100" s="46"/>
      <c r="G100" s="46"/>
      <c r="H100" s="46"/>
      <c r="I100" s="46"/>
    </row>
    <row r="101" spans="2:9" x14ac:dyDescent="0.2">
      <c r="B101" s="52" t="s">
        <v>74</v>
      </c>
      <c r="C101" s="52"/>
      <c r="D101" s="46" t="s">
        <v>107</v>
      </c>
      <c r="E101" s="42"/>
      <c r="F101" s="42"/>
      <c r="G101" s="42"/>
      <c r="H101" s="42"/>
      <c r="I101" s="42"/>
    </row>
    <row r="104" spans="2:9" ht="5.45" customHeight="1" x14ac:dyDescent="0.2">
      <c r="B104" s="4"/>
      <c r="C104" s="4"/>
      <c r="D104" s="4"/>
      <c r="E104" s="4"/>
      <c r="F104" s="4"/>
      <c r="G104" s="4"/>
      <c r="H104" s="4"/>
      <c r="I104" s="4"/>
    </row>
  </sheetData>
  <mergeCells count="86">
    <mergeCell ref="B54:C54"/>
    <mergeCell ref="B55:C55"/>
    <mergeCell ref="B57:C57"/>
    <mergeCell ref="B45:C45"/>
    <mergeCell ref="F45:G45"/>
    <mergeCell ref="B49:C49"/>
    <mergeCell ref="F49:G49"/>
    <mergeCell ref="B50:C50"/>
    <mergeCell ref="F50:G50"/>
    <mergeCell ref="B46:C46"/>
    <mergeCell ref="B48:C48"/>
    <mergeCell ref="B47:C47"/>
    <mergeCell ref="F46:G46"/>
    <mergeCell ref="F47:G47"/>
    <mergeCell ref="F48:G48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40:I40"/>
    <mergeCell ref="B41:C41"/>
    <mergeCell ref="F41:G41"/>
    <mergeCell ref="B37:C37"/>
    <mergeCell ref="L1:N1"/>
    <mergeCell ref="C15:I15"/>
    <mergeCell ref="C16:I16"/>
    <mergeCell ref="C17:I17"/>
    <mergeCell ref="C18:I18"/>
    <mergeCell ref="G1:I1"/>
    <mergeCell ref="G2:I2"/>
    <mergeCell ref="G3:I3"/>
    <mergeCell ref="G4:I4"/>
    <mergeCell ref="B12:I12"/>
    <mergeCell ref="B5:I5"/>
    <mergeCell ref="F32:I32"/>
    <mergeCell ref="B34:C34"/>
    <mergeCell ref="B35:C35"/>
    <mergeCell ref="B63:I63"/>
    <mergeCell ref="C64:E64"/>
    <mergeCell ref="C65:E65"/>
    <mergeCell ref="F65:G65"/>
    <mergeCell ref="F64:H64"/>
    <mergeCell ref="B58:C58"/>
    <mergeCell ref="B42:C42"/>
    <mergeCell ref="F42:G42"/>
    <mergeCell ref="B43:C43"/>
    <mergeCell ref="F43:G43"/>
    <mergeCell ref="B44:C44"/>
    <mergeCell ref="F44:G44"/>
    <mergeCell ref="F37:I37"/>
    <mergeCell ref="C40:E40"/>
    <mergeCell ref="B24:I24"/>
    <mergeCell ref="B32:C32"/>
    <mergeCell ref="B96:C96"/>
    <mergeCell ref="B98:C98"/>
    <mergeCell ref="B99:C99"/>
    <mergeCell ref="B53:C53"/>
    <mergeCell ref="B56:C56"/>
    <mergeCell ref="B59:C59"/>
    <mergeCell ref="B27:C27"/>
    <mergeCell ref="B28:C28"/>
    <mergeCell ref="B29:C29"/>
    <mergeCell ref="B30:C30"/>
    <mergeCell ref="B31:C31"/>
    <mergeCell ref="B60:C60"/>
    <mergeCell ref="B33:C33"/>
    <mergeCell ref="B36:C36"/>
    <mergeCell ref="B101:C101"/>
    <mergeCell ref="B97:C97"/>
    <mergeCell ref="C66:E66"/>
    <mergeCell ref="F66:G66"/>
    <mergeCell ref="C80:F81"/>
    <mergeCell ref="C87:F89"/>
    <mergeCell ref="B78:I78"/>
    <mergeCell ref="B85:I85"/>
    <mergeCell ref="F96:H96"/>
    <mergeCell ref="F97:H97"/>
    <mergeCell ref="B100:C100"/>
    <mergeCell ref="F95:H95"/>
    <mergeCell ref="B92:I92"/>
    <mergeCell ref="B69:I69"/>
  </mergeCells>
  <dataValidations count="5">
    <dataValidation type="list" allowBlank="1" showInputMessage="1" showErrorMessage="1" sqref="C14">
      <formula1>Roof_Types</formula1>
    </dataValidation>
    <dataValidation type="list" allowBlank="1" showInputMessage="1" showErrorMessage="1" sqref="C19">
      <formula1>Constr_Type</formula1>
    </dataValidation>
    <dataValidation type="list" allowBlank="1" showInputMessage="1" showErrorMessage="1" sqref="C20">
      <formula1>Risk_Cat</formula1>
    </dataValidation>
    <dataValidation type="list" allowBlank="1" showInputMessage="1" showErrorMessage="1" sqref="C71">
      <formula1>Exp_Cats</formula1>
    </dataValidation>
    <dataValidation type="list" allowBlank="1" showInputMessage="1" showErrorMessage="1" sqref="C82">
      <formula1>Seis_Des_Cat</formula1>
    </dataValidation>
  </dataValidations>
  <hyperlinks>
    <hyperlink ref="L78" r:id="rId1"/>
    <hyperlink ref="L70" r:id="rId2"/>
  </hyperlinks>
  <pageMargins left="0.7" right="0.7" top="0.75" bottom="0.75" header="0.3" footer="0.3"/>
  <pageSetup scale="91" fitToWidth="0" fitToHeight="2" orientation="portrait" r:id="rId3"/>
  <rowBreaks count="1" manualBreakCount="1">
    <brk id="62" max="9" man="1"/>
  </rowBrea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0" sqref="E20"/>
    </sheetView>
  </sheetViews>
  <sheetFormatPr defaultRowHeight="15" x14ac:dyDescent="0.25"/>
  <cols>
    <col min="1" max="1" width="12.28515625" customWidth="1"/>
    <col min="2" max="2" width="14.85546875" customWidth="1"/>
    <col min="5" max="5" width="22.140625" customWidth="1"/>
  </cols>
  <sheetData>
    <row r="1" spans="1:8" x14ac:dyDescent="0.25">
      <c r="A1" s="1" t="s">
        <v>10</v>
      </c>
      <c r="B1" s="1" t="s">
        <v>30</v>
      </c>
      <c r="C1" s="1" t="s">
        <v>44</v>
      </c>
      <c r="D1" s="1" t="s">
        <v>55</v>
      </c>
      <c r="E1" s="1" t="s">
        <v>66</v>
      </c>
      <c r="F1" s="3" t="s">
        <v>40</v>
      </c>
      <c r="G1" s="3" t="s">
        <v>53</v>
      </c>
      <c r="H1" s="3" t="s">
        <v>54</v>
      </c>
    </row>
    <row r="2" spans="1:8" x14ac:dyDescent="0.25">
      <c r="A2" t="s">
        <v>9</v>
      </c>
      <c r="B2" t="s">
        <v>31</v>
      </c>
      <c r="C2" t="s">
        <v>45</v>
      </c>
      <c r="D2" t="s">
        <v>56</v>
      </c>
      <c r="E2" t="s">
        <v>56</v>
      </c>
      <c r="F2" s="2" t="s">
        <v>41</v>
      </c>
      <c r="G2" s="23">
        <v>1</v>
      </c>
      <c r="H2" s="23">
        <v>0.8</v>
      </c>
    </row>
    <row r="3" spans="1:8" x14ac:dyDescent="0.25">
      <c r="A3" t="s">
        <v>11</v>
      </c>
      <c r="B3" t="s">
        <v>32</v>
      </c>
      <c r="C3" t="s">
        <v>46</v>
      </c>
      <c r="D3" t="s">
        <v>45</v>
      </c>
      <c r="E3" t="s">
        <v>45</v>
      </c>
      <c r="F3" s="2" t="s">
        <v>42</v>
      </c>
      <c r="G3" s="23">
        <v>1</v>
      </c>
      <c r="H3" s="23">
        <v>1</v>
      </c>
    </row>
    <row r="4" spans="1:8" x14ac:dyDescent="0.25">
      <c r="A4" t="s">
        <v>12</v>
      </c>
      <c r="B4" t="s">
        <v>33</v>
      </c>
      <c r="C4" t="s">
        <v>47</v>
      </c>
      <c r="D4" t="s">
        <v>46</v>
      </c>
      <c r="E4" t="s">
        <v>46</v>
      </c>
      <c r="F4" s="2" t="s">
        <v>43</v>
      </c>
      <c r="G4" s="23">
        <v>1.25</v>
      </c>
      <c r="H4" s="23">
        <v>1.1000000000000001</v>
      </c>
    </row>
    <row r="5" spans="1:8" x14ac:dyDescent="0.25">
      <c r="A5" t="s">
        <v>13</v>
      </c>
      <c r="B5" t="s">
        <v>34</v>
      </c>
      <c r="D5" t="s">
        <v>47</v>
      </c>
      <c r="E5" t="s">
        <v>47</v>
      </c>
      <c r="F5" s="2" t="s">
        <v>37</v>
      </c>
      <c r="G5" s="23">
        <v>1.5</v>
      </c>
      <c r="H5" s="23">
        <v>1.2</v>
      </c>
    </row>
    <row r="6" spans="1:8" x14ac:dyDescent="0.25">
      <c r="A6" t="s">
        <v>14</v>
      </c>
      <c r="B6" t="s">
        <v>35</v>
      </c>
      <c r="D6" t="s">
        <v>57</v>
      </c>
      <c r="E6" t="s">
        <v>57</v>
      </c>
    </row>
    <row r="7" spans="1:8" x14ac:dyDescent="0.25">
      <c r="B7" t="s">
        <v>36</v>
      </c>
      <c r="D7" t="s">
        <v>58</v>
      </c>
      <c r="E7" t="s">
        <v>58</v>
      </c>
    </row>
    <row r="8" spans="1:8" x14ac:dyDescent="0.25">
      <c r="B8" t="s">
        <v>37</v>
      </c>
    </row>
    <row r="9" spans="1:8" x14ac:dyDescent="0.25">
      <c r="B9" t="s">
        <v>38</v>
      </c>
    </row>
    <row r="10" spans="1:8" x14ac:dyDescent="0.25">
      <c r="B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Main</vt:lpstr>
      <vt:lpstr>data</vt:lpstr>
      <vt:lpstr>C_e</vt:lpstr>
      <vt:lpstr>C_t</vt:lpstr>
      <vt:lpstr>Const_Type_bldg</vt:lpstr>
      <vt:lpstr>Constr_Type</vt:lpstr>
      <vt:lpstr>Exp_Cats</vt:lpstr>
      <vt:lpstr>H_Imp_Factors</vt:lpstr>
      <vt:lpstr>I_s</vt:lpstr>
      <vt:lpstr>p_g</vt:lpstr>
      <vt:lpstr>Main!Print_Area</vt:lpstr>
      <vt:lpstr>Main!Print_Titles</vt:lpstr>
      <vt:lpstr>Risk_Cat</vt:lpstr>
      <vt:lpstr>Risk_Cat_bldg</vt:lpstr>
      <vt:lpstr>Roof_Types</vt:lpstr>
      <vt:lpstr>Seis_Des_Cat</vt:lpstr>
      <vt:lpstr>Site_Class</vt:lpstr>
      <vt:lpstr>T_Imp_Factors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2018-05-23T18:27:17Z</dcterms:modified>
</cp:coreProperties>
</file>